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<sst xmlns="http://schemas.openxmlformats.org/spreadsheetml/2006/main" count="3019" uniqueCount="749">
  <si>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</si>
  <si>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</si>
  <si>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</si>
  <si>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</si>
  <si>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</si>
  <si>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</si>
  <si>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</si>
  <si>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</si>
  <si>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</si>
  <si>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</si>
  <si>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</si>
  <si>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</si>
  <si>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</si>
  <si>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</si>
  <si>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</si>
  <si>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</si>
  <si>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</si>
  <si>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</si>
  <si>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</si>
  <si>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</si>
  <si>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</si>
  <si>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</si>
  <si>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</si>
  <si>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</si>
  <si>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</si>
  <si>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</si>
  <si>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</si>
  <si>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</si>
  <si>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</si>
  <si>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</si>
  <si>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</si>
  <si>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</si>
  <si>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</si>
  <si>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</si>
  <si>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</si>
  <si>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</si>
  <si>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</si>
  <si>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</si>
  <si>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</si>
  <si>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</si>
  <si>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</si>
  <si>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</si>
  <si>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</si>
  <si>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</si>
  <si>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</si>
  <si>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</si>
  <si>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</si>
  <si>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</si>
  <si>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</si>
  <si>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</si>
  <si>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</si>
  <si>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</si>
  <si>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</si>
  <si>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</si>
  <si>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</si>
  <si>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</si>
  <si>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</si>
  <si>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</si>
  <si>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</si>
  <si>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</si>
  <si>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</si>
  <si>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</si>
  <si>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</si>
  <si>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</si>
  <si>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</si>
  <si>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</si>
  <si>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</si>
  <si>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</si>
  <si>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</si>
  <si>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</si>
  <si>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</si>
  <si>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</si>
  <si>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</si>
  <si>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</si>
  <si>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</si>
  <si>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</si>
  <si>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</si>
  <si>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</si>
  <si>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</si>
  <si>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</si>
  <si>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</si>
  <si>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</si>
  <si>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</si>
  <si>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</si>
  <si>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</si>
  <si>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</si>
  <si>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</si>
  <si>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</si>
  <si>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</si>
  <si>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</si>
  <si>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</si>
  <si>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</si>
  <si>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</si>
  <si>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</si>
  <si>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</si>
  <si>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</si>
  <si>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</si>
  <si>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</si>
  <si>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</si>
  <si>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</si>
  <si>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</si>
  <si>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</si>
  <si>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</si>
  <si>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</si>
  <si>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</si>
  <si>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</si>
  <si>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</si>
  <si>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</si>
  <si>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</si>
  <si>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</si>
  <si>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</si>
  <si>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</si>
  <si>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</si>
  <si>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</si>
  <si>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</si>
  <si>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</si>
  <si>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</si>
  <si>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</si>
  <si>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</si>
  <si>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</si>
  <si>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</si>
  <si>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</si>
  <si>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</si>
  <si>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</si>
  <si>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</si>
  <si>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</si>
  <si>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</si>
  <si>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</si>
  <si>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</si>
  <si>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</si>
  <si>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</si>
  <si>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</si>
  <si>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</si>
  <si>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</si>
  <si>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</si>
  <si>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</si>
  <si>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</si>
  <si>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</si>
  <si>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</si>
  <si>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</si>
  <si>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</si>
  <si>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</si>
  <si>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</si>
  <si>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</si>
  <si>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</si>
  <si>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</si>
  <si>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</si>
  <si>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</si>
  <si>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</si>
  <si>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</si>
  <si>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</si>
  <si>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</si>
  <si>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</si>
  <si>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</si>
  <si>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</si>
  <si>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</si>
  <si>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</si>
  <si>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</si>
  <si>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</si>
  <si>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</si>
  <si>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</si>
  <si>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</si>
  <si>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</si>
  <si>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</si>
  <si>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</si>
  <si>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</si>
  <si>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</si>
  <si>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</si>
  <si>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</si>
  <si>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</si>
  <si>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</si>
  <si>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</si>
  <si>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</si>
  <si>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</si>
  <si>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</si>
  <si>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</si>
  <si>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</si>
  <si>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</si>
  <si>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</si>
  <si>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</si>
  <si>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</si>
  <si>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</si>
  <si>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</si>
  <si>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</si>
  <si>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</si>
  <si>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</si>
  <si>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</si>
  <si>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</si>
  <si>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</si>
  <si>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</si>
  <si>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</si>
  <si>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</si>
  <si>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</si>
  <si>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</si>
  <si>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</si>
  <si>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</si>
  <si>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</si>
  <si>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</si>
  <si>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</si>
  <si>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</si>
  <si>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</si>
  <si>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</si>
  <si>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</si>
  <si>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</si>
  <si>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</si>
  <si>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</si>
  <si>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</si>
  <si>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</si>
  <si>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</si>
  <si>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</si>
  <si>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</si>
  <si>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</si>
  <si>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</si>
  <si>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</si>
  <si>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</si>
  <si>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</si>
  <si>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</si>
  <si>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</si>
  <si>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</si>
  <si>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</si>
  <si>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</si>
  <si>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</si>
  <si>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</si>
  <si>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</si>
  <si>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</si>
  <si>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</si>
  <si>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</si>
  <si>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</si>
  <si>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</si>
  <si>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</si>
  <si>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</si>
  <si>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</si>
  <si>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</si>
  <si>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</si>
  <si>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</si>
  <si>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</si>
  <si>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</si>
  <si>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</si>
  <si>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</si>
  <si>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</si>
  <si>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</si>
  <si>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</si>
  <si>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</si>
  <si>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</si>
  <si>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</si>
  <si>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</si>
  <si>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</si>
  <si>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</si>
  <si>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</si>
  <si>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</si>
  <si>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</si>
  <si>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</si>
  <si>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</si>
  <si>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</si>
  <si>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</si>
  <si>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</si>
  <si>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</si>
  <si>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</si>
  <si>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</si>
  <si>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</si>
  <si>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</si>
  <si>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</si>
  <si>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</si>
  <si>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</si>
  <si>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</si>
  <si>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</si>
  <si>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</si>
  <si>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</si>
  <si>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</si>
  <si>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</si>
  <si>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</si>
  <si>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</si>
  <si>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</si>
  <si>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</si>
  <si>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</si>
  <si>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</si>
  <si>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</si>
  <si>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</si>
  <si>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</si>
  <si>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</si>
  <si>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</si>
  <si>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</si>
  <si>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</si>
  <si>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</si>
  <si>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</si>
  <si>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</si>
  <si>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</si>
  <si>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</si>
  <si>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</si>
  <si>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</si>
  <si>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</si>
  <si>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</si>
  <si>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</si>
  <si>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</si>
  <si>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</si>
  <si>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</si>
  <si>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</si>
  <si>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</si>
  <si>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</si>
  <si>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</si>
  <si>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</si>
  <si>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</si>
  <si>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</si>
  <si>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</si>
  <si>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</si>
  <si>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</si>
  <si>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</si>
  <si>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</si>
  <si>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</si>
  <si>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</si>
  <si>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</si>
  <si>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</si>
  <si>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</si>
  <si>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</si>
  <si>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</si>
  <si>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</si>
  <si>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</si>
  <si>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</si>
  <si>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</si>
  <si>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</si>
  <si>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</si>
  <si>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</si>
  <si>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</si>
  <si>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</si>
  <si>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</si>
  <si>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</si>
  <si>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</si>
  <si>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</si>
  <si>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</si>
  <si>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</si>
  <si>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</si>
  <si>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</si>
  <si>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</si>
  <si>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</si>
  <si>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</si>
  <si>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</si>
  <si>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</si>
  <si>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</si>
  <si>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</si>
  <si>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</si>
  <si>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</si>
  <si>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</si>
  <si>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</si>
  <si>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</si>
  <si>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</si>
  <si>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</si>
  <si>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</si>
  <si>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</si>
  <si>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</si>
  <si>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</si>
  <si>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</si>
  <si>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</si>
  <si>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</si>
  <si>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</si>
  <si>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</si>
  <si>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</si>
  <si>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</si>
  <si>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</si>
  <si>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</si>
  <si>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</si>
  <si>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</si>
  <si>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</si>
  <si>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</si>
  <si>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</si>
  <si>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</si>
  <si>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</si>
  <si>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</si>
  <si>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</si>
  <si>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</si>
  <si>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</si>
  <si>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</si>
  <si>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</si>
  <si>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</si>
  <si>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</si>
  <si>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</si>
  <si>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</si>
  <si>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</si>
  <si>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</si>
  <si>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</si>
  <si>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</si>
  <si>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</si>
  <si>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</si>
  <si>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</si>
  <si>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</si>
  <si>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</si>
  <si>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</si>
  <si>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</si>
  <si>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</si>
  <si>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</si>
  <si>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</si>
  <si>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</si>
  <si>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</si>
  <si>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</si>
  <si>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</si>
  <si>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</si>
  <si>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</si>
  <si>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</si>
  <si>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</si>
  <si>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</si>
  <si>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</si>
  <si>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</si>
  <si>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</si>
  <si>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</si>
  <si>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</si>
  <si>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</si>
  <si>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</si>
  <si>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</si>
  <si>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</si>
  <si>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</si>
  <si>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</si>
  <si>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</si>
  <si>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</si>
  <si>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</si>
  <si>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</si>
  <si>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</si>
  <si>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</si>
  <si>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</si>
  <si>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</si>
  <si>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</si>
  <si>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</si>
  <si>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</si>
  <si>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</si>
  <si>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</si>
  <si>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</si>
  <si>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</si>
  <si>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</si>
  <si>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</si>
  <si>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</si>
  <si>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</si>
  <si>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</si>
  <si>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</si>
  <si>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</si>
  <si>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</si>
  <si>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</si>
  <si>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</si>
  <si>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</si>
  <si>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</si>
  <si>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</si>
  <si>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</si>
  <si>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</si>
  <si>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</si>
  <si>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</si>
  <si>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</si>
  <si>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</si>
  <si>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</si>
  <si>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</si>
  <si>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</si>
  <si>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</si>
  <si>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</si>
  <si>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</si>
  <si>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</si>
  <si>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</si>
  <si>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</si>
  <si>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</si>
  <si>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</si>
  <si>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</si>
  <si>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</si>
  <si>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</si>
  <si>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</si>
  <si>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</si>
  <si>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</si>
  <si>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</si>
  <si>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</si>
  <si>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</si>
  <si>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</si>
  <si>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</si>
  <si>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</si>
  <si>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</si>
  <si>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</si>
  <si>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</si>
  <si>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</si>
  <si>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</si>
  <si>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</si>
  <si>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</si>
  <si>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</si>
  <si>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</si>
  <si>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</si>
  <si>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</si>
  <si>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</si>
  <si>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</si>
  <si>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</si>
  <si>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</si>
  <si>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</si>
  <si>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</si>
  <si>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</si>
  <si>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</si>
  <si>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</si>
  <si>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</si>
  <si>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</si>
  <si>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</si>
  <si>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</si>
  <si>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</si>
  <si>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</si>
  <si>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</si>
  <si>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</si>
  <si>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</si>
  <si>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</si>
  <si>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</si>
  <si>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</si>
  <si>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</si>
  <si>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</si>
  <si>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</si>
  <si>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</si>
  <si>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</si>
  <si>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</si>
  <si>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</si>
  <si>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</si>
  <si>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</si>
  <si>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</si>
  <si>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</si>
  <si>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</si>
  <si>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</si>
  <si>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</si>
  <si>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</si>
  <si>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</si>
  <si>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</si>
  <si>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</si>
  <si>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</si>
  <si>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</si>
  <si>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</si>
  <si>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</si>
  <si>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</si>
  <si>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</si>
  <si>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</si>
  <si>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</si>
  <si>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</si>
  <si>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</si>
  <si>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</si>
  <si>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</si>
  <si>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</si>
  <si>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</si>
  <si>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</si>
  <si>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</si>
  <si>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</si>
  <si>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</si>
  <si>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</si>
  <si>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</si>
  <si>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</si>
  <si>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</si>
  <si>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</si>
  <si>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</si>
  <si>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</si>
  <si>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</si>
  <si>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</si>
  <si>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</si>
  <si>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</si>
  <si>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</si>
  <si>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</si>
  <si>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</si>
  <si>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</si>
  <si>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</si>
  <si>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</si>
  <si>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</si>
  <si>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</si>
  <si>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</si>
  <si>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</si>
  <si>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</si>
  <si>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</si>
  <si>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</si>
  <si>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</si>
  <si>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</si>
  <si>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</si>
  <si>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</si>
  <si>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</si>
  <si>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</si>
  <si>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</si>
  <si>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</si>
  <si>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</si>
  <si>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</si>
  <si>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</si>
  <si>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</si>
  <si>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</si>
  <si>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</si>
  <si>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</si>
  <si>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</si>
  <si>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</si>
  <si>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</si>
  <si>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</si>
  <si>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</si>
  <si>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</si>
  <si>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</si>
  <si>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</si>
  <si>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</si>
  <si>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</si>
  <si>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</si>
  <si>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</si>
  <si>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</si>
  <si>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</si>
  <si>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</si>
  <si>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</si>
  <si>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</si>
  <si>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</si>
  <si>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</si>
  <si>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</si>
  <si>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</si>
  <si>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</si>
  <si>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</si>
  <si>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</si>
  <si>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</si>
  <si>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</si>
  <si>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</si>
  <si>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</si>
  <si>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</si>
  <si>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</si>
  <si>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</si>
  <si>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</si>
  <si>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</si>
  <si>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</si>
  <si>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</si>
  <si>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</si>
  <si>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</si>
  <si>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</si>
  <si>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</si>
  <si>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</si>
  <si>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</si>
  <si>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</si>
  <si>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</si>
  <si>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</si>
  <si>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</si>
  <si>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</si>
  <si>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</si>
  <si>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</si>
  <si>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</si>
  <si>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</si>
  <si>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</si>
  <si>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</si>
  <si>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</si>
  <si>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</si>
  <si>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</si>
  <si>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</si>
  <si>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</si>
  <si>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</si>
  <si>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</si>
  <si>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</si>
  <si>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</si>
  <si>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</si>
  <si>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</si>
  <si>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</si>
  <si>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</si>
  <si>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</si>
  <si>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</si>
  <si>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</si>
  <si>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</si>
  <si>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</si>
  <si>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</si>
  <si>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</si>
  <si>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</si>
  <si>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</si>
  <si>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</si>
  <si>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</si>
  <si>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</si>
  <si>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</si>
  <si>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</si>
  <si>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</si>
  <si>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</si>
  <si>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</si>
  <si>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</si>
  <si>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</si>
  <si>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</si>
  <si>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</si>
  <si>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</si>
  <si>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</si>
  <si>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</si>
  <si>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</si>
  <si>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</si>
  <si>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</si>
  <si>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</si>
  <si>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</si>
  <si>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</si>
  <si>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</si>
  <si>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</si>
  <si>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</si>
  <si>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</si>
  <si>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</si>
  <si>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</si>
  <si>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</si>
  <si>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</si>
  <si>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</si>
  <si>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</si>
  <si>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</si>
  <si>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</si>
  <si>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</si>
  <si>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</si>
  <si>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</si>
  <si>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</si>
  <si>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</si>
  <si>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</si>
  <si>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</si>
  <si>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</si>
  <si>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</si>
  <si>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</si>
  <si>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</si>
  <si>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</si>
  <si>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</si>
  <si>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</si>
  <si>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</si>
  <si>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</si>
  <si>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</si>
  <si>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</si>
  <si>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</si>
  <si>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</si>
  <si>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シリア復興信託基金（任意拠出金）</t>
    <rPh sb="3" eb="5">
      <t>フッコウ</t>
    </rPh>
    <rPh sb="5" eb="7">
      <t>シンタク</t>
    </rPh>
    <rPh sb="7" eb="9">
      <t>キキン</t>
    </rPh>
    <rPh sb="10" eb="12">
      <t>ニンイ</t>
    </rPh>
    <rPh sb="12" eb="15">
      <t>キョシュツキン</t>
    </rPh>
    <phoneticPr fontId="5"/>
  </si>
  <si>
    <t>外務省</t>
  </si>
  <si>
    <t>国際協力局</t>
    <rPh sb="0" eb="5">
      <t>コクサイキョウリョクキョク</t>
    </rPh>
    <phoneticPr fontId="5"/>
  </si>
  <si>
    <t>国別開発協力第三課</t>
    <rPh sb="0" eb="2">
      <t>クニベツ</t>
    </rPh>
    <rPh sb="2" eb="4">
      <t>カイハツ</t>
    </rPh>
    <rPh sb="4" eb="6">
      <t>キョウリョク</t>
    </rPh>
    <rPh sb="6" eb="9">
      <t>ダイサンカ</t>
    </rPh>
    <phoneticPr fontId="5"/>
  </si>
  <si>
    <t>外務省設置法第４条第３号</t>
    <rPh sb="0" eb="3">
      <t>ガイムショウ</t>
    </rPh>
    <rPh sb="3" eb="6">
      <t>セッチホウ</t>
    </rPh>
    <rPh sb="6" eb="7">
      <t>ダイ</t>
    </rPh>
    <rPh sb="8" eb="9">
      <t>ジョウ</t>
    </rPh>
    <rPh sb="9" eb="10">
      <t>ダイ</t>
    </rPh>
    <rPh sb="11" eb="12">
      <t>ゴウ</t>
    </rPh>
    <phoneticPr fontId="5"/>
  </si>
  <si>
    <t>○</t>
  </si>
  <si>
    <t>紛争に被災したシリア人の苦痛を緩和させるとともに、紛争終結後のシリアの復興を支援する。</t>
    <rPh sb="0" eb="2">
      <t>フンソウ</t>
    </rPh>
    <rPh sb="3" eb="5">
      <t>ヒサイ</t>
    </rPh>
    <rPh sb="10" eb="11">
      <t>ジン</t>
    </rPh>
    <rPh sb="12" eb="14">
      <t>クツウ</t>
    </rPh>
    <rPh sb="15" eb="17">
      <t>カンワ</t>
    </rPh>
    <rPh sb="25" eb="27">
      <t>フンソウ</t>
    </rPh>
    <rPh sb="27" eb="30">
      <t>シュウケツゴ</t>
    </rPh>
    <rPh sb="35" eb="37">
      <t>フッコウ</t>
    </rPh>
    <rPh sb="38" eb="40">
      <t>シエン</t>
    </rPh>
    <phoneticPr fontId="5"/>
  </si>
  <si>
    <t>基礎サービス（主として、水、エネルギー、保健等）を提供すると共に、基礎サービスを提供する主体への強化支援を行う。</t>
    <rPh sb="0" eb="2">
      <t>キソ</t>
    </rPh>
    <rPh sb="7" eb="8">
      <t>シュ</t>
    </rPh>
    <rPh sb="12" eb="13">
      <t>ミズ</t>
    </rPh>
    <rPh sb="20" eb="22">
      <t>ホケン</t>
    </rPh>
    <rPh sb="22" eb="23">
      <t>トウ</t>
    </rPh>
    <rPh sb="25" eb="27">
      <t>テイキョウ</t>
    </rPh>
    <rPh sb="30" eb="31">
      <t>トモ</t>
    </rPh>
    <rPh sb="33" eb="35">
      <t>キソ</t>
    </rPh>
    <rPh sb="40" eb="42">
      <t>テイキョウ</t>
    </rPh>
    <rPh sb="44" eb="46">
      <t>シュタイ</t>
    </rPh>
    <rPh sb="48" eb="50">
      <t>キョウカ</t>
    </rPh>
    <rPh sb="50" eb="52">
      <t>シエン</t>
    </rPh>
    <rPh sb="53" eb="54">
      <t>オコナ</t>
    </rPh>
    <phoneticPr fontId="5"/>
  </si>
  <si>
    <t>紛争に被災したシリア難民への基礎サービスの提供</t>
    <rPh sb="0" eb="2">
      <t>フンソウ</t>
    </rPh>
    <rPh sb="3" eb="5">
      <t>ヒサイ</t>
    </rPh>
    <rPh sb="10" eb="12">
      <t>ナンミン</t>
    </rPh>
    <rPh sb="14" eb="16">
      <t>キソ</t>
    </rPh>
    <rPh sb="21" eb="23">
      <t>テイキョウ</t>
    </rPh>
    <phoneticPr fontId="5"/>
  </si>
  <si>
    <t>複数国の拠出金による非イヤーマーク型のプールファンドであるため、案件形成数を示す（成果実績はSRTF設立以降の累積値）</t>
    <rPh sb="0" eb="3">
      <t>フクスウコク</t>
    </rPh>
    <rPh sb="4" eb="7">
      <t>キョシュツキン</t>
    </rPh>
    <rPh sb="10" eb="11">
      <t>ヒ</t>
    </rPh>
    <rPh sb="17" eb="18">
      <t>ガタ</t>
    </rPh>
    <rPh sb="32" eb="34">
      <t>アンケン</t>
    </rPh>
    <rPh sb="34" eb="36">
      <t>ケイセイ</t>
    </rPh>
    <rPh sb="36" eb="37">
      <t>スウ</t>
    </rPh>
    <rPh sb="38" eb="39">
      <t>シメ</t>
    </rPh>
    <rPh sb="41" eb="43">
      <t>セイカ</t>
    </rPh>
    <rPh sb="43" eb="45">
      <t>ジッセキ</t>
    </rPh>
    <rPh sb="50" eb="52">
      <t>セツリツ</t>
    </rPh>
    <rPh sb="52" eb="54">
      <t>イコウ</t>
    </rPh>
    <rPh sb="55" eb="57">
      <t>ルイセキ</t>
    </rPh>
    <rPh sb="57" eb="58">
      <t>チ</t>
    </rPh>
    <phoneticPr fontId="5"/>
  </si>
  <si>
    <t>件数</t>
    <rPh sb="0" eb="2">
      <t>ケンスウ</t>
    </rPh>
    <phoneticPr fontId="5"/>
  </si>
  <si>
    <t>複数国の拠出金による非イヤーマーク型のプールファンドであるため、案件形成数を示す</t>
    <rPh sb="0" eb="3">
      <t>フクスウコク</t>
    </rPh>
    <rPh sb="4" eb="7">
      <t>キョシュツキン</t>
    </rPh>
    <rPh sb="10" eb="11">
      <t>ヒ</t>
    </rPh>
    <rPh sb="17" eb="18">
      <t>ガタ</t>
    </rPh>
    <rPh sb="32" eb="34">
      <t>アンケン</t>
    </rPh>
    <rPh sb="34" eb="36">
      <t>ケイセイ</t>
    </rPh>
    <rPh sb="36" eb="37">
      <t>スウ</t>
    </rPh>
    <rPh sb="38" eb="39">
      <t>シメ</t>
    </rPh>
    <phoneticPr fontId="5"/>
  </si>
  <si>
    <t>件数</t>
    <rPh sb="0" eb="2">
      <t>ケンスウ</t>
    </rPh>
    <phoneticPr fontId="5"/>
  </si>
  <si>
    <t>供与額／形成案件数　　　　　　　　　　　　　　</t>
    <rPh sb="0" eb="3">
      <t>キョウヨガク</t>
    </rPh>
    <rPh sb="4" eb="6">
      <t>ケイセイ</t>
    </rPh>
    <rPh sb="6" eb="9">
      <t>アンケンスウ</t>
    </rPh>
    <phoneticPr fontId="5"/>
  </si>
  <si>
    <t>百万ユーロ</t>
    <rPh sb="0" eb="2">
      <t>ヒャクマン</t>
    </rPh>
    <phoneticPr fontId="5"/>
  </si>
  <si>
    <t>供与額/形成案件数</t>
    <rPh sb="0" eb="3">
      <t>キョウヨガク</t>
    </rPh>
    <rPh sb="4" eb="6">
      <t>ケイセイ</t>
    </rPh>
    <rPh sb="6" eb="9">
      <t>アンケンスウ</t>
    </rPh>
    <phoneticPr fontId="5"/>
  </si>
  <si>
    <t>140.3百万ユーロ/37件</t>
    <rPh sb="5" eb="7">
      <t>ヒャクマン</t>
    </rPh>
    <rPh sb="13" eb="14">
      <t>ケン</t>
    </rPh>
    <phoneticPr fontId="5"/>
  </si>
  <si>
    <t>146.7百万ユーロ/43件</t>
    <rPh sb="5" eb="7">
      <t>ヒャクマン</t>
    </rPh>
    <rPh sb="13" eb="14">
      <t>ケン</t>
    </rPh>
    <phoneticPr fontId="5"/>
  </si>
  <si>
    <t>基本目標Ⅶ：分担金・拠出金</t>
    <rPh sb="0" eb="2">
      <t>キホン</t>
    </rPh>
    <rPh sb="2" eb="4">
      <t>モクヒョウ</t>
    </rPh>
    <rPh sb="6" eb="9">
      <t>ブンタンキン</t>
    </rPh>
    <rPh sb="10" eb="13">
      <t>キョシュツキン</t>
    </rPh>
    <phoneticPr fontId="5"/>
  </si>
  <si>
    <t>施策Ⅶ-3：国際機関を通じた地球規模問題に係る国際貢献</t>
    <rPh sb="0" eb="2">
      <t>シサク</t>
    </rPh>
    <rPh sb="6" eb="8">
      <t>コクサイ</t>
    </rPh>
    <rPh sb="8" eb="10">
      <t>キカン</t>
    </rPh>
    <rPh sb="11" eb="12">
      <t>ツウ</t>
    </rPh>
    <rPh sb="14" eb="16">
      <t>チキュウ</t>
    </rPh>
    <rPh sb="16" eb="18">
      <t>キボ</t>
    </rPh>
    <rPh sb="18" eb="20">
      <t>モンダイ</t>
    </rPh>
    <rPh sb="21" eb="22">
      <t>カカ</t>
    </rPh>
    <rPh sb="23" eb="25">
      <t>コクサイ</t>
    </rPh>
    <rPh sb="25" eb="27">
      <t>コウケン</t>
    </rPh>
    <phoneticPr fontId="5"/>
  </si>
  <si>
    <t>279</t>
    <phoneticPr fontId="5"/>
  </si>
  <si>
    <t>323</t>
    <phoneticPr fontId="5"/>
  </si>
  <si>
    <t>326</t>
    <phoneticPr fontId="5"/>
  </si>
  <si>
    <t>337</t>
    <phoneticPr fontId="5"/>
  </si>
  <si>
    <t>‐</t>
  </si>
  <si>
    <t>シリア復興信託基金</t>
    <phoneticPr fontId="5"/>
  </si>
  <si>
    <t>紛争終結後のシリアの復興を支援</t>
    <phoneticPr fontId="5"/>
  </si>
  <si>
    <t>紛争に被災したシリア人の苦痛を緩和させるとともに、紛争終結後のシリアの復興を支援するという緊急・人道的性格を有する援助をシリアに実施することは、国民や社会のニーズを反映している。</t>
    <phoneticPr fontId="5"/>
  </si>
  <si>
    <t>シリア情勢は依然として終焉の兆しが見えず、人道危機が発生しており、国として同危機に対する支援を行う必要がある。</t>
    <phoneticPr fontId="5"/>
  </si>
  <si>
    <t>治安情勢の厳しいシリアにおいて案件を形成し、事業を実施していくことは、対シリア支援政策において優先度が高い。</t>
    <phoneticPr fontId="5"/>
  </si>
  <si>
    <t>支援国間で合意された枠組合意の下で、適切な管理体制により案件が実施されているだけではなく、同基金の資金は、ドイツ復興金融公庫が管理を行うなど、効率的かつ合理的な資金運用が行われている。</t>
    <phoneticPr fontId="5"/>
  </si>
  <si>
    <t>ＳＲＴＦによる支援により、治安情勢が厳しいシリア地方部において、基礎サービスが提供されている。</t>
    <phoneticPr fontId="5"/>
  </si>
  <si>
    <t>第三者によるモニタリングが実施され、肯定的な評価がなされている。</t>
    <phoneticPr fontId="5"/>
  </si>
  <si>
    <t>本基金信託人であるドイツ復興開発基金（KfW）による不正防止及び説明責任の向上のためのあらゆる取組を支援する。引き続き、KfW及び本基金管理局に対して、適正な事業の執行を求め、事業進捗状況や財務状況については報告書を通じて定期的に確認する。</t>
    <phoneticPr fontId="5"/>
  </si>
  <si>
    <t>185.1百万ユーロ/48件</t>
    <phoneticPr fontId="5"/>
  </si>
  <si>
    <t>拠出金</t>
    <rPh sb="0" eb="3">
      <t>キョシュツキン</t>
    </rPh>
    <phoneticPr fontId="5"/>
  </si>
  <si>
    <t>シリア復興信託基金を通じた支援</t>
    <rPh sb="3" eb="5">
      <t>フッコウ</t>
    </rPh>
    <rPh sb="5" eb="7">
      <t>シンタク</t>
    </rPh>
    <rPh sb="7" eb="9">
      <t>キキン</t>
    </rPh>
    <rPh sb="10" eb="11">
      <t>ツウ</t>
    </rPh>
    <rPh sb="13" eb="15">
      <t>シエン</t>
    </rPh>
    <phoneticPr fontId="5"/>
  </si>
  <si>
    <t>-</t>
    <phoneticPr fontId="5"/>
  </si>
  <si>
    <t>－</t>
    <phoneticPr fontId="5"/>
  </si>
  <si>
    <t>－</t>
    <phoneticPr fontId="5"/>
  </si>
  <si>
    <t>-</t>
    <phoneticPr fontId="5"/>
  </si>
  <si>
    <t>無</t>
  </si>
  <si>
    <t>紛争に被災したシリア人の苦痛を緩和させるとともに、紛争終結後のシリアの復興を支援することは、国際社会にとって極めて重要。本基金の支援は、シリアにおける基礎サービス（主として、水、エネルギー、保健等）を提供するとともに、基礎サービスを提供する主体の強化に貢献。本基金の会計状況や個別案件の進捗状況については、年２回開催される執行理事会において同理事会メンバーに公表されるなど、透明性も確保。引き続き、本基金の資金が適切に使用されるよう、管理運営を注視していく。</t>
    <phoneticPr fontId="5"/>
  </si>
  <si>
    <t>-</t>
    <phoneticPr fontId="5"/>
  </si>
  <si>
    <t>2020年第1四半期プログレス報告書（2020年4月30日　事務局発行）</t>
    <rPh sb="4" eb="5">
      <t>ネン</t>
    </rPh>
    <rPh sb="5" eb="6">
      <t>ダイ</t>
    </rPh>
    <rPh sb="7" eb="10">
      <t>シハンキ</t>
    </rPh>
    <rPh sb="15" eb="18">
      <t>ホウコクショ</t>
    </rPh>
    <rPh sb="23" eb="24">
      <t>ネン</t>
    </rPh>
    <rPh sb="25" eb="26">
      <t>ガツ</t>
    </rPh>
    <rPh sb="28" eb="29">
      <t>ニチ</t>
    </rPh>
    <rPh sb="30" eb="33">
      <t>ジムキョク</t>
    </rPh>
    <rPh sb="33" eb="35">
      <t>ハッコウ</t>
    </rPh>
    <phoneticPr fontId="5"/>
  </si>
  <si>
    <t>シリア復興支援のためのプロジェクトへの拠出である。シリア人民の苦痛を緩和させることはもとより、テロや暴力的過激主義を予防する観点からも、中東における重要な地域への一定のプレゼンスを確保する上からも、拠出は妥当であると考えられる。</t>
    <phoneticPr fontId="5"/>
  </si>
  <si>
    <t>外部有識者のご指摘を踏まえ、今後も適切な執行に努める。</t>
    <phoneticPr fontId="5"/>
  </si>
  <si>
    <t>課長　西野　修一</t>
    <rPh sb="0" eb="2">
      <t>カチョウ</t>
    </rPh>
    <rPh sb="3" eb="5">
      <t>ニシノ</t>
    </rPh>
    <rPh sb="6" eb="8">
      <t>シュウイチ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</si>
</sst>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1" xfId="0" applyNumberFormat="1"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177" fontId="0" fillId="0" borderId="80"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58140</xdr:colOff>
      <xdr:row>750</xdr:row>
      <xdr:rowOff>74221</xdr:rowOff>
    </xdr:from>
    <xdr:to>
      <xdr:col>18</xdr:col>
      <xdr:colOff>44534</xdr:colOff>
      <xdr:row>755</xdr:row>
      <xdr:rowOff>87827</xdr:rowOff>
    </xdr:to>
    <xdr:sp macro="" textlink="">
      <xdr:nvSpPr>
        <xdr:cNvPr id="2" name="正方形/長方形 1"/>
        <xdr:cNvSpPr/>
      </xdr:nvSpPr>
      <xdr:spPr>
        <a:xfrm>
          <a:off x="2058390" y="42022321"/>
          <a:ext cx="1586594" cy="177573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日本政府</a:t>
          </a:r>
        </a:p>
      </xdr:txBody>
    </xdr:sp>
    <xdr:clientData/>
  </xdr:twoCellAnchor>
  <xdr:twoCellAnchor>
    <xdr:from>
      <xdr:col>22</xdr:col>
      <xdr:colOff>13608</xdr:colOff>
      <xdr:row>750</xdr:row>
      <xdr:rowOff>8658</xdr:rowOff>
    </xdr:from>
    <xdr:to>
      <xdr:col>42</xdr:col>
      <xdr:colOff>1</xdr:colOff>
      <xdr:row>755</xdr:row>
      <xdr:rowOff>22264</xdr:rowOff>
    </xdr:to>
    <xdr:sp macro="" textlink="">
      <xdr:nvSpPr>
        <xdr:cNvPr id="3" name="正方形/長方形 2"/>
        <xdr:cNvSpPr/>
      </xdr:nvSpPr>
      <xdr:spPr>
        <a:xfrm>
          <a:off x="4414158" y="41956758"/>
          <a:ext cx="3986893" cy="177573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他ドナー（米国，独，ＵＡＥ等）</a:t>
          </a:r>
        </a:p>
      </xdr:txBody>
    </xdr:sp>
    <xdr:clientData/>
  </xdr:twoCellAnchor>
  <xdr:twoCellAnchor>
    <xdr:from>
      <xdr:col>16</xdr:col>
      <xdr:colOff>180604</xdr:colOff>
      <xdr:row>755</xdr:row>
      <xdr:rowOff>76694</xdr:rowOff>
    </xdr:from>
    <xdr:to>
      <xdr:col>16</xdr:col>
      <xdr:colOff>180604</xdr:colOff>
      <xdr:row>761</xdr:row>
      <xdr:rowOff>226374</xdr:rowOff>
    </xdr:to>
    <xdr:cxnSp macro="">
      <xdr:nvCxnSpPr>
        <xdr:cNvPr id="4" name="直線矢印コネクタ 3"/>
        <xdr:cNvCxnSpPr/>
      </xdr:nvCxnSpPr>
      <xdr:spPr>
        <a:xfrm>
          <a:off x="3381004" y="43786919"/>
          <a:ext cx="0" cy="226423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30927</xdr:colOff>
      <xdr:row>755</xdr:row>
      <xdr:rowOff>8658</xdr:rowOff>
    </xdr:from>
    <xdr:to>
      <xdr:col>23</xdr:col>
      <xdr:colOff>30927</xdr:colOff>
      <xdr:row>761</xdr:row>
      <xdr:rowOff>253588</xdr:rowOff>
    </xdr:to>
    <xdr:cxnSp macro="">
      <xdr:nvCxnSpPr>
        <xdr:cNvPr id="5" name="直線矢印コネクタ 4"/>
        <xdr:cNvCxnSpPr/>
      </xdr:nvCxnSpPr>
      <xdr:spPr>
        <a:xfrm>
          <a:off x="4631502" y="43718883"/>
          <a:ext cx="0" cy="235948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749</xdr:row>
      <xdr:rowOff>76695</xdr:rowOff>
    </xdr:from>
    <xdr:to>
      <xdr:col>44</xdr:col>
      <xdr:colOff>44533</xdr:colOff>
      <xdr:row>755</xdr:row>
      <xdr:rowOff>280802</xdr:rowOff>
    </xdr:to>
    <xdr:sp macro="" textlink="">
      <xdr:nvSpPr>
        <xdr:cNvPr id="6" name="正方形/長方形 5"/>
        <xdr:cNvSpPr/>
      </xdr:nvSpPr>
      <xdr:spPr>
        <a:xfrm>
          <a:off x="1800226" y="41672370"/>
          <a:ext cx="7045407" cy="2318657"/>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756</xdr:row>
      <xdr:rowOff>294410</xdr:rowOff>
    </xdr:from>
    <xdr:to>
      <xdr:col>23</xdr:col>
      <xdr:colOff>30927</xdr:colOff>
      <xdr:row>759</xdr:row>
      <xdr:rowOff>8659</xdr:rowOff>
    </xdr:to>
    <xdr:sp macro="" textlink="">
      <xdr:nvSpPr>
        <xdr:cNvPr id="7" name="大かっこ 6"/>
        <xdr:cNvSpPr/>
      </xdr:nvSpPr>
      <xdr:spPr>
        <a:xfrm>
          <a:off x="3400426" y="44357060"/>
          <a:ext cx="1231076" cy="7715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ysClr val="windowText" lastClr="000000"/>
              </a:solidFill>
            </a:rPr>
            <a:t>資金の拠出</a:t>
          </a:r>
          <a:endParaRPr kumimoji="1" lang="en-US" altLang="ja-JP" sz="1100">
            <a:solidFill>
              <a:sysClr val="windowText" lastClr="000000"/>
            </a:solidFill>
          </a:endParaRPr>
        </a:p>
        <a:p>
          <a:pPr algn="ctr"/>
          <a:r>
            <a:rPr kumimoji="1" lang="ja-JP" altLang="en-US" sz="1100">
              <a:solidFill>
                <a:sysClr val="windowText" lastClr="000000"/>
              </a:solidFill>
            </a:rPr>
            <a:t>案決め、承認</a:t>
          </a:r>
          <a:endParaRPr kumimoji="1" lang="en-US" altLang="ja-JP" sz="1100">
            <a:solidFill>
              <a:sysClr val="windowText" lastClr="000000"/>
            </a:solidFill>
          </a:endParaRPr>
        </a:p>
      </xdr:txBody>
    </xdr:sp>
    <xdr:clientData/>
  </xdr:twoCellAnchor>
  <xdr:twoCellAnchor>
    <xdr:from>
      <xdr:col>31</xdr:col>
      <xdr:colOff>112569</xdr:colOff>
      <xdr:row>756</xdr:row>
      <xdr:rowOff>314203</xdr:rowOff>
    </xdr:from>
    <xdr:to>
      <xdr:col>37</xdr:col>
      <xdr:colOff>126176</xdr:colOff>
      <xdr:row>759</xdr:row>
      <xdr:rowOff>131123</xdr:rowOff>
    </xdr:to>
    <xdr:sp macro="" textlink="">
      <xdr:nvSpPr>
        <xdr:cNvPr id="8" name="大かっこ 7"/>
        <xdr:cNvSpPr/>
      </xdr:nvSpPr>
      <xdr:spPr>
        <a:xfrm>
          <a:off x="6313344" y="44376853"/>
          <a:ext cx="1213757" cy="874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案件の提案、承認</a:t>
          </a:r>
        </a:p>
      </xdr:txBody>
    </xdr:sp>
    <xdr:clientData/>
  </xdr:twoCellAnchor>
  <xdr:twoCellAnchor>
    <xdr:from>
      <xdr:col>30</xdr:col>
      <xdr:colOff>166998</xdr:colOff>
      <xdr:row>754</xdr:row>
      <xdr:rowOff>314201</xdr:rowOff>
    </xdr:from>
    <xdr:to>
      <xdr:col>30</xdr:col>
      <xdr:colOff>166998</xdr:colOff>
      <xdr:row>761</xdr:row>
      <xdr:rowOff>294409</xdr:rowOff>
    </xdr:to>
    <xdr:cxnSp macro="">
      <xdr:nvCxnSpPr>
        <xdr:cNvPr id="9" name="直線矢印コネクタ 8"/>
        <xdr:cNvCxnSpPr/>
      </xdr:nvCxnSpPr>
      <xdr:spPr>
        <a:xfrm flipV="1">
          <a:off x="6167748" y="43672001"/>
          <a:ext cx="0" cy="2447183"/>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748</xdr:row>
      <xdr:rowOff>0</xdr:rowOff>
    </xdr:from>
    <xdr:to>
      <xdr:col>27</xdr:col>
      <xdr:colOff>166997</xdr:colOff>
      <xdr:row>749</xdr:row>
      <xdr:rowOff>291936</xdr:rowOff>
    </xdr:to>
    <xdr:sp macro="" textlink="">
      <xdr:nvSpPr>
        <xdr:cNvPr id="10" name="大かっこ 9"/>
        <xdr:cNvSpPr/>
      </xdr:nvSpPr>
      <xdr:spPr>
        <a:xfrm>
          <a:off x="1800225" y="41243250"/>
          <a:ext cx="3767447" cy="64436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運営委員会</a:t>
          </a:r>
          <a:r>
            <a:rPr kumimoji="1" lang="en-US" altLang="ja-JP" sz="1050"/>
            <a:t>※</a:t>
          </a:r>
          <a:r>
            <a:rPr kumimoji="1" lang="ja-JP" altLang="en-US" sz="1050"/>
            <a:t>１年間で</a:t>
          </a:r>
          <a:r>
            <a:rPr kumimoji="1" lang="en-US" altLang="ja-JP" sz="1050"/>
            <a:t>10</a:t>
          </a:r>
          <a:r>
            <a:rPr kumimoji="1" lang="ja-JP" altLang="en-US" sz="1050"/>
            <a:t>百万ユーロ以上拠出したドナーが任命（運営員貝は任期１年）。</a:t>
          </a:r>
        </a:p>
      </xdr:txBody>
    </xdr:sp>
    <xdr:clientData/>
  </xdr:twoCellAnchor>
  <xdr:twoCellAnchor>
    <xdr:from>
      <xdr:col>13</xdr:col>
      <xdr:colOff>180606</xdr:colOff>
      <xdr:row>756</xdr:row>
      <xdr:rowOff>35874</xdr:rowOff>
    </xdr:from>
    <xdr:to>
      <xdr:col>16</xdr:col>
      <xdr:colOff>166997</xdr:colOff>
      <xdr:row>757</xdr:row>
      <xdr:rowOff>212767</xdr:rowOff>
    </xdr:to>
    <xdr:sp macro="" textlink="">
      <xdr:nvSpPr>
        <xdr:cNvPr id="11" name="正方形/長方形 10"/>
        <xdr:cNvSpPr/>
      </xdr:nvSpPr>
      <xdr:spPr>
        <a:xfrm>
          <a:off x="2780931" y="44098524"/>
          <a:ext cx="586466" cy="52931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3200"/>
            <a:t>A</a:t>
          </a:r>
          <a:endParaRPr kumimoji="1" lang="ja-JP" altLang="en-US" sz="3200"/>
        </a:p>
      </xdr:txBody>
    </xdr:sp>
    <xdr:clientData/>
  </xdr:twoCellAnchor>
  <xdr:twoCellAnchor>
    <xdr:from>
      <xdr:col>29</xdr:col>
      <xdr:colOff>1</xdr:colOff>
      <xdr:row>755</xdr:row>
      <xdr:rowOff>49480</xdr:rowOff>
    </xdr:from>
    <xdr:to>
      <xdr:col>29</xdr:col>
      <xdr:colOff>1</xdr:colOff>
      <xdr:row>761</xdr:row>
      <xdr:rowOff>300595</xdr:rowOff>
    </xdr:to>
    <xdr:cxnSp macro="">
      <xdr:nvCxnSpPr>
        <xdr:cNvPr id="12" name="直線矢印コネクタ 11"/>
        <xdr:cNvCxnSpPr/>
      </xdr:nvCxnSpPr>
      <xdr:spPr>
        <a:xfrm>
          <a:off x="5800726" y="43759705"/>
          <a:ext cx="0" cy="2365665"/>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42430</xdr:colOff>
      <xdr:row>762</xdr:row>
      <xdr:rowOff>0</xdr:rowOff>
    </xdr:from>
    <xdr:to>
      <xdr:col>40</xdr:col>
      <xdr:colOff>201633</xdr:colOff>
      <xdr:row>766</xdr:row>
      <xdr:rowOff>653142</xdr:rowOff>
    </xdr:to>
    <xdr:sp macro="" textlink="">
      <xdr:nvSpPr>
        <xdr:cNvPr id="13" name="正方形/長方形 12"/>
        <xdr:cNvSpPr/>
      </xdr:nvSpPr>
      <xdr:spPr>
        <a:xfrm>
          <a:off x="2642755" y="46177200"/>
          <a:ext cx="5559878" cy="269149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シリア復興信託基金</a:t>
          </a:r>
          <a:r>
            <a:rPr kumimoji="1" lang="en-US" altLang="ja-JP" sz="1800">
              <a:solidFill>
                <a:sysClr val="windowText" lastClr="000000"/>
              </a:solidFill>
            </a:rPr>
            <a:t/>
          </a:r>
          <a:br>
            <a:rPr kumimoji="1" lang="en-US" altLang="ja-JP" sz="1800">
              <a:solidFill>
                <a:sysClr val="windowText" lastClr="000000"/>
              </a:solidFill>
            </a:rPr>
          </a:br>
          <a:r>
            <a:rPr kumimoji="1" lang="ja-JP" altLang="en-US" sz="1800">
              <a:solidFill>
                <a:sysClr val="windowText" lastClr="000000"/>
              </a:solidFill>
            </a:rPr>
            <a:t>（ドイツ復興開発金庫が信託）</a:t>
          </a:r>
        </a:p>
      </xdr:txBody>
    </xdr:sp>
    <xdr:clientData/>
  </xdr:twoCellAnchor>
  <xdr:twoCellAnchor>
    <xdr:from>
      <xdr:col>20</xdr:col>
      <xdr:colOff>92776</xdr:colOff>
      <xdr:row>766</xdr:row>
      <xdr:rowOff>625927</xdr:rowOff>
    </xdr:from>
    <xdr:to>
      <xdr:col>20</xdr:col>
      <xdr:colOff>92780</xdr:colOff>
      <xdr:row>774</xdr:row>
      <xdr:rowOff>244928</xdr:rowOff>
    </xdr:to>
    <xdr:cxnSp macro="">
      <xdr:nvCxnSpPr>
        <xdr:cNvPr id="14" name="直線矢印コネクタ 13"/>
        <xdr:cNvCxnSpPr/>
      </xdr:nvCxnSpPr>
      <xdr:spPr>
        <a:xfrm flipH="1">
          <a:off x="4093276" y="48841477"/>
          <a:ext cx="4" cy="265747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51955</xdr:colOff>
      <xdr:row>766</xdr:row>
      <xdr:rowOff>612321</xdr:rowOff>
    </xdr:from>
    <xdr:to>
      <xdr:col>28</xdr:col>
      <xdr:colOff>65562</xdr:colOff>
      <xdr:row>774</xdr:row>
      <xdr:rowOff>258536</xdr:rowOff>
    </xdr:to>
    <xdr:cxnSp macro="">
      <xdr:nvCxnSpPr>
        <xdr:cNvPr id="15" name="直線矢印コネクタ 14"/>
        <xdr:cNvCxnSpPr/>
      </xdr:nvCxnSpPr>
      <xdr:spPr>
        <a:xfrm flipH="1" flipV="1">
          <a:off x="5652655" y="48827871"/>
          <a:ext cx="13607" cy="2684690"/>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11133</xdr:colOff>
      <xdr:row>769</xdr:row>
      <xdr:rowOff>353784</xdr:rowOff>
    </xdr:from>
    <xdr:to>
      <xdr:col>35</xdr:col>
      <xdr:colOff>24741</xdr:colOff>
      <xdr:row>771</xdr:row>
      <xdr:rowOff>13605</xdr:rowOff>
    </xdr:to>
    <xdr:sp macro="" textlink="">
      <xdr:nvSpPr>
        <xdr:cNvPr id="16" name="大かっこ 15"/>
        <xdr:cNvSpPr/>
      </xdr:nvSpPr>
      <xdr:spPr>
        <a:xfrm>
          <a:off x="5811858" y="49836159"/>
          <a:ext cx="1213758" cy="4884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案件の提出</a:t>
          </a:r>
        </a:p>
      </xdr:txBody>
    </xdr:sp>
    <xdr:clientData/>
  </xdr:twoCellAnchor>
  <xdr:twoCellAnchor>
    <xdr:from>
      <xdr:col>13</xdr:col>
      <xdr:colOff>51956</xdr:colOff>
      <xdr:row>769</xdr:row>
      <xdr:rowOff>244928</xdr:rowOff>
    </xdr:from>
    <xdr:to>
      <xdr:col>19</xdr:col>
      <xdr:colOff>65563</xdr:colOff>
      <xdr:row>771</xdr:row>
      <xdr:rowOff>190499</xdr:rowOff>
    </xdr:to>
    <xdr:sp macro="" textlink="">
      <xdr:nvSpPr>
        <xdr:cNvPr id="17" name="大かっこ 16"/>
        <xdr:cNvSpPr/>
      </xdr:nvSpPr>
      <xdr:spPr>
        <a:xfrm>
          <a:off x="2652281" y="49727303"/>
          <a:ext cx="1213757" cy="774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solidFill>
                <a:sysClr val="windowText" lastClr="000000"/>
              </a:solidFill>
            </a:rPr>
            <a:t>資金の拠出，</a:t>
          </a:r>
          <a:endParaRPr kumimoji="1" lang="en-US" altLang="ja-JP" sz="1200">
            <a:solidFill>
              <a:sysClr val="windowText" lastClr="000000"/>
            </a:solidFill>
          </a:endParaRPr>
        </a:p>
        <a:p>
          <a:pPr algn="ctr"/>
          <a:r>
            <a:rPr kumimoji="1" lang="ja-JP" altLang="en-US" sz="1200">
              <a:solidFill>
                <a:sysClr val="windowText" lastClr="000000"/>
              </a:solidFill>
            </a:rPr>
            <a:t>案件の承認</a:t>
          </a:r>
        </a:p>
      </xdr:txBody>
    </xdr:sp>
    <xdr:clientData/>
  </xdr:twoCellAnchor>
  <xdr:twoCellAnchor>
    <xdr:from>
      <xdr:col>17</xdr:col>
      <xdr:colOff>111702</xdr:colOff>
      <xdr:row>774</xdr:row>
      <xdr:rowOff>259774</xdr:rowOff>
    </xdr:from>
    <xdr:to>
      <xdr:col>31</xdr:col>
      <xdr:colOff>12370</xdr:colOff>
      <xdr:row>778</xdr:row>
      <xdr:rowOff>259774</xdr:rowOff>
    </xdr:to>
    <xdr:sp macro="" textlink="">
      <xdr:nvSpPr>
        <xdr:cNvPr id="18" name="正方形/長方形 17"/>
        <xdr:cNvSpPr/>
      </xdr:nvSpPr>
      <xdr:spPr>
        <a:xfrm>
          <a:off x="3512127" y="51513799"/>
          <a:ext cx="2701018" cy="1257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各実施団体</a:t>
          </a:r>
          <a:endParaRPr kumimoji="1" lang="en-US" altLang="ja-JP" sz="1800">
            <a:solidFill>
              <a:sysClr val="windowText" lastClr="000000"/>
            </a:solidFill>
          </a:endParaRPr>
        </a:p>
        <a:p>
          <a:pPr algn="ctr"/>
          <a:r>
            <a:rPr kumimoji="1" lang="ja-JP" altLang="en-US" sz="1800">
              <a:solidFill>
                <a:sysClr val="windowText" lastClr="000000"/>
              </a:solidFill>
            </a:rPr>
            <a:t>（地方公共団体，ＮＧＯ等）</a:t>
          </a:r>
        </a:p>
      </xdr:txBody>
    </xdr:sp>
    <xdr:clientData/>
  </xdr:twoCellAnchor>
  <xdr:twoCellAnchor>
    <xdr:from>
      <xdr:col>34</xdr:col>
      <xdr:colOff>25176</xdr:colOff>
      <xdr:row>777</xdr:row>
      <xdr:rowOff>299797</xdr:rowOff>
    </xdr:from>
    <xdr:to>
      <xdr:col>49</xdr:col>
      <xdr:colOff>90811</xdr:colOff>
      <xdr:row>781</xdr:row>
      <xdr:rowOff>52830</xdr:rowOff>
    </xdr:to>
    <xdr:sp macro="" textlink="">
      <xdr:nvSpPr>
        <xdr:cNvPr id="19" name="大かっこ 18"/>
        <xdr:cNvSpPr/>
      </xdr:nvSpPr>
      <xdr:spPr>
        <a:xfrm>
          <a:off x="6826026" y="52496797"/>
          <a:ext cx="3066010" cy="1010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注：シリア復興信託基金は非イヤーマーク型のプールファンドであり，会計年度単位では管理していない。</a:t>
          </a:r>
        </a:p>
      </xdr:txBody>
    </xdr:sp>
    <xdr:clientData/>
  </xdr:twoCellAnchor>
  <xdr:twoCellAnchor>
    <xdr:from>
      <xdr:col>10</xdr:col>
      <xdr:colOff>152400</xdr:colOff>
      <xdr:row>753</xdr:row>
      <xdr:rowOff>242456</xdr:rowOff>
    </xdr:from>
    <xdr:to>
      <xdr:col>17</xdr:col>
      <xdr:colOff>131619</xdr:colOff>
      <xdr:row>754</xdr:row>
      <xdr:rowOff>275854</xdr:rowOff>
    </xdr:to>
    <xdr:sp macro="" textlink="">
      <xdr:nvSpPr>
        <xdr:cNvPr id="20" name="大かっこ 19"/>
        <xdr:cNvSpPr/>
      </xdr:nvSpPr>
      <xdr:spPr>
        <a:xfrm>
          <a:off x="2152650" y="40142681"/>
          <a:ext cx="1379394" cy="3858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400">
              <a:solidFill>
                <a:sysClr val="windowText" lastClr="000000"/>
              </a:solidFill>
            </a:rPr>
            <a:t>1,009</a:t>
          </a:r>
          <a:r>
            <a:rPr kumimoji="1" lang="ja-JP" altLang="en-US" sz="1400">
              <a:solidFill>
                <a:sysClr val="windowText" lastClr="000000"/>
              </a:solidFill>
            </a:rPr>
            <a:t>百万円</a:t>
          </a:r>
        </a:p>
      </xdr:txBody>
    </xdr:sp>
    <xdr:clientData/>
  </xdr:twoCellAnchor>
  <xdr:twoCellAnchor>
    <xdr:from>
      <xdr:col>34</xdr:col>
      <xdr:colOff>103910</xdr:colOff>
      <xdr:row>774</xdr:row>
      <xdr:rowOff>277091</xdr:rowOff>
    </xdr:from>
    <xdr:to>
      <xdr:col>49</xdr:col>
      <xdr:colOff>207747</xdr:colOff>
      <xdr:row>775</xdr:row>
      <xdr:rowOff>973456</xdr:rowOff>
    </xdr:to>
    <xdr:sp macro="" textlink="">
      <xdr:nvSpPr>
        <xdr:cNvPr id="21" name="大かっこ 20"/>
        <xdr:cNvSpPr/>
      </xdr:nvSpPr>
      <xdr:spPr>
        <a:xfrm>
          <a:off x="6875319" y="246792750"/>
          <a:ext cx="3091223" cy="1008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注：シリア復興信託基金は非イヤーマーク型のプールファンドであり、会計年度単位では管理していない。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1</v>
      </c>
      <c r="AJ2" s="945" t="s">
        <v>700</v>
      </c>
      <c r="AK2" s="945"/>
      <c r="AL2" s="945"/>
      <c r="AM2" s="945"/>
      <c r="AN2" s="98" t="s">
        <v>1</v>
      </c>
      <c r="AO2" s="945">
        <v>20</v>
      </c>
      <c r="AP2" s="945"/>
      <c r="AQ2" s="945"/>
      <c r="AR2" s="99" t="s">
        <v>1</v>
      </c>
      <c r="AS2" s="951">
        <v>359</v>
      </c>
      <c r="AT2" s="951"/>
      <c r="AU2" s="951"/>
      <c r="AV2" s="98" t="str">
        <f>IF(AW2="","","-")</f>
        <v/>
      </c>
      <c r="AW2" s="911"/>
      <c r="AX2" s="911"/>
    </row>
    <row r="3" spans="1:50" ht="21" customHeight="1" thickBot="1">
      <c r="A3" s="863" t="s">
        <v>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3</v>
      </c>
      <c r="AJ3" s="865" t="s">
        <v>702</v>
      </c>
      <c r="AK3" s="865"/>
      <c r="AL3" s="865"/>
      <c r="AM3" s="865"/>
      <c r="AN3" s="865"/>
      <c r="AO3" s="865"/>
      <c r="AP3" s="865"/>
      <c r="AQ3" s="865"/>
      <c r="AR3" s="865"/>
      <c r="AS3" s="865"/>
      <c r="AT3" s="865"/>
      <c r="AU3" s="865"/>
      <c r="AV3" s="865"/>
      <c r="AW3" s="865"/>
      <c r="AX3" s="24" t="s">
        <v>4</v>
      </c>
    </row>
    <row r="4" spans="1:50" ht="24.75" customHeight="1">
      <c r="A4" s="703" t="s">
        <v>5</v>
      </c>
      <c r="B4" s="704"/>
      <c r="C4" s="704"/>
      <c r="D4" s="704"/>
      <c r="E4" s="704"/>
      <c r="F4" s="704"/>
      <c r="G4" s="681" t="s">
        <v>701</v>
      </c>
      <c r="H4" s="682"/>
      <c r="I4" s="682"/>
      <c r="J4" s="682"/>
      <c r="K4" s="682"/>
      <c r="L4" s="682"/>
      <c r="M4" s="682"/>
      <c r="N4" s="682"/>
      <c r="O4" s="682"/>
      <c r="P4" s="682"/>
      <c r="Q4" s="682"/>
      <c r="R4" s="682"/>
      <c r="S4" s="682"/>
      <c r="T4" s="682"/>
      <c r="U4" s="682"/>
      <c r="V4" s="682"/>
      <c r="W4" s="682"/>
      <c r="X4" s="682"/>
      <c r="Y4" s="683" t="s">
        <v>6</v>
      </c>
      <c r="Z4" s="684"/>
      <c r="AA4" s="684"/>
      <c r="AB4" s="684"/>
      <c r="AC4" s="684"/>
      <c r="AD4" s="685"/>
      <c r="AE4" s="686" t="s">
        <v>703</v>
      </c>
      <c r="AF4" s="687"/>
      <c r="AG4" s="687"/>
      <c r="AH4" s="687"/>
      <c r="AI4" s="687"/>
      <c r="AJ4" s="687"/>
      <c r="AK4" s="687"/>
      <c r="AL4" s="687"/>
      <c r="AM4" s="687"/>
      <c r="AN4" s="687"/>
      <c r="AO4" s="687"/>
      <c r="AP4" s="688"/>
      <c r="AQ4" s="689" t="s">
        <v>7</v>
      </c>
      <c r="AR4" s="684"/>
      <c r="AS4" s="684"/>
      <c r="AT4" s="684"/>
      <c r="AU4" s="684"/>
      <c r="AV4" s="684"/>
      <c r="AW4" s="684"/>
      <c r="AX4" s="690"/>
    </row>
    <row r="5" spans="1:50" ht="30" customHeight="1">
      <c r="A5" s="691" t="s">
        <v>8</v>
      </c>
      <c r="B5" s="692"/>
      <c r="C5" s="692"/>
      <c r="D5" s="692"/>
      <c r="E5" s="692"/>
      <c r="F5" s="693"/>
      <c r="G5" s="835" t="s">
        <v>605</v>
      </c>
      <c r="H5" s="836"/>
      <c r="I5" s="836"/>
      <c r="J5" s="836"/>
      <c r="K5" s="836"/>
      <c r="L5" s="836"/>
      <c r="M5" s="837" t="s">
        <v>9</v>
      </c>
      <c r="N5" s="838"/>
      <c r="O5" s="838"/>
      <c r="P5" s="838"/>
      <c r="Q5" s="838"/>
      <c r="R5" s="839"/>
      <c r="S5" s="840" t="s">
        <v>481</v>
      </c>
      <c r="T5" s="836"/>
      <c r="U5" s="836"/>
      <c r="V5" s="836"/>
      <c r="W5" s="836"/>
      <c r="X5" s="841"/>
      <c r="Y5" s="697" t="s">
        <v>10</v>
      </c>
      <c r="Z5" s="542"/>
      <c r="AA5" s="542"/>
      <c r="AB5" s="542"/>
      <c r="AC5" s="542"/>
      <c r="AD5" s="543"/>
      <c r="AE5" s="698" t="s">
        <v>704</v>
      </c>
      <c r="AF5" s="698"/>
      <c r="AG5" s="698"/>
      <c r="AH5" s="698"/>
      <c r="AI5" s="698"/>
      <c r="AJ5" s="698"/>
      <c r="AK5" s="698"/>
      <c r="AL5" s="698"/>
      <c r="AM5" s="698"/>
      <c r="AN5" s="698"/>
      <c r="AO5" s="698"/>
      <c r="AP5" s="699"/>
      <c r="AQ5" s="700" t="s">
        <v>748</v>
      </c>
      <c r="AR5" s="701"/>
      <c r="AS5" s="701"/>
      <c r="AT5" s="701"/>
      <c r="AU5" s="701"/>
      <c r="AV5" s="701"/>
      <c r="AW5" s="701"/>
      <c r="AX5" s="702"/>
    </row>
    <row r="6" spans="1:50" ht="39" customHeight="1">
      <c r="A6" s="705" t="s">
        <v>11</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705</v>
      </c>
      <c r="H7" s="498"/>
      <c r="I7" s="498"/>
      <c r="J7" s="498"/>
      <c r="K7" s="498"/>
      <c r="L7" s="498"/>
      <c r="M7" s="498"/>
      <c r="N7" s="498"/>
      <c r="O7" s="498"/>
      <c r="P7" s="498"/>
      <c r="Q7" s="498"/>
      <c r="R7" s="498"/>
      <c r="S7" s="498"/>
      <c r="T7" s="498"/>
      <c r="U7" s="498"/>
      <c r="V7" s="498"/>
      <c r="W7" s="498"/>
      <c r="X7" s="499"/>
      <c r="Y7" s="923" t="s">
        <v>13</v>
      </c>
      <c r="Z7" s="439"/>
      <c r="AA7" s="439"/>
      <c r="AB7" s="439"/>
      <c r="AC7" s="439"/>
      <c r="AD7" s="924"/>
      <c r="AE7" s="912" t="s">
        <v>740</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4" t="s">
        <v>14</v>
      </c>
      <c r="B8" s="495"/>
      <c r="C8" s="495"/>
      <c r="D8" s="495"/>
      <c r="E8" s="495"/>
      <c r="F8" s="496"/>
      <c r="G8" s="946" t="str">
        <f>入力規則等!A27</f>
        <v>ＯＤＡ</v>
      </c>
      <c r="H8" s="719"/>
      <c r="I8" s="719"/>
      <c r="J8" s="719"/>
      <c r="K8" s="719"/>
      <c r="L8" s="719"/>
      <c r="M8" s="719"/>
      <c r="N8" s="719"/>
      <c r="O8" s="719"/>
      <c r="P8" s="719"/>
      <c r="Q8" s="719"/>
      <c r="R8" s="719"/>
      <c r="S8" s="719"/>
      <c r="T8" s="719"/>
      <c r="U8" s="719"/>
      <c r="V8" s="719"/>
      <c r="W8" s="719"/>
      <c r="X8" s="947"/>
      <c r="Y8" s="842" t="s">
        <v>15</v>
      </c>
      <c r="Z8" s="843"/>
      <c r="AA8" s="843"/>
      <c r="AB8" s="843"/>
      <c r="AC8" s="843"/>
      <c r="AD8" s="844"/>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5" t="s">
        <v>16</v>
      </c>
      <c r="B9" s="846"/>
      <c r="C9" s="846"/>
      <c r="D9" s="846"/>
      <c r="E9" s="846"/>
      <c r="F9" s="846"/>
      <c r="G9" s="847" t="s">
        <v>707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9" t="s">
        <v>17</v>
      </c>
      <c r="B10" s="660"/>
      <c r="C10" s="660"/>
      <c r="D10" s="660"/>
      <c r="E10" s="660"/>
      <c r="F10" s="660"/>
      <c r="G10" s="753" t="s">
        <v>708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18</v>
      </c>
      <c r="B11" s="660"/>
      <c r="C11" s="660"/>
      <c r="D11" s="660"/>
      <c r="E11" s="660"/>
      <c r="F11" s="661"/>
      <c r="G11" s="694" t="str">
        <f>入力規則等!P10</f>
        <v>直接実施、補助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64" t="s">
        <v>19</v>
      </c>
      <c r="B12" s="965"/>
      <c r="C12" s="965"/>
      <c r="D12" s="965"/>
      <c r="E12" s="965"/>
      <c r="F12" s="966"/>
      <c r="G12" s="759"/>
      <c r="H12" s="760"/>
      <c r="I12" s="760"/>
      <c r="J12" s="760"/>
      <c r="K12" s="760"/>
      <c r="L12" s="760"/>
      <c r="M12" s="760"/>
      <c r="N12" s="760"/>
      <c r="O12" s="760"/>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1"/>
    </row>
    <row r="13" spans="1:50" ht="21" customHeight="1">
      <c r="A13" s="613"/>
      <c r="B13" s="614"/>
      <c r="C13" s="614"/>
      <c r="D13" s="614"/>
      <c r="E13" s="614"/>
      <c r="F13" s="615"/>
      <c r="G13" s="722" t="s">
        <v>25</v>
      </c>
      <c r="H13" s="723"/>
      <c r="I13" s="763" t="s">
        <v>26</v>
      </c>
      <c r="J13" s="764"/>
      <c r="K13" s="764"/>
      <c r="L13" s="764"/>
      <c r="M13" s="764"/>
      <c r="N13" s="764"/>
      <c r="O13" s="765"/>
      <c r="P13" s="656" t="s">
        <v>741</v>
      </c>
      <c r="Q13" s="657"/>
      <c r="R13" s="657"/>
      <c r="S13" s="657"/>
      <c r="T13" s="657"/>
      <c r="U13" s="657"/>
      <c r="V13" s="658"/>
      <c r="W13" s="656" t="s">
        <v>741</v>
      </c>
      <c r="X13" s="657"/>
      <c r="Y13" s="657"/>
      <c r="Z13" s="657"/>
      <c r="AA13" s="657"/>
      <c r="AB13" s="657"/>
      <c r="AC13" s="658"/>
      <c r="AD13" s="656" t="s">
        <v>741</v>
      </c>
      <c r="AE13" s="657"/>
      <c r="AF13" s="657"/>
      <c r="AG13" s="657"/>
      <c r="AH13" s="657"/>
      <c r="AI13" s="657"/>
      <c r="AJ13" s="658"/>
      <c r="AK13" s="656" t="s">
        <v>741</v>
      </c>
      <c r="AL13" s="657"/>
      <c r="AM13" s="657"/>
      <c r="AN13" s="657"/>
      <c r="AO13" s="657"/>
      <c r="AP13" s="657"/>
      <c r="AQ13" s="658"/>
      <c r="AR13" s="920" t="s">
        <v>741</v>
      </c>
      <c r="AS13" s="921"/>
      <c r="AT13" s="921"/>
      <c r="AU13" s="921"/>
      <c r="AV13" s="921"/>
      <c r="AW13" s="921"/>
      <c r="AX13" s="922"/>
    </row>
    <row r="14" spans="1:50" ht="21" customHeight="1">
      <c r="A14" s="613"/>
      <c r="B14" s="614"/>
      <c r="C14" s="614"/>
      <c r="D14" s="614"/>
      <c r="E14" s="614"/>
      <c r="F14" s="615"/>
      <c r="G14" s="724"/>
      <c r="H14" s="725"/>
      <c r="I14" s="710" t="s">
        <v>27</v>
      </c>
      <c r="J14" s="761"/>
      <c r="K14" s="761"/>
      <c r="L14" s="761"/>
      <c r="M14" s="761"/>
      <c r="N14" s="761"/>
      <c r="O14" s="762"/>
      <c r="P14" s="656" t="s">
        <v>741</v>
      </c>
      <c r="Q14" s="657"/>
      <c r="R14" s="657"/>
      <c r="S14" s="657"/>
      <c r="T14" s="657"/>
      <c r="U14" s="657"/>
      <c r="V14" s="658"/>
      <c r="W14" s="656">
        <v>243</v>
      </c>
      <c r="X14" s="657"/>
      <c r="Y14" s="657"/>
      <c r="Z14" s="657"/>
      <c r="AA14" s="657"/>
      <c r="AB14" s="657"/>
      <c r="AC14" s="658"/>
      <c r="AD14" s="656">
        <v>1009</v>
      </c>
      <c r="AE14" s="657"/>
      <c r="AF14" s="657"/>
      <c r="AG14" s="657"/>
      <c r="AH14" s="657"/>
      <c r="AI14" s="657"/>
      <c r="AJ14" s="658"/>
      <c r="AK14" s="656" t="s">
        <v>741</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28</v>
      </c>
      <c r="J15" s="711"/>
      <c r="K15" s="711"/>
      <c r="L15" s="711"/>
      <c r="M15" s="711"/>
      <c r="N15" s="711"/>
      <c r="O15" s="712"/>
      <c r="P15" s="656" t="s">
        <v>741</v>
      </c>
      <c r="Q15" s="657"/>
      <c r="R15" s="657"/>
      <c r="S15" s="657"/>
      <c r="T15" s="657"/>
      <c r="U15" s="657"/>
      <c r="V15" s="658"/>
      <c r="W15" s="656" t="s">
        <v>741</v>
      </c>
      <c r="X15" s="657"/>
      <c r="Y15" s="657"/>
      <c r="Z15" s="657"/>
      <c r="AA15" s="657"/>
      <c r="AB15" s="657"/>
      <c r="AC15" s="658"/>
      <c r="AD15" s="656" t="s">
        <v>741</v>
      </c>
      <c r="AE15" s="657"/>
      <c r="AF15" s="657"/>
      <c r="AG15" s="657"/>
      <c r="AH15" s="657"/>
      <c r="AI15" s="657"/>
      <c r="AJ15" s="658"/>
      <c r="AK15" s="656" t="s">
        <v>741</v>
      </c>
      <c r="AL15" s="657"/>
      <c r="AM15" s="657"/>
      <c r="AN15" s="657"/>
      <c r="AO15" s="657"/>
      <c r="AP15" s="657"/>
      <c r="AQ15" s="658"/>
      <c r="AR15" s="656" t="s">
        <v>741</v>
      </c>
      <c r="AS15" s="657"/>
      <c r="AT15" s="657"/>
      <c r="AU15" s="657"/>
      <c r="AV15" s="657"/>
      <c r="AW15" s="657"/>
      <c r="AX15" s="802"/>
    </row>
    <row r="16" spans="1:50" ht="21" customHeight="1">
      <c r="A16" s="613"/>
      <c r="B16" s="614"/>
      <c r="C16" s="614"/>
      <c r="D16" s="614"/>
      <c r="E16" s="614"/>
      <c r="F16" s="615"/>
      <c r="G16" s="724"/>
      <c r="H16" s="725"/>
      <c r="I16" s="710" t="s">
        <v>29</v>
      </c>
      <c r="J16" s="711"/>
      <c r="K16" s="711"/>
      <c r="L16" s="711"/>
      <c r="M16" s="711"/>
      <c r="N16" s="711"/>
      <c r="O16" s="712"/>
      <c r="P16" s="656" t="s">
        <v>741</v>
      </c>
      <c r="Q16" s="657"/>
      <c r="R16" s="657"/>
      <c r="S16" s="657"/>
      <c r="T16" s="657"/>
      <c r="U16" s="657"/>
      <c r="V16" s="658"/>
      <c r="W16" s="656" t="s">
        <v>741</v>
      </c>
      <c r="X16" s="657"/>
      <c r="Y16" s="657"/>
      <c r="Z16" s="657"/>
      <c r="AA16" s="657"/>
      <c r="AB16" s="657"/>
      <c r="AC16" s="658"/>
      <c r="AD16" s="656" t="s">
        <v>741</v>
      </c>
      <c r="AE16" s="657"/>
      <c r="AF16" s="657"/>
      <c r="AG16" s="657"/>
      <c r="AH16" s="657"/>
      <c r="AI16" s="657"/>
      <c r="AJ16" s="658"/>
      <c r="AK16" s="656" t="s">
        <v>741</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30</v>
      </c>
      <c r="J17" s="761"/>
      <c r="K17" s="761"/>
      <c r="L17" s="761"/>
      <c r="M17" s="761"/>
      <c r="N17" s="761"/>
      <c r="O17" s="762"/>
      <c r="P17" s="656" t="s">
        <v>741</v>
      </c>
      <c r="Q17" s="657"/>
      <c r="R17" s="657"/>
      <c r="S17" s="657"/>
      <c r="T17" s="657"/>
      <c r="U17" s="657"/>
      <c r="V17" s="658"/>
      <c r="W17" s="656" t="s">
        <v>741</v>
      </c>
      <c r="X17" s="657"/>
      <c r="Y17" s="657"/>
      <c r="Z17" s="657"/>
      <c r="AA17" s="657"/>
      <c r="AB17" s="657"/>
      <c r="AC17" s="658"/>
      <c r="AD17" s="656" t="s">
        <v>741</v>
      </c>
      <c r="AE17" s="657"/>
      <c r="AF17" s="657"/>
      <c r="AG17" s="657"/>
      <c r="AH17" s="657"/>
      <c r="AI17" s="657"/>
      <c r="AJ17" s="658"/>
      <c r="AK17" s="656" t="s">
        <v>741</v>
      </c>
      <c r="AL17" s="657"/>
      <c r="AM17" s="657"/>
      <c r="AN17" s="657"/>
      <c r="AO17" s="657"/>
      <c r="AP17" s="657"/>
      <c r="AQ17" s="658"/>
      <c r="AR17" s="918"/>
      <c r="AS17" s="918"/>
      <c r="AT17" s="918"/>
      <c r="AU17" s="918"/>
      <c r="AV17" s="918"/>
      <c r="AW17" s="918"/>
      <c r="AX17" s="919"/>
    </row>
    <row r="18" spans="1:50" ht="24.75" customHeight="1">
      <c r="A18" s="613"/>
      <c r="B18" s="614"/>
      <c r="C18" s="614"/>
      <c r="D18" s="614"/>
      <c r="E18" s="614"/>
      <c r="F18" s="615"/>
      <c r="G18" s="726"/>
      <c r="H18" s="727"/>
      <c r="I18" s="715" t="s">
        <v>31</v>
      </c>
      <c r="J18" s="716"/>
      <c r="K18" s="716"/>
      <c r="L18" s="716"/>
      <c r="M18" s="716"/>
      <c r="N18" s="716"/>
      <c r="O18" s="717"/>
      <c r="P18" s="874">
        <f>SUM(P13:V17)</f>
        <v>0</v>
      </c>
      <c r="Q18" s="875"/>
      <c r="R18" s="875"/>
      <c r="S18" s="875"/>
      <c r="T18" s="875"/>
      <c r="U18" s="875"/>
      <c r="V18" s="876"/>
      <c r="W18" s="874">
        <f>SUM(W13:AC17)</f>
        <v>243</v>
      </c>
      <c r="X18" s="875"/>
      <c r="Y18" s="875"/>
      <c r="Z18" s="875"/>
      <c r="AA18" s="875"/>
      <c r="AB18" s="875"/>
      <c r="AC18" s="876"/>
      <c r="AD18" s="874">
        <f>SUM(AD13:AJ17)</f>
        <v>1009</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c r="A19" s="613"/>
      <c r="B19" s="614"/>
      <c r="C19" s="614"/>
      <c r="D19" s="614"/>
      <c r="E19" s="614"/>
      <c r="F19" s="615"/>
      <c r="G19" s="872" t="s">
        <v>32</v>
      </c>
      <c r="H19" s="873"/>
      <c r="I19" s="873"/>
      <c r="J19" s="873"/>
      <c r="K19" s="873"/>
      <c r="L19" s="873"/>
      <c r="M19" s="873"/>
      <c r="N19" s="873"/>
      <c r="O19" s="873"/>
      <c r="P19" s="656" t="s">
        <v>741</v>
      </c>
      <c r="Q19" s="657"/>
      <c r="R19" s="657"/>
      <c r="S19" s="657"/>
      <c r="T19" s="657"/>
      <c r="U19" s="657"/>
      <c r="V19" s="658"/>
      <c r="W19" s="656">
        <v>243</v>
      </c>
      <c r="X19" s="657"/>
      <c r="Y19" s="657"/>
      <c r="Z19" s="657"/>
      <c r="AA19" s="657"/>
      <c r="AB19" s="657"/>
      <c r="AC19" s="658"/>
      <c r="AD19" s="656">
        <v>1009</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c r="A20" s="613"/>
      <c r="B20" s="614"/>
      <c r="C20" s="614"/>
      <c r="D20" s="614"/>
      <c r="E20" s="614"/>
      <c r="F20" s="615"/>
      <c r="G20" s="872" t="s">
        <v>33</v>
      </c>
      <c r="H20" s="873"/>
      <c r="I20" s="873"/>
      <c r="J20" s="873"/>
      <c r="K20" s="873"/>
      <c r="L20" s="873"/>
      <c r="M20" s="873"/>
      <c r="N20" s="873"/>
      <c r="O20" s="873"/>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5"/>
      <c r="B21" s="846"/>
      <c r="C21" s="846"/>
      <c r="D21" s="846"/>
      <c r="E21" s="846"/>
      <c r="F21" s="967"/>
      <c r="G21" s="314" t="s">
        <v>34</v>
      </c>
      <c r="H21" s="315"/>
      <c r="I21" s="315"/>
      <c r="J21" s="315"/>
      <c r="K21" s="315"/>
      <c r="L21" s="315"/>
      <c r="M21" s="315"/>
      <c r="N21" s="315"/>
      <c r="O21" s="315"/>
      <c r="P21" s="316" t="e">
        <f>IF(P19=0, "-", SUM(P19)/SUM(P13,P14))</f>
        <v>#DIV/0!</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3" t="s">
        <v>35</v>
      </c>
      <c r="B22" s="974"/>
      <c r="C22" s="974"/>
      <c r="D22" s="974"/>
      <c r="E22" s="974"/>
      <c r="F22" s="975"/>
      <c r="G22" s="969" t="s">
        <v>36</v>
      </c>
      <c r="H22" s="222"/>
      <c r="I22" s="222"/>
      <c r="J22" s="222"/>
      <c r="K22" s="222"/>
      <c r="L22" s="222"/>
      <c r="M22" s="222"/>
      <c r="N22" s="222"/>
      <c r="O22" s="223"/>
      <c r="P22" s="934" t="s">
        <v>37</v>
      </c>
      <c r="Q22" s="222"/>
      <c r="R22" s="222"/>
      <c r="S22" s="222"/>
      <c r="T22" s="222"/>
      <c r="U22" s="222"/>
      <c r="V22" s="223"/>
      <c r="W22" s="934" t="s">
        <v>38</v>
      </c>
      <c r="X22" s="222"/>
      <c r="Y22" s="222"/>
      <c r="Z22" s="222"/>
      <c r="AA22" s="222"/>
      <c r="AB22" s="222"/>
      <c r="AC22" s="223"/>
      <c r="AD22" s="934" t="s">
        <v>39</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c r="A23" s="976"/>
      <c r="B23" s="977"/>
      <c r="C23" s="977"/>
      <c r="D23" s="977"/>
      <c r="E23" s="977"/>
      <c r="F23" s="978"/>
      <c r="G23" s="970" t="s">
        <v>740</v>
      </c>
      <c r="H23" s="971"/>
      <c r="I23" s="971"/>
      <c r="J23" s="971"/>
      <c r="K23" s="971"/>
      <c r="L23" s="971"/>
      <c r="M23" s="971"/>
      <c r="N23" s="971"/>
      <c r="O23" s="972"/>
      <c r="P23" s="920" t="s">
        <v>741</v>
      </c>
      <c r="Q23" s="921"/>
      <c r="R23" s="921"/>
      <c r="S23" s="921"/>
      <c r="T23" s="921"/>
      <c r="U23" s="921"/>
      <c r="V23" s="935"/>
      <c r="W23" s="920" t="s">
        <v>741</v>
      </c>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c r="A24" s="976"/>
      <c r="B24" s="977"/>
      <c r="C24" s="977"/>
      <c r="D24" s="977"/>
      <c r="E24" s="977"/>
      <c r="F24" s="978"/>
      <c r="G24" s="936"/>
      <c r="H24" s="937"/>
      <c r="I24" s="937"/>
      <c r="J24" s="937"/>
      <c r="K24" s="937"/>
      <c r="L24" s="937"/>
      <c r="M24" s="937"/>
      <c r="N24" s="937"/>
      <c r="O24" s="938"/>
      <c r="P24" s="656"/>
      <c r="Q24" s="657"/>
      <c r="R24" s="657"/>
      <c r="S24" s="657"/>
      <c r="T24" s="657"/>
      <c r="U24" s="657"/>
      <c r="V24" s="658"/>
      <c r="W24" s="656"/>
      <c r="X24" s="657"/>
      <c r="Y24" s="657"/>
      <c r="Z24" s="657"/>
      <c r="AA24" s="657"/>
      <c r="AB24" s="657"/>
      <c r="AC24" s="65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c r="A25" s="976"/>
      <c r="B25" s="977"/>
      <c r="C25" s="977"/>
      <c r="D25" s="977"/>
      <c r="E25" s="977"/>
      <c r="F25" s="978"/>
      <c r="G25" s="936"/>
      <c r="H25" s="937"/>
      <c r="I25" s="937"/>
      <c r="J25" s="937"/>
      <c r="K25" s="937"/>
      <c r="L25" s="937"/>
      <c r="M25" s="937"/>
      <c r="N25" s="937"/>
      <c r="O25" s="938"/>
      <c r="P25" s="656"/>
      <c r="Q25" s="657"/>
      <c r="R25" s="657"/>
      <c r="S25" s="657"/>
      <c r="T25" s="657"/>
      <c r="U25" s="657"/>
      <c r="V25" s="658"/>
      <c r="W25" s="656"/>
      <c r="X25" s="657"/>
      <c r="Y25" s="657"/>
      <c r="Z25" s="657"/>
      <c r="AA25" s="657"/>
      <c r="AB25" s="657"/>
      <c r="AC25" s="65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c r="A26" s="976"/>
      <c r="B26" s="977"/>
      <c r="C26" s="977"/>
      <c r="D26" s="977"/>
      <c r="E26" s="977"/>
      <c r="F26" s="978"/>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c r="A27" s="976"/>
      <c r="B27" s="977"/>
      <c r="C27" s="977"/>
      <c r="D27" s="977"/>
      <c r="E27" s="977"/>
      <c r="F27" s="978"/>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c r="A28" s="976"/>
      <c r="B28" s="977"/>
      <c r="C28" s="977"/>
      <c r="D28" s="977"/>
      <c r="E28" s="977"/>
      <c r="F28" s="978"/>
      <c r="G28" s="939" t="s">
        <v>40</v>
      </c>
      <c r="H28" s="940"/>
      <c r="I28" s="940"/>
      <c r="J28" s="940"/>
      <c r="K28" s="940"/>
      <c r="L28" s="940"/>
      <c r="M28" s="940"/>
      <c r="N28" s="940"/>
      <c r="O28" s="941"/>
      <c r="P28" s="874" t="e">
        <f>P29-SUM(P23:P27)</f>
        <v>#VALUE!</v>
      </c>
      <c r="Q28" s="875"/>
      <c r="R28" s="875"/>
      <c r="S28" s="875"/>
      <c r="T28" s="875"/>
      <c r="U28" s="875"/>
      <c r="V28" s="876"/>
      <c r="W28" s="874" t="e">
        <f>W29-SUM(W23:W27)</f>
        <v>#VALUE!</v>
      </c>
      <c r="X28" s="875"/>
      <c r="Y28" s="875"/>
      <c r="Z28" s="875"/>
      <c r="AA28" s="875"/>
      <c r="AB28" s="875"/>
      <c r="AC28" s="87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42" t="s">
        <v>31</v>
      </c>
      <c r="H29" s="943"/>
      <c r="I29" s="943"/>
      <c r="J29" s="943"/>
      <c r="K29" s="943"/>
      <c r="L29" s="943"/>
      <c r="M29" s="943"/>
      <c r="N29" s="943"/>
      <c r="O29" s="944"/>
      <c r="P29" s="656" t="str">
        <f>AK13</f>
        <v>-</v>
      </c>
      <c r="Q29" s="657"/>
      <c r="R29" s="657"/>
      <c r="S29" s="657"/>
      <c r="T29" s="657"/>
      <c r="U29" s="657"/>
      <c r="V29" s="658"/>
      <c r="W29" s="952" t="str">
        <f>AR13</f>
        <v>-</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57" t="s">
        <v>41</v>
      </c>
      <c r="B30" s="858"/>
      <c r="C30" s="858"/>
      <c r="D30" s="858"/>
      <c r="E30" s="858"/>
      <c r="F30" s="859"/>
      <c r="G30" s="772" t="s">
        <v>42</v>
      </c>
      <c r="H30" s="773"/>
      <c r="I30" s="773"/>
      <c r="J30" s="773"/>
      <c r="K30" s="773"/>
      <c r="L30" s="773"/>
      <c r="M30" s="773"/>
      <c r="N30" s="773"/>
      <c r="O30" s="774"/>
      <c r="P30" s="853" t="s">
        <v>43</v>
      </c>
      <c r="Q30" s="773"/>
      <c r="R30" s="773"/>
      <c r="S30" s="773"/>
      <c r="T30" s="773"/>
      <c r="U30" s="773"/>
      <c r="V30" s="773"/>
      <c r="W30" s="773"/>
      <c r="X30" s="774"/>
      <c r="Y30" s="850"/>
      <c r="Z30" s="851"/>
      <c r="AA30" s="852"/>
      <c r="AB30" s="854" t="s">
        <v>44</v>
      </c>
      <c r="AC30" s="855"/>
      <c r="AD30" s="856"/>
      <c r="AE30" s="854" t="s">
        <v>20</v>
      </c>
      <c r="AF30" s="855"/>
      <c r="AG30" s="855"/>
      <c r="AH30" s="856"/>
      <c r="AI30" s="915" t="s">
        <v>21</v>
      </c>
      <c r="AJ30" s="915"/>
      <c r="AK30" s="915"/>
      <c r="AL30" s="854"/>
      <c r="AM30" s="915" t="s">
        <v>45</v>
      </c>
      <c r="AN30" s="915"/>
      <c r="AO30" s="915"/>
      <c r="AP30" s="854"/>
      <c r="AQ30" s="766" t="s">
        <v>46</v>
      </c>
      <c r="AR30" s="767"/>
      <c r="AS30" s="767"/>
      <c r="AT30" s="768"/>
      <c r="AU30" s="773" t="s">
        <v>47</v>
      </c>
      <c r="AV30" s="773"/>
      <c r="AW30" s="773"/>
      <c r="AX30" s="917"/>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6"/>
      <c r="AJ31" s="916"/>
      <c r="AK31" s="916"/>
      <c r="AL31" s="407"/>
      <c r="AM31" s="916"/>
      <c r="AN31" s="916"/>
      <c r="AO31" s="916"/>
      <c r="AP31" s="407"/>
      <c r="AQ31" s="250" t="s">
        <v>744</v>
      </c>
      <c r="AR31" s="201"/>
      <c r="AS31" s="136" t="s">
        <v>48</v>
      </c>
      <c r="AT31" s="137"/>
      <c r="AU31" s="200" t="s">
        <v>744</v>
      </c>
      <c r="AV31" s="200"/>
      <c r="AW31" s="392" t="s">
        <v>49</v>
      </c>
      <c r="AX31" s="393"/>
    </row>
    <row r="32" spans="1:50" ht="23.25" customHeight="1">
      <c r="A32" s="397"/>
      <c r="B32" s="395"/>
      <c r="C32" s="395"/>
      <c r="D32" s="395"/>
      <c r="E32" s="395"/>
      <c r="F32" s="396"/>
      <c r="G32" s="563" t="s">
        <v>709</v>
      </c>
      <c r="H32" s="564"/>
      <c r="I32" s="564"/>
      <c r="J32" s="564"/>
      <c r="K32" s="564"/>
      <c r="L32" s="564"/>
      <c r="M32" s="564"/>
      <c r="N32" s="564"/>
      <c r="O32" s="565"/>
      <c r="P32" s="108" t="s">
        <v>710</v>
      </c>
      <c r="Q32" s="108"/>
      <c r="R32" s="108"/>
      <c r="S32" s="108"/>
      <c r="T32" s="108"/>
      <c r="U32" s="108"/>
      <c r="V32" s="108"/>
      <c r="W32" s="108"/>
      <c r="X32" s="109"/>
      <c r="Y32" s="470" t="s">
        <v>50</v>
      </c>
      <c r="Z32" s="530"/>
      <c r="AA32" s="531"/>
      <c r="AB32" s="460" t="s">
        <v>711</v>
      </c>
      <c r="AC32" s="460"/>
      <c r="AD32" s="460"/>
      <c r="AE32" s="218">
        <v>37</v>
      </c>
      <c r="AF32" s="219"/>
      <c r="AG32" s="219"/>
      <c r="AH32" s="219"/>
      <c r="AI32" s="218">
        <v>43</v>
      </c>
      <c r="AJ32" s="219"/>
      <c r="AK32" s="219"/>
      <c r="AL32" s="219"/>
      <c r="AM32" s="218">
        <v>48</v>
      </c>
      <c r="AN32" s="219"/>
      <c r="AO32" s="219"/>
      <c r="AP32" s="219"/>
      <c r="AQ32" s="336" t="s">
        <v>744</v>
      </c>
      <c r="AR32" s="208"/>
      <c r="AS32" s="208"/>
      <c r="AT32" s="337"/>
      <c r="AU32" s="219" t="s">
        <v>744</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1</v>
      </c>
      <c r="AC33" s="522"/>
      <c r="AD33" s="522"/>
      <c r="AE33" s="218" t="s">
        <v>744</v>
      </c>
      <c r="AF33" s="219"/>
      <c r="AG33" s="219"/>
      <c r="AH33" s="219"/>
      <c r="AI33" s="218" t="s">
        <v>744</v>
      </c>
      <c r="AJ33" s="219"/>
      <c r="AK33" s="219"/>
      <c r="AL33" s="219"/>
      <c r="AM33" s="218" t="s">
        <v>744</v>
      </c>
      <c r="AN33" s="219"/>
      <c r="AO33" s="219"/>
      <c r="AP33" s="219"/>
      <c r="AQ33" s="336" t="s">
        <v>744</v>
      </c>
      <c r="AR33" s="208"/>
      <c r="AS33" s="208"/>
      <c r="AT33" s="337"/>
      <c r="AU33" s="219" t="s">
        <v>744</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t="s">
        <v>744</v>
      </c>
      <c r="AF34" s="219"/>
      <c r="AG34" s="219"/>
      <c r="AH34" s="219"/>
      <c r="AI34" s="218" t="s">
        <v>744</v>
      </c>
      <c r="AJ34" s="219"/>
      <c r="AK34" s="219"/>
      <c r="AL34" s="219"/>
      <c r="AM34" s="218" t="s">
        <v>744</v>
      </c>
      <c r="AN34" s="219"/>
      <c r="AO34" s="219"/>
      <c r="AP34" s="219"/>
      <c r="AQ34" s="336" t="s">
        <v>744</v>
      </c>
      <c r="AR34" s="208"/>
      <c r="AS34" s="208"/>
      <c r="AT34" s="337"/>
      <c r="AU34" s="219" t="s">
        <v>744</v>
      </c>
      <c r="AV34" s="219"/>
      <c r="AW34" s="219"/>
      <c r="AX34" s="221"/>
    </row>
    <row r="35" spans="1:51" ht="23.25" customHeight="1">
      <c r="A35" s="228" t="s">
        <v>54</v>
      </c>
      <c r="B35" s="229"/>
      <c r="C35" s="229"/>
      <c r="D35" s="229"/>
      <c r="E35" s="229"/>
      <c r="F35" s="230"/>
      <c r="G35" s="234" t="s">
        <v>745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64.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1.25" hidden="1" customHeight="1">
      <c r="A37" s="769" t="s">
        <v>41</v>
      </c>
      <c r="B37" s="770"/>
      <c r="C37" s="770"/>
      <c r="D37" s="770"/>
      <c r="E37" s="770"/>
      <c r="F37" s="771"/>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10"/>
      <c r="AY37">
        <f>COUNTA($G$39)</f>
        <v>0</v>
      </c>
    </row>
    <row r="38" spans="1:51" ht="12.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11.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7.7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38.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idden="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9" t="s">
        <v>41</v>
      </c>
      <c r="B44" s="770"/>
      <c r="C44" s="770"/>
      <c r="D44" s="770"/>
      <c r="E44" s="770"/>
      <c r="F44" s="771"/>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10"/>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5" t="s">
        <v>47</v>
      </c>
      <c r="AV51" s="925"/>
      <c r="AW51" s="925"/>
      <c r="AX51" s="926"/>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3" t="s">
        <v>53</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5" t="s">
        <v>47</v>
      </c>
      <c r="AV58" s="925"/>
      <c r="AW58" s="925"/>
      <c r="AX58" s="926"/>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8"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8"/>
      <c r="AY79">
        <f>COUNTIF($AR$79,"☑")</f>
        <v>0</v>
      </c>
    </row>
    <row r="80" spans="1:51" ht="18.75" hidden="1" customHeight="1">
      <c r="A80" s="860"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c r="A85" s="861"/>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3" t="s">
        <v>53</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1"/>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3" t="s">
        <v>53</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1"/>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52</v>
      </c>
      <c r="Z99" s="892"/>
      <c r="AA99" s="893"/>
      <c r="AB99" s="888" t="s">
        <v>53</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712</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713</v>
      </c>
      <c r="AC101" s="460"/>
      <c r="AD101" s="460"/>
      <c r="AE101" s="282">
        <v>37</v>
      </c>
      <c r="AF101" s="282"/>
      <c r="AG101" s="282"/>
      <c r="AH101" s="282"/>
      <c r="AI101" s="282">
        <v>43</v>
      </c>
      <c r="AJ101" s="282"/>
      <c r="AK101" s="282"/>
      <c r="AL101" s="282"/>
      <c r="AM101" s="282">
        <v>48</v>
      </c>
      <c r="AN101" s="282"/>
      <c r="AO101" s="282"/>
      <c r="AP101" s="282"/>
      <c r="AQ101" s="282" t="s">
        <v>741</v>
      </c>
      <c r="AR101" s="282"/>
      <c r="AS101" s="282"/>
      <c r="AT101" s="282"/>
      <c r="AU101" s="218" t="s">
        <v>741</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589" t="s">
        <v>741</v>
      </c>
      <c r="AC102" s="460"/>
      <c r="AD102" s="460"/>
      <c r="AE102" s="282" t="s">
        <v>741</v>
      </c>
      <c r="AF102" s="282"/>
      <c r="AG102" s="282"/>
      <c r="AH102" s="282"/>
      <c r="AI102" s="282" t="s">
        <v>741</v>
      </c>
      <c r="AJ102" s="282"/>
      <c r="AK102" s="282"/>
      <c r="AL102" s="282"/>
      <c r="AM102" s="282" t="s">
        <v>741</v>
      </c>
      <c r="AN102" s="282"/>
      <c r="AO102" s="282"/>
      <c r="AP102" s="282"/>
      <c r="AQ102" s="282" t="s">
        <v>741</v>
      </c>
      <c r="AR102" s="282"/>
      <c r="AS102" s="282"/>
      <c r="AT102" s="282"/>
      <c r="AU102" s="225" t="s">
        <v>741</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90" t="s">
        <v>83</v>
      </c>
      <c r="AR115" s="591"/>
      <c r="AS115" s="591"/>
      <c r="AT115" s="591"/>
      <c r="AU115" s="591"/>
      <c r="AV115" s="591"/>
      <c r="AW115" s="591"/>
      <c r="AX115" s="592"/>
    </row>
    <row r="116" spans="1:51" ht="23.25" customHeight="1">
      <c r="A116" s="435"/>
      <c r="B116" s="436"/>
      <c r="C116" s="436"/>
      <c r="D116" s="436"/>
      <c r="E116" s="436"/>
      <c r="F116" s="437"/>
      <c r="G116" s="387" t="s">
        <v>714</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715</v>
      </c>
      <c r="AC116" s="462"/>
      <c r="AD116" s="463"/>
      <c r="AE116" s="282">
        <v>3.8</v>
      </c>
      <c r="AF116" s="282"/>
      <c r="AG116" s="282"/>
      <c r="AH116" s="282"/>
      <c r="AI116" s="282">
        <v>3.4</v>
      </c>
      <c r="AJ116" s="282"/>
      <c r="AK116" s="282"/>
      <c r="AL116" s="282"/>
      <c r="AM116" s="282">
        <v>3.9</v>
      </c>
      <c r="AN116" s="282"/>
      <c r="AO116" s="282"/>
      <c r="AP116" s="282"/>
      <c r="AQ116" s="218" t="s">
        <v>741</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716</v>
      </c>
      <c r="AC117" s="472"/>
      <c r="AD117" s="473"/>
      <c r="AE117" s="550" t="s">
        <v>717</v>
      </c>
      <c r="AF117" s="550"/>
      <c r="AG117" s="550"/>
      <c r="AH117" s="550"/>
      <c r="AI117" s="550" t="s">
        <v>718</v>
      </c>
      <c r="AJ117" s="550"/>
      <c r="AK117" s="550"/>
      <c r="AL117" s="550"/>
      <c r="AM117" s="550" t="s">
        <v>735</v>
      </c>
      <c r="AN117" s="550"/>
      <c r="AO117" s="550"/>
      <c r="AP117" s="550"/>
      <c r="AQ117" s="550" t="s">
        <v>741</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90" t="s">
        <v>83</v>
      </c>
      <c r="AR118" s="591"/>
      <c r="AS118" s="591"/>
      <c r="AT118" s="591"/>
      <c r="AU118" s="591"/>
      <c r="AV118" s="591"/>
      <c r="AW118" s="591"/>
      <c r="AX118" s="592"/>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90" t="s">
        <v>83</v>
      </c>
      <c r="AR121" s="591"/>
      <c r="AS121" s="591"/>
      <c r="AT121" s="591"/>
      <c r="AU121" s="591"/>
      <c r="AV121" s="591"/>
      <c r="AW121" s="591"/>
      <c r="AX121" s="592"/>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90" t="s">
        <v>83</v>
      </c>
      <c r="AR124" s="591"/>
      <c r="AS124" s="591"/>
      <c r="AT124" s="591"/>
      <c r="AU124" s="591"/>
      <c r="AV124" s="591"/>
      <c r="AW124" s="591"/>
      <c r="AX124" s="592"/>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30"/>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1"/>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30"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7"/>
      <c r="Z127" s="928"/>
      <c r="AA127" s="929"/>
      <c r="AB127" s="407" t="s">
        <v>44</v>
      </c>
      <c r="AC127" s="408"/>
      <c r="AD127" s="409"/>
      <c r="AE127" s="247" t="s">
        <v>20</v>
      </c>
      <c r="AF127" s="247"/>
      <c r="AG127" s="247"/>
      <c r="AH127" s="247"/>
      <c r="AI127" s="247" t="s">
        <v>21</v>
      </c>
      <c r="AJ127" s="247"/>
      <c r="AK127" s="247"/>
      <c r="AL127" s="247"/>
      <c r="AM127" s="247" t="s">
        <v>45</v>
      </c>
      <c r="AN127" s="247"/>
      <c r="AO127" s="247"/>
      <c r="AP127" s="247"/>
      <c r="AQ127" s="590" t="s">
        <v>83</v>
      </c>
      <c r="AR127" s="591"/>
      <c r="AS127" s="591"/>
      <c r="AT127" s="591"/>
      <c r="AU127" s="591"/>
      <c r="AV127" s="591"/>
      <c r="AW127" s="591"/>
      <c r="AX127" s="592"/>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741</v>
      </c>
      <c r="AR133" s="200"/>
      <c r="AS133" s="136" t="s">
        <v>48</v>
      </c>
      <c r="AT133" s="137"/>
      <c r="AU133" s="201" t="s">
        <v>741</v>
      </c>
      <c r="AV133" s="201"/>
      <c r="AW133" s="136" t="s">
        <v>49</v>
      </c>
      <c r="AX133" s="196"/>
      <c r="AY133">
        <f>$AY$132</f>
        <v>1</v>
      </c>
    </row>
    <row r="134" spans="1:51" ht="39.75" customHeight="1">
      <c r="A134" s="190"/>
      <c r="B134" s="187"/>
      <c r="C134" s="181"/>
      <c r="D134" s="187"/>
      <c r="E134" s="181"/>
      <c r="F134" s="182"/>
      <c r="G134" s="107" t="s">
        <v>741</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739</v>
      </c>
      <c r="AC134" s="206"/>
      <c r="AD134" s="206"/>
      <c r="AE134" s="207" t="s">
        <v>738</v>
      </c>
      <c r="AF134" s="208"/>
      <c r="AG134" s="208"/>
      <c r="AH134" s="208"/>
      <c r="AI134" s="207" t="s">
        <v>738</v>
      </c>
      <c r="AJ134" s="208"/>
      <c r="AK134" s="208"/>
      <c r="AL134" s="208"/>
      <c r="AM134" s="207" t="s">
        <v>741</v>
      </c>
      <c r="AN134" s="208"/>
      <c r="AO134" s="208"/>
      <c r="AP134" s="208"/>
      <c r="AQ134" s="207" t="s">
        <v>741</v>
      </c>
      <c r="AR134" s="208"/>
      <c r="AS134" s="208"/>
      <c r="AT134" s="208"/>
      <c r="AU134" s="207" t="s">
        <v>738</v>
      </c>
      <c r="AV134" s="208"/>
      <c r="AW134" s="208"/>
      <c r="AX134" s="209"/>
      <c r="AY134">
        <f t="shared" ref="AY134:AY135" si="13">$AY$132</f>
        <v>1</v>
      </c>
    </row>
    <row r="135" spans="1:51" ht="39.75" customHeight="1" thickBo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739</v>
      </c>
      <c r="AC135" s="214"/>
      <c r="AD135" s="214"/>
      <c r="AE135" s="207" t="s">
        <v>738</v>
      </c>
      <c r="AF135" s="208"/>
      <c r="AG135" s="208"/>
      <c r="AH135" s="208"/>
      <c r="AI135" s="207" t="s">
        <v>738</v>
      </c>
      <c r="AJ135" s="208"/>
      <c r="AK135" s="208"/>
      <c r="AL135" s="208"/>
      <c r="AM135" s="207" t="s">
        <v>741</v>
      </c>
      <c r="AN135" s="208"/>
      <c r="AO135" s="208"/>
      <c r="AP135" s="208"/>
      <c r="AQ135" s="207" t="s">
        <v>741</v>
      </c>
      <c r="AR135" s="208"/>
      <c r="AS135" s="208"/>
      <c r="AT135" s="208"/>
      <c r="AU135" s="207" t="s">
        <v>738</v>
      </c>
      <c r="AV135" s="208"/>
      <c r="AW135" s="208"/>
      <c r="AX135" s="209"/>
      <c r="AY135">
        <f t="shared" si="13"/>
        <v>1</v>
      </c>
    </row>
    <row r="136" spans="1:51" ht="20.2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20.2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20.2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20.2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20.2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20.2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20.2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20.2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20.2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20.2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20.2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20.2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20.2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20.2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20.2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20.2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0.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0.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0.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0.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0.2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0.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0.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0.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0.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0.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0.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0.2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0.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0.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0.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0.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0.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0.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0.2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0.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0.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0.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0.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0.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0.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0.2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0.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0.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0.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0.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0.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0.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0.2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0.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0.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0.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0.2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0.2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20.2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20.2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20.2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20.2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20.2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20.2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20.2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20.2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20.2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20.2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20.2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20.2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20.2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20.2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20.2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20.2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20.2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20.2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20.2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20.2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20.2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20.2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0.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0.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0.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0.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0.2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0.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0.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0.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0.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0.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0.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0.2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0.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0.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0.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0.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0.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0.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0.2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0.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0.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0.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0.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0.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0.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0.2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0.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0.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0.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0.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0.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0.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0.2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0.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0.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0.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0.2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0.2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20.2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20.2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20.2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20.2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20.2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20.2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20.2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20.2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20.2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20.2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20.2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20.2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20.2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20.2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20.2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20.2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20.2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20.2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20.2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20.2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20.2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20.2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0.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0.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0.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0.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0.2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0.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0.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0.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0.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0.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0.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0.2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0.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0.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0.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0.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0.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0.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0.2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0.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0.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0.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0.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0.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0.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0.2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0.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0.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0.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0.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0.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0.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0.2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0.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0.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0.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0.2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0.2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20.2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20.2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20.2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20.2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20.2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20.2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20.2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20.2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20.2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20.2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20.2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20.2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20.2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20.2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20.2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20.2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20.2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20.2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20.2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20.2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20.2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20.2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0.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0.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0.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0.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0.2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0.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0.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0.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0.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0.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0.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0.2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0.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0.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0.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0.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0.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0.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0.2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0.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0.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0.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0.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0.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0.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0.2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0.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0.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0.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0.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0.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0.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0.2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0.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0.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0.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0.2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0.2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20.2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20.2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20.2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20.2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20.2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20.2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20.2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20.2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20.2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20.2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20.2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20.2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20.2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20.2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20.2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20.2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20.2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20.2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20.2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20.2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20.2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20.2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0.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0.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0.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0.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0.2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0.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0.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0.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0.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0.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0.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0.2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0.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0.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0.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0.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0.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0.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0.2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0.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0.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0.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0.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0.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0.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0.2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0.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0.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0.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0.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0.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0.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0.2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0.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0.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0.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0.2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0.2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20.25" hidden="1" customHeight="1">
      <c r="A430" s="190"/>
      <c r="B430" s="187"/>
      <c r="C430" s="179" t="s">
        <v>102</v>
      </c>
      <c r="D430" s="932"/>
      <c r="E430" s="175" t="s">
        <v>103</v>
      </c>
      <c r="F430" s="894"/>
      <c r="G430" s="895" t="s">
        <v>104</v>
      </c>
      <c r="H430" s="126"/>
      <c r="I430" s="12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20.2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20.2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0.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0.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0.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20.2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20.2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0.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0.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0.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20.2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20.2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0.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0.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0.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20.2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20.2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0.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0.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0.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20.2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20.2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0.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0.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0.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20.2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20.2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0.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0.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0.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20.2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20.2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0.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0.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0.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20.2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20.2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0.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0.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0.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20.2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20.2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0.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0.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0.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20.2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20.2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0.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0.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0.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0.25"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0.2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0.2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20.25" hidden="1" customHeight="1">
      <c r="A484" s="190"/>
      <c r="B484" s="187"/>
      <c r="C484" s="181"/>
      <c r="D484" s="187"/>
      <c r="E484" s="175" t="s">
        <v>113</v>
      </c>
      <c r="F484" s="176"/>
      <c r="G484" s="895" t="s">
        <v>104</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20.2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20.2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0.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0.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0.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20.2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20.2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0.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0.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0.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20.2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20.2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0.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0.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0.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20.2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20.2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0.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0.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0.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20.2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20.2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0.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0.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0.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20.2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20.2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0.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0.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0.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20.2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20.2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0.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0.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0.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20.2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20.2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0.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0.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0.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20.2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20.2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0.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0.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0.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20.2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20.2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0.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0.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0.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0.25"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0.2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0.2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20.25" hidden="1" customHeight="1">
      <c r="A538" s="190"/>
      <c r="B538" s="187"/>
      <c r="C538" s="181"/>
      <c r="D538" s="187"/>
      <c r="E538" s="175" t="s">
        <v>113</v>
      </c>
      <c r="F538" s="176"/>
      <c r="G538" s="895" t="s">
        <v>104</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20.2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20.2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0.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0.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0.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20.2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20.2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0.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0.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0.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20.2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20.2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0.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0.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0.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20.2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20.2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0.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0.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0.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20.2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20.2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0.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0.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0.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20.2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20.2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0.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0.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0.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20.2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20.2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0.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0.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0.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20.2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20.2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0.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0.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0.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20.2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20.2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0.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0.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0.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20.2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20.2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0.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0.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0.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0.25"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0.2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0.2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20.25" hidden="1" customHeight="1">
      <c r="A592" s="190"/>
      <c r="B592" s="187"/>
      <c r="C592" s="181"/>
      <c r="D592" s="187"/>
      <c r="E592" s="175" t="s">
        <v>113</v>
      </c>
      <c r="F592" s="176"/>
      <c r="G592" s="895" t="s">
        <v>104</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20.2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20.2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0.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0.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0.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20.2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20.2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0.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0.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0.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20.2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20.2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0.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0.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0.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20.2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20.2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0.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0.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0.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20.2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20.2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0.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0.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0.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20.2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20.2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0.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0.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0.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20.2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20.2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0.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0.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0.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20.2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20.2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0.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0.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0.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20.2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20.2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0.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0.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0.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20.2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20.2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0.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0.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0.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0.25"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0.2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0.2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20.25" hidden="1" customHeight="1">
      <c r="A646" s="190"/>
      <c r="B646" s="187"/>
      <c r="C646" s="181"/>
      <c r="D646" s="187"/>
      <c r="E646" s="175" t="s">
        <v>113</v>
      </c>
      <c r="F646" s="176"/>
      <c r="G646" s="895" t="s">
        <v>104</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20.2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20.2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0.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0.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0.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20.2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20.2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0.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0.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0.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20.2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20.2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0.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0.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0.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20.2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20.2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0.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0.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0.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20.2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20.2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7" t="s">
        <v>115</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0" t="s">
        <v>118</v>
      </c>
      <c r="AH701" s="376"/>
      <c r="AI701" s="376"/>
      <c r="AJ701" s="376"/>
      <c r="AK701" s="376"/>
      <c r="AL701" s="376"/>
      <c r="AM701" s="376"/>
      <c r="AN701" s="376"/>
      <c r="AO701" s="376"/>
      <c r="AP701" s="376"/>
      <c r="AQ701" s="376"/>
      <c r="AR701" s="376"/>
      <c r="AS701" s="376"/>
      <c r="AT701" s="376"/>
      <c r="AU701" s="376"/>
      <c r="AV701" s="376"/>
      <c r="AW701" s="376"/>
      <c r="AX701" s="821"/>
    </row>
    <row r="702" spans="1:51" ht="60" customHeight="1">
      <c r="A702" s="866" t="s">
        <v>119</v>
      </c>
      <c r="B702" s="867"/>
      <c r="C702" s="707" t="s">
        <v>120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706</v>
      </c>
      <c r="AE702" s="342"/>
      <c r="AF702" s="342"/>
      <c r="AG702" s="379" t="s">
        <v>728</v>
      </c>
      <c r="AH702" s="380"/>
      <c r="AI702" s="380"/>
      <c r="AJ702" s="380"/>
      <c r="AK702" s="380"/>
      <c r="AL702" s="380"/>
      <c r="AM702" s="380"/>
      <c r="AN702" s="380"/>
      <c r="AO702" s="380"/>
      <c r="AP702" s="380"/>
      <c r="AQ702" s="380"/>
      <c r="AR702" s="380"/>
      <c r="AS702" s="380"/>
      <c r="AT702" s="380"/>
      <c r="AU702" s="380"/>
      <c r="AV702" s="380"/>
      <c r="AW702" s="380"/>
      <c r="AX702" s="381"/>
    </row>
    <row r="703" spans="1:51" ht="40" customHeight="1">
      <c r="A703" s="868"/>
      <c r="B703" s="869"/>
      <c r="C703" s="812" t="s">
        <v>121</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706</v>
      </c>
      <c r="AE703" s="323"/>
      <c r="AF703" s="323"/>
      <c r="AG703" s="104" t="s">
        <v>729</v>
      </c>
      <c r="AH703" s="105"/>
      <c r="AI703" s="105"/>
      <c r="AJ703" s="105"/>
      <c r="AK703" s="105"/>
      <c r="AL703" s="105"/>
      <c r="AM703" s="105"/>
      <c r="AN703" s="105"/>
      <c r="AO703" s="105"/>
      <c r="AP703" s="105"/>
      <c r="AQ703" s="105"/>
      <c r="AR703" s="105"/>
      <c r="AS703" s="105"/>
      <c r="AT703" s="105"/>
      <c r="AU703" s="105"/>
      <c r="AV703" s="105"/>
      <c r="AW703" s="105"/>
      <c r="AX703" s="106"/>
    </row>
    <row r="704" spans="1:51" ht="40" customHeight="1">
      <c r="A704" s="870"/>
      <c r="B704" s="871"/>
      <c r="C704" s="814" t="s">
        <v>122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706</v>
      </c>
      <c r="AE704" s="782"/>
      <c r="AF704" s="782"/>
      <c r="AG704" s="168" t="s">
        <v>730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9" t="s">
        <v>123</v>
      </c>
      <c r="B705" s="640"/>
      <c r="C705" s="817" t="s">
        <v>124</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706</v>
      </c>
      <c r="AE705" s="714"/>
      <c r="AF705" s="714"/>
      <c r="AG705" s="128" t="s">
        <v>739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1"/>
      <c r="B706" s="642"/>
      <c r="C706" s="793"/>
      <c r="D706" s="794"/>
      <c r="E706" s="729" t="s">
        <v>125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742</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1"/>
      <c r="B707" s="642"/>
      <c r="C707" s="795"/>
      <c r="D707" s="796"/>
      <c r="E707" s="732" t="s">
        <v>126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742</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1"/>
      <c r="B708" s="643"/>
      <c r="C708" s="809" t="s">
        <v>127</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725</v>
      </c>
      <c r="AE708" s="604"/>
      <c r="AF708" s="604"/>
      <c r="AG708" s="741" t="s">
        <v>739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725</v>
      </c>
      <c r="AE709" s="323"/>
      <c r="AF709" s="323"/>
      <c r="AG709" s="104" t="s">
        <v>739</v>
      </c>
      <c r="AH709" s="105"/>
      <c r="AI709" s="105"/>
      <c r="AJ709" s="105"/>
      <c r="AK709" s="105"/>
      <c r="AL709" s="105"/>
      <c r="AM709" s="105"/>
      <c r="AN709" s="105"/>
      <c r="AO709" s="105"/>
      <c r="AP709" s="105"/>
      <c r="AQ709" s="105"/>
      <c r="AR709" s="105"/>
      <c r="AS709" s="105"/>
      <c r="AT709" s="105"/>
      <c r="AU709" s="105"/>
      <c r="AV709" s="105"/>
      <c r="AW709" s="105"/>
      <c r="AX709" s="106"/>
    </row>
    <row r="710" spans="1:50" ht="69.75" customHeight="1">
      <c r="A710" s="641"/>
      <c r="B710" s="643"/>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706</v>
      </c>
      <c r="AE710" s="323"/>
      <c r="AF710" s="323"/>
      <c r="AG710" s="104" t="s">
        <v>731</v>
      </c>
      <c r="AH710" s="105"/>
      <c r="AI710" s="105"/>
      <c r="AJ710" s="105"/>
      <c r="AK710" s="105"/>
      <c r="AL710" s="105"/>
      <c r="AM710" s="105"/>
      <c r="AN710" s="105"/>
      <c r="AO710" s="105"/>
      <c r="AP710" s="105"/>
      <c r="AQ710" s="105"/>
      <c r="AR710" s="105"/>
      <c r="AS710" s="105"/>
      <c r="AT710" s="105"/>
      <c r="AU710" s="105"/>
      <c r="AV710" s="105"/>
      <c r="AW710" s="105"/>
      <c r="AX710" s="106"/>
    </row>
    <row r="711" spans="1:50" ht="63" customHeight="1">
      <c r="A711" s="641"/>
      <c r="B711" s="643"/>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706</v>
      </c>
      <c r="AE711" s="323"/>
      <c r="AF711" s="323"/>
      <c r="AG711" s="104" t="s">
        <v>731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1"/>
      <c r="B712" s="643"/>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725</v>
      </c>
      <c r="AE712" s="782"/>
      <c r="AF712" s="782"/>
      <c r="AG712" s="806" t="s">
        <v>739</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41"/>
      <c r="B713" s="643"/>
      <c r="C713" s="948" t="s">
        <v>132</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725</v>
      </c>
      <c r="AE713" s="323"/>
      <c r="AF713" s="662"/>
      <c r="AG713" s="104" t="s">
        <v>739</v>
      </c>
      <c r="AH713" s="105"/>
      <c r="AI713" s="105"/>
      <c r="AJ713" s="105"/>
      <c r="AK713" s="105"/>
      <c r="AL713" s="105"/>
      <c r="AM713" s="105"/>
      <c r="AN713" s="105"/>
      <c r="AO713" s="105"/>
      <c r="AP713" s="105"/>
      <c r="AQ713" s="105"/>
      <c r="AR713" s="105"/>
      <c r="AS713" s="105"/>
      <c r="AT713" s="105"/>
      <c r="AU713" s="105"/>
      <c r="AV713" s="105"/>
      <c r="AW713" s="105"/>
      <c r="AX713" s="106"/>
    </row>
    <row r="714" spans="1:50" ht="65.25" customHeight="1">
      <c r="A714" s="644"/>
      <c r="B714" s="645"/>
      <c r="C714" s="646" t="s">
        <v>133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706</v>
      </c>
      <c r="AE714" s="804"/>
      <c r="AF714" s="805"/>
      <c r="AG714" s="735" t="s">
        <v>731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134</v>
      </c>
      <c r="B715" s="783"/>
      <c r="C715" s="784" t="s">
        <v>135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706</v>
      </c>
      <c r="AE715" s="604"/>
      <c r="AF715" s="655"/>
      <c r="AG715" s="741" t="s">
        <v>732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136</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706</v>
      </c>
      <c r="AE716" s="626"/>
      <c r="AF716" s="626"/>
      <c r="AG716" s="104" t="s">
        <v>733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1"/>
      <c r="B717" s="643"/>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725</v>
      </c>
      <c r="AE717" s="323"/>
      <c r="AF717" s="323"/>
      <c r="AG717" s="104" t="s">
        <v>739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4"/>
      <c r="B718" s="645"/>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706</v>
      </c>
      <c r="AE718" s="323"/>
      <c r="AF718" s="323"/>
      <c r="AG718" s="130" t="s">
        <v>733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5" t="s">
        <v>139</v>
      </c>
      <c r="B719" s="776"/>
      <c r="C719" s="622" t="s">
        <v>140</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725</v>
      </c>
      <c r="AE719" s="604"/>
      <c r="AF719" s="604"/>
      <c r="AG719" s="128" t="s">
        <v>739</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7"/>
      <c r="B720" s="778"/>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9" t="s">
        <v>144</v>
      </c>
      <c r="B726" s="798"/>
      <c r="C726" s="811" t="s">
        <v>145</v>
      </c>
      <c r="D726" s="833"/>
      <c r="E726" s="833"/>
      <c r="F726" s="834"/>
      <c r="G726" s="576" t="s">
        <v>743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9"/>
      <c r="B727" s="800"/>
      <c r="C727" s="747" t="s">
        <v>146</v>
      </c>
      <c r="D727" s="748"/>
      <c r="E727" s="748"/>
      <c r="F727" s="749"/>
      <c r="G727" s="574" t="s">
        <v>734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4" t="s">
        <v>147</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3" t="s">
        <v>746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c r="A730" s="738" t="s">
        <v>148</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2" t="s">
        <v>277</v>
      </c>
      <c r="B731" s="673"/>
      <c r="C731" s="673"/>
      <c r="D731" s="673"/>
      <c r="E731" s="674"/>
      <c r="F731" s="728" t="s">
        <v>747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c r="A732" s="738" t="s">
        <v>149</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c r="A733" s="672" t="s">
        <v>277</v>
      </c>
      <c r="B733" s="673"/>
      <c r="C733" s="673"/>
      <c r="D733" s="673"/>
      <c r="E733" s="674"/>
      <c r="F733" s="636" t="s">
        <v>747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c r="A734" s="750" t="s">
        <v>150</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c r="A736" s="649" t="s">
        <v>151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c r="A737" s="991" t="s">
        <v>152</v>
      </c>
      <c r="B737" s="211"/>
      <c r="C737" s="211"/>
      <c r="D737" s="212"/>
      <c r="E737" s="955" t="s">
        <v>739</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c r="A738" s="361" t="s">
        <v>153</v>
      </c>
      <c r="B738" s="361"/>
      <c r="C738" s="361"/>
      <c r="D738" s="361"/>
      <c r="E738" s="955" t="s">
        <v>739</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c r="A739" s="361" t="s">
        <v>154</v>
      </c>
      <c r="B739" s="361"/>
      <c r="C739" s="361"/>
      <c r="D739" s="361"/>
      <c r="E739" s="955" t="s">
        <v>739</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c r="A740" s="361" t="s">
        <v>155</v>
      </c>
      <c r="B740" s="361"/>
      <c r="C740" s="361"/>
      <c r="D740" s="361"/>
      <c r="E740" s="955" t="s">
        <v>739</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c r="A741" s="361" t="s">
        <v>156</v>
      </c>
      <c r="B741" s="361"/>
      <c r="C741" s="361"/>
      <c r="D741" s="361"/>
      <c r="E741" s="955" t="s">
        <v>721</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c r="A742" s="361" t="s">
        <v>157</v>
      </c>
      <c r="B742" s="361"/>
      <c r="C742" s="361"/>
      <c r="D742" s="361"/>
      <c r="E742" s="955" t="s">
        <v>739</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c r="A743" s="361" t="s">
        <v>158</v>
      </c>
      <c r="B743" s="361"/>
      <c r="C743" s="361"/>
      <c r="D743" s="361"/>
      <c r="E743" s="955" t="s">
        <v>722</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c r="A744" s="361" t="s">
        <v>159</v>
      </c>
      <c r="B744" s="361"/>
      <c r="C744" s="361"/>
      <c r="D744" s="361"/>
      <c r="E744" s="955" t="s">
        <v>723</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c r="A745" s="361" t="s">
        <v>20</v>
      </c>
      <c r="B745" s="361"/>
      <c r="C745" s="361"/>
      <c r="D745" s="361"/>
      <c r="E745" s="992" t="s">
        <v>724</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c r="A746" s="361" t="s">
        <v>160</v>
      </c>
      <c r="B746" s="361"/>
      <c r="C746" s="361"/>
      <c r="D746" s="361"/>
      <c r="E746" s="961" t="s">
        <v>702</v>
      </c>
      <c r="F746" s="959"/>
      <c r="G746" s="959"/>
      <c r="H746" s="100" t="str">
        <f>IF(E746="","","-")</f>
        <v>-</v>
      </c>
      <c r="I746" s="959"/>
      <c r="J746" s="959"/>
      <c r="K746" s="100" t="str">
        <f>IF(I746="","","-")</f>
        <v/>
      </c>
      <c r="L746" s="960">
        <v>357</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c r="A747" s="361" t="s">
        <v>45</v>
      </c>
      <c r="B747" s="361"/>
      <c r="C747" s="361"/>
      <c r="D747" s="361"/>
      <c r="E747" s="961" t="s">
        <v>702</v>
      </c>
      <c r="F747" s="959"/>
      <c r="G747" s="959"/>
      <c r="H747" s="100" t="str">
        <f>IF(E747="","","-")</f>
        <v>-</v>
      </c>
      <c r="I747" s="959"/>
      <c r="J747" s="959"/>
      <c r="K747" s="100" t="str">
        <f>IF(I747="","","-")</f>
        <v/>
      </c>
      <c r="L747" s="960">
        <v>366</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4" customHeight="1">
      <c r="A748" s="613" t="s">
        <v>161</v>
      </c>
      <c r="B748" s="614"/>
      <c r="C748" s="614"/>
      <c r="D748" s="614"/>
      <c r="E748" s="614"/>
      <c r="F748" s="61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87.75" customHeight="1" thickBot="1">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7" t="s">
        <v>163</v>
      </c>
      <c r="B787" s="628"/>
      <c r="C787" s="628"/>
      <c r="D787" s="628"/>
      <c r="E787" s="628"/>
      <c r="F787" s="629"/>
      <c r="G787" s="594" t="s">
        <v>164</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165</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c r="A788" s="630"/>
      <c r="B788" s="631"/>
      <c r="C788" s="631"/>
      <c r="D788" s="631"/>
      <c r="E788" s="631"/>
      <c r="F788" s="632"/>
      <c r="G788" s="811" t="s">
        <v>166</v>
      </c>
      <c r="H788" s="667"/>
      <c r="I788" s="667"/>
      <c r="J788" s="667"/>
      <c r="K788" s="667"/>
      <c r="L788" s="666" t="s">
        <v>167</v>
      </c>
      <c r="M788" s="667"/>
      <c r="N788" s="667"/>
      <c r="O788" s="667"/>
      <c r="P788" s="667"/>
      <c r="Q788" s="667"/>
      <c r="R788" s="667"/>
      <c r="S788" s="667"/>
      <c r="T788" s="667"/>
      <c r="U788" s="667"/>
      <c r="V788" s="667"/>
      <c r="W788" s="667"/>
      <c r="X788" s="668"/>
      <c r="Y788" s="652" t="s">
        <v>168</v>
      </c>
      <c r="Z788" s="653"/>
      <c r="AA788" s="653"/>
      <c r="AB788" s="797"/>
      <c r="AC788" s="811" t="s">
        <v>166</v>
      </c>
      <c r="AD788" s="667"/>
      <c r="AE788" s="667"/>
      <c r="AF788" s="667"/>
      <c r="AG788" s="667"/>
      <c r="AH788" s="666" t="s">
        <v>167</v>
      </c>
      <c r="AI788" s="667"/>
      <c r="AJ788" s="667"/>
      <c r="AK788" s="667"/>
      <c r="AL788" s="667"/>
      <c r="AM788" s="667"/>
      <c r="AN788" s="667"/>
      <c r="AO788" s="667"/>
      <c r="AP788" s="667"/>
      <c r="AQ788" s="667"/>
      <c r="AR788" s="667"/>
      <c r="AS788" s="667"/>
      <c r="AT788" s="668"/>
      <c r="AU788" s="652" t="s">
        <v>168</v>
      </c>
      <c r="AV788" s="653"/>
      <c r="AW788" s="653"/>
      <c r="AX788" s="654"/>
    </row>
    <row r="789" spans="1:51" ht="24.75" customHeight="1">
      <c r="A789" s="630"/>
      <c r="B789" s="631"/>
      <c r="C789" s="631"/>
      <c r="D789" s="631"/>
      <c r="E789" s="631"/>
      <c r="F789" s="632"/>
      <c r="G789" s="669" t="s">
        <v>736</v>
      </c>
      <c r="H789" s="670"/>
      <c r="I789" s="670"/>
      <c r="J789" s="670"/>
      <c r="K789" s="671"/>
      <c r="L789" s="663" t="s">
        <v>737</v>
      </c>
      <c r="M789" s="664"/>
      <c r="N789" s="664"/>
      <c r="O789" s="664"/>
      <c r="P789" s="664"/>
      <c r="Q789" s="664"/>
      <c r="R789" s="664"/>
      <c r="S789" s="664"/>
      <c r="T789" s="664"/>
      <c r="U789" s="664"/>
      <c r="V789" s="664"/>
      <c r="W789" s="664"/>
      <c r="X789" s="665"/>
      <c r="Y789" s="382">
        <v>1009</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c r="A799" s="630"/>
      <c r="B799" s="631"/>
      <c r="C799" s="631"/>
      <c r="D799" s="631"/>
      <c r="E799" s="631"/>
      <c r="F799" s="632"/>
      <c r="G799" s="822" t="s">
        <v>31</v>
      </c>
      <c r="H799" s="823"/>
      <c r="I799" s="823"/>
      <c r="J799" s="823"/>
      <c r="K799" s="823"/>
      <c r="L799" s="824"/>
      <c r="M799" s="825"/>
      <c r="N799" s="825"/>
      <c r="O799" s="825"/>
      <c r="P799" s="825"/>
      <c r="Q799" s="825"/>
      <c r="R799" s="825"/>
      <c r="S799" s="825"/>
      <c r="T799" s="825"/>
      <c r="U799" s="825"/>
      <c r="V799" s="825"/>
      <c r="W799" s="825"/>
      <c r="X799" s="826"/>
      <c r="Y799" s="827">
        <f>SUM(Y789:AB798)</f>
        <v>1009</v>
      </c>
      <c r="Z799" s="828"/>
      <c r="AA799" s="828"/>
      <c r="AB799" s="829"/>
      <c r="AC799" s="822" t="s">
        <v>31</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3.25" hidden="1" customHeight="1">
      <c r="A800" s="630"/>
      <c r="B800" s="631"/>
      <c r="C800" s="631"/>
      <c r="D800" s="631"/>
      <c r="E800" s="631"/>
      <c r="F800" s="632"/>
      <c r="G800" s="594" t="s">
        <v>169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170</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3.25" hidden="1" customHeight="1">
      <c r="A801" s="630"/>
      <c r="B801" s="631"/>
      <c r="C801" s="631"/>
      <c r="D801" s="631"/>
      <c r="E801" s="631"/>
      <c r="F801" s="632"/>
      <c r="G801" s="811" t="s">
        <v>166</v>
      </c>
      <c r="H801" s="667"/>
      <c r="I801" s="667"/>
      <c r="J801" s="667"/>
      <c r="K801" s="667"/>
      <c r="L801" s="666" t="s">
        <v>167</v>
      </c>
      <c r="M801" s="667"/>
      <c r="N801" s="667"/>
      <c r="O801" s="667"/>
      <c r="P801" s="667"/>
      <c r="Q801" s="667"/>
      <c r="R801" s="667"/>
      <c r="S801" s="667"/>
      <c r="T801" s="667"/>
      <c r="U801" s="667"/>
      <c r="V801" s="667"/>
      <c r="W801" s="667"/>
      <c r="X801" s="668"/>
      <c r="Y801" s="652" t="s">
        <v>168</v>
      </c>
      <c r="Z801" s="653"/>
      <c r="AA801" s="653"/>
      <c r="AB801" s="797"/>
      <c r="AC801" s="811" t="s">
        <v>166</v>
      </c>
      <c r="AD801" s="667"/>
      <c r="AE801" s="667"/>
      <c r="AF801" s="667"/>
      <c r="AG801" s="667"/>
      <c r="AH801" s="666" t="s">
        <v>167</v>
      </c>
      <c r="AI801" s="667"/>
      <c r="AJ801" s="667"/>
      <c r="AK801" s="667"/>
      <c r="AL801" s="667"/>
      <c r="AM801" s="667"/>
      <c r="AN801" s="667"/>
      <c r="AO801" s="667"/>
      <c r="AP801" s="667"/>
      <c r="AQ801" s="667"/>
      <c r="AR801" s="667"/>
      <c r="AS801" s="667"/>
      <c r="AT801" s="668"/>
      <c r="AU801" s="652" t="s">
        <v>168</v>
      </c>
      <c r="AV801" s="653"/>
      <c r="AW801" s="653"/>
      <c r="AX801" s="654"/>
      <c r="AY801">
        <f>$AY$800</f>
        <v>0</v>
      </c>
    </row>
    <row r="802" spans="1:51" ht="23.25" hidden="1" customHeight="1">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3.2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3.2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3.25" hidden="1" customHeight="1">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3.25" hidden="1" customHeight="1">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3.25" hidden="1" customHeight="1">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3.2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3.2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3.2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3.2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3.25" hidden="1" customHeight="1" thickBot="1">
      <c r="A812" s="630"/>
      <c r="B812" s="631"/>
      <c r="C812" s="631"/>
      <c r="D812" s="631"/>
      <c r="E812" s="631"/>
      <c r="F812" s="632"/>
      <c r="G812" s="822" t="s">
        <v>31</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31</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3.25" hidden="1" customHeight="1">
      <c r="A813" s="630"/>
      <c r="B813" s="631"/>
      <c r="C813" s="631"/>
      <c r="D813" s="631"/>
      <c r="E813" s="631"/>
      <c r="F813" s="632"/>
      <c r="G813" s="594" t="s">
        <v>171</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172</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3.25" hidden="1" customHeight="1">
      <c r="A814" s="630"/>
      <c r="B814" s="631"/>
      <c r="C814" s="631"/>
      <c r="D814" s="631"/>
      <c r="E814" s="631"/>
      <c r="F814" s="632"/>
      <c r="G814" s="811" t="s">
        <v>166</v>
      </c>
      <c r="H814" s="667"/>
      <c r="I814" s="667"/>
      <c r="J814" s="667"/>
      <c r="K814" s="667"/>
      <c r="L814" s="666" t="s">
        <v>167</v>
      </c>
      <c r="M814" s="667"/>
      <c r="N814" s="667"/>
      <c r="O814" s="667"/>
      <c r="P814" s="667"/>
      <c r="Q814" s="667"/>
      <c r="R814" s="667"/>
      <c r="S814" s="667"/>
      <c r="T814" s="667"/>
      <c r="U814" s="667"/>
      <c r="V814" s="667"/>
      <c r="W814" s="667"/>
      <c r="X814" s="668"/>
      <c r="Y814" s="652" t="s">
        <v>168</v>
      </c>
      <c r="Z814" s="653"/>
      <c r="AA814" s="653"/>
      <c r="AB814" s="797"/>
      <c r="AC814" s="811" t="s">
        <v>166</v>
      </c>
      <c r="AD814" s="667"/>
      <c r="AE814" s="667"/>
      <c r="AF814" s="667"/>
      <c r="AG814" s="667"/>
      <c r="AH814" s="666" t="s">
        <v>167</v>
      </c>
      <c r="AI814" s="667"/>
      <c r="AJ814" s="667"/>
      <c r="AK814" s="667"/>
      <c r="AL814" s="667"/>
      <c r="AM814" s="667"/>
      <c r="AN814" s="667"/>
      <c r="AO814" s="667"/>
      <c r="AP814" s="667"/>
      <c r="AQ814" s="667"/>
      <c r="AR814" s="667"/>
      <c r="AS814" s="667"/>
      <c r="AT814" s="668"/>
      <c r="AU814" s="652" t="s">
        <v>168</v>
      </c>
      <c r="AV814" s="653"/>
      <c r="AW814" s="653"/>
      <c r="AX814" s="654"/>
      <c r="AY814">
        <f>$AY$813</f>
        <v>0</v>
      </c>
    </row>
    <row r="815" spans="1:51" ht="23.25" hidden="1" customHeight="1">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3.2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3.2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3.25" hidden="1" customHeight="1">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3.25" hidden="1" customHeight="1">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3.25" hidden="1" customHeight="1">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3.2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3.2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3.2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3.2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3.25" hidden="1" customHeight="1" thickBot="1">
      <c r="A825" s="630"/>
      <c r="B825" s="631"/>
      <c r="C825" s="631"/>
      <c r="D825" s="631"/>
      <c r="E825" s="631"/>
      <c r="F825" s="632"/>
      <c r="G825" s="822" t="s">
        <v>31</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31</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3.25" hidden="1" customHeight="1">
      <c r="A826" s="630"/>
      <c r="B826" s="631"/>
      <c r="C826" s="631"/>
      <c r="D826" s="631"/>
      <c r="E826" s="631"/>
      <c r="F826" s="632"/>
      <c r="G826" s="594" t="s">
        <v>173</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174</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3.25" hidden="1" customHeight="1">
      <c r="A827" s="630"/>
      <c r="B827" s="631"/>
      <c r="C827" s="631"/>
      <c r="D827" s="631"/>
      <c r="E827" s="631"/>
      <c r="F827" s="632"/>
      <c r="G827" s="811" t="s">
        <v>166</v>
      </c>
      <c r="H827" s="667"/>
      <c r="I827" s="667"/>
      <c r="J827" s="667"/>
      <c r="K827" s="667"/>
      <c r="L827" s="666" t="s">
        <v>167</v>
      </c>
      <c r="M827" s="667"/>
      <c r="N827" s="667"/>
      <c r="O827" s="667"/>
      <c r="P827" s="667"/>
      <c r="Q827" s="667"/>
      <c r="R827" s="667"/>
      <c r="S827" s="667"/>
      <c r="T827" s="667"/>
      <c r="U827" s="667"/>
      <c r="V827" s="667"/>
      <c r="W827" s="667"/>
      <c r="X827" s="668"/>
      <c r="Y827" s="652" t="s">
        <v>168</v>
      </c>
      <c r="Z827" s="653"/>
      <c r="AA827" s="653"/>
      <c r="AB827" s="797"/>
      <c r="AC827" s="811" t="s">
        <v>166</v>
      </c>
      <c r="AD827" s="667"/>
      <c r="AE827" s="667"/>
      <c r="AF827" s="667"/>
      <c r="AG827" s="667"/>
      <c r="AH827" s="666" t="s">
        <v>167</v>
      </c>
      <c r="AI827" s="667"/>
      <c r="AJ827" s="667"/>
      <c r="AK827" s="667"/>
      <c r="AL827" s="667"/>
      <c r="AM827" s="667"/>
      <c r="AN827" s="667"/>
      <c r="AO827" s="667"/>
      <c r="AP827" s="667"/>
      <c r="AQ827" s="667"/>
      <c r="AR827" s="667"/>
      <c r="AS827" s="667"/>
      <c r="AT827" s="668"/>
      <c r="AU827" s="652" t="s">
        <v>168</v>
      </c>
      <c r="AV827" s="653"/>
      <c r="AW827" s="653"/>
      <c r="AX827" s="654"/>
      <c r="AY827">
        <f>$AY$826</f>
        <v>0</v>
      </c>
    </row>
    <row r="828" spans="1:51" s="16" customFormat="1" ht="23.25" hidden="1" customHeight="1">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3.2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3.2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c r="A838" s="630"/>
      <c r="B838" s="631"/>
      <c r="C838" s="631"/>
      <c r="D838" s="631"/>
      <c r="E838" s="631"/>
      <c r="F838" s="632"/>
      <c r="G838" s="822" t="s">
        <v>31</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31</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c r="A839" s="902" t="s">
        <v>175</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42.75" customHeight="1">
      <c r="A845" s="370">
        <v>1</v>
      </c>
      <c r="B845" s="370">
        <v>1</v>
      </c>
      <c r="C845" s="358" t="s">
        <v>726</v>
      </c>
      <c r="D845" s="343"/>
      <c r="E845" s="343"/>
      <c r="F845" s="343"/>
      <c r="G845" s="343"/>
      <c r="H845" s="343"/>
      <c r="I845" s="343"/>
      <c r="J845" s="344" t="s">
        <v>1</v>
      </c>
      <c r="K845" s="345"/>
      <c r="L845" s="345"/>
      <c r="M845" s="345"/>
      <c r="N845" s="345"/>
      <c r="O845" s="345"/>
      <c r="P845" s="905" t="s">
        <v>727</v>
      </c>
      <c r="Q845" s="906"/>
      <c r="R845" s="906"/>
      <c r="S845" s="906"/>
      <c r="T845" s="906"/>
      <c r="U845" s="906"/>
      <c r="V845" s="906"/>
      <c r="W845" s="906"/>
      <c r="X845" s="906"/>
      <c r="Y845" s="347">
        <v>1009</v>
      </c>
      <c r="Z845" s="348"/>
      <c r="AA845" s="348"/>
      <c r="AB845" s="349"/>
      <c r="AC845" s="900"/>
      <c r="AD845" s="901"/>
      <c r="AE845" s="901"/>
      <c r="AF845" s="901"/>
      <c r="AG845" s="901"/>
      <c r="AH845" s="366" t="s">
        <v>1</v>
      </c>
      <c r="AI845" s="367"/>
      <c r="AJ845" s="367"/>
      <c r="AK845" s="367"/>
      <c r="AL845" s="354" t="s">
        <v>1</v>
      </c>
      <c r="AM845" s="355"/>
      <c r="AN845" s="355"/>
      <c r="AO845" s="356"/>
      <c r="AP845" s="357" t="s">
        <v>740</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t="s">
        <v>706</v>
      </c>
      <c r="R4" s="13" t="str">
        <f t="shared" si="3"/>
        <v>補助</v>
      </c>
      <c r="S4" s="13" t="str">
        <f t="shared" si="4"/>
        <v>直接実施、補助</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直接実施、補助</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直接実施、補助</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直接実施、補助</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直接実施、補助</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直接実施、補助</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21"/>
      <c r="Z2" s="825"/>
      <c r="AA2" s="826"/>
      <c r="AB2" s="1025" t="s">
        <v>44</v>
      </c>
      <c r="AC2" s="1026"/>
      <c r="AD2" s="1027"/>
      <c r="AE2" s="1031" t="s">
        <v>20</v>
      </c>
      <c r="AF2" s="1031"/>
      <c r="AG2" s="1031"/>
      <c r="AH2" s="1031"/>
      <c r="AI2" s="1031" t="s">
        <v>21</v>
      </c>
      <c r="AJ2" s="1031"/>
      <c r="AK2" s="1031"/>
      <c r="AL2" s="556"/>
      <c r="AM2" s="1031" t="s">
        <v>45</v>
      </c>
      <c r="AN2" s="1031"/>
      <c r="AO2" s="1031"/>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2"/>
      <c r="Z3" s="1023"/>
      <c r="AA3" s="1024"/>
      <c r="AB3" s="1028"/>
      <c r="AC3" s="1029"/>
      <c r="AD3" s="1030"/>
      <c r="AE3" s="916"/>
      <c r="AF3" s="916"/>
      <c r="AG3" s="916"/>
      <c r="AH3" s="916"/>
      <c r="AI3" s="916"/>
      <c r="AJ3" s="916"/>
      <c r="AK3" s="916"/>
      <c r="AL3" s="407"/>
      <c r="AM3" s="916"/>
      <c r="AN3" s="916"/>
      <c r="AO3" s="916"/>
      <c r="AP3" s="407"/>
      <c r="AQ3" s="199"/>
      <c r="AR3" s="200"/>
      <c r="AS3" s="136" t="s">
        <v>48</v>
      </c>
      <c r="AT3" s="137"/>
      <c r="AU3" s="200"/>
      <c r="AV3" s="200"/>
      <c r="AW3" s="392" t="s">
        <v>49</v>
      </c>
      <c r="AX3" s="393"/>
      <c r="AY3" s="34">
        <f>$AY$2</f>
        <v>0</v>
      </c>
    </row>
    <row r="4" spans="1:51" ht="22.5" customHeight="1">
      <c r="A4" s="397"/>
      <c r="B4" s="395"/>
      <c r="C4" s="395"/>
      <c r="D4" s="395"/>
      <c r="E4" s="395"/>
      <c r="F4" s="396"/>
      <c r="G4" s="563"/>
      <c r="H4" s="998"/>
      <c r="I4" s="998"/>
      <c r="J4" s="998"/>
      <c r="K4" s="998"/>
      <c r="L4" s="998"/>
      <c r="M4" s="998"/>
      <c r="N4" s="998"/>
      <c r="O4" s="999"/>
      <c r="P4" s="108"/>
      <c r="Q4" s="1006"/>
      <c r="R4" s="1006"/>
      <c r="S4" s="1006"/>
      <c r="T4" s="1006"/>
      <c r="U4" s="1006"/>
      <c r="V4" s="1006"/>
      <c r="W4" s="1006"/>
      <c r="X4" s="1007"/>
      <c r="Y4" s="1016" t="s">
        <v>50</v>
      </c>
      <c r="Z4" s="1017"/>
      <c r="AA4" s="1018"/>
      <c r="AB4" s="460"/>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1000"/>
      <c r="H5" s="1001"/>
      <c r="I5" s="1001"/>
      <c r="J5" s="1001"/>
      <c r="K5" s="1001"/>
      <c r="L5" s="1001"/>
      <c r="M5" s="1001"/>
      <c r="N5" s="1001"/>
      <c r="O5" s="1002"/>
      <c r="P5" s="1008"/>
      <c r="Q5" s="1008"/>
      <c r="R5" s="1008"/>
      <c r="S5" s="1008"/>
      <c r="T5" s="1008"/>
      <c r="U5" s="1008"/>
      <c r="V5" s="1008"/>
      <c r="W5" s="1008"/>
      <c r="X5" s="1009"/>
      <c r="Y5" s="446" t="s">
        <v>51</v>
      </c>
      <c r="Z5" s="1013"/>
      <c r="AA5" s="1014"/>
      <c r="AB5" s="522"/>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1003"/>
      <c r="H6" s="1004"/>
      <c r="I6" s="1004"/>
      <c r="J6" s="1004"/>
      <c r="K6" s="1004"/>
      <c r="L6" s="1004"/>
      <c r="M6" s="1004"/>
      <c r="N6" s="1004"/>
      <c r="O6" s="1005"/>
      <c r="P6" s="1010"/>
      <c r="Q6" s="1010"/>
      <c r="R6" s="1010"/>
      <c r="S6" s="1010"/>
      <c r="T6" s="1010"/>
      <c r="U6" s="1010"/>
      <c r="V6" s="1010"/>
      <c r="W6" s="1010"/>
      <c r="X6" s="1011"/>
      <c r="Y6" s="1012" t="s">
        <v>52</v>
      </c>
      <c r="Z6" s="1013"/>
      <c r="AA6" s="1014"/>
      <c r="AB6" s="593" t="s">
        <v>53</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21"/>
      <c r="Z9" s="825"/>
      <c r="AA9" s="826"/>
      <c r="AB9" s="1025" t="s">
        <v>44</v>
      </c>
      <c r="AC9" s="1026"/>
      <c r="AD9" s="1027"/>
      <c r="AE9" s="1031" t="s">
        <v>20</v>
      </c>
      <c r="AF9" s="1031"/>
      <c r="AG9" s="1031"/>
      <c r="AH9" s="1031"/>
      <c r="AI9" s="1031" t="s">
        <v>21</v>
      </c>
      <c r="AJ9" s="1031"/>
      <c r="AK9" s="1031"/>
      <c r="AL9" s="556"/>
      <c r="AM9" s="1031" t="s">
        <v>45</v>
      </c>
      <c r="AN9" s="1031"/>
      <c r="AO9" s="1031"/>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2"/>
      <c r="Z10" s="1023"/>
      <c r="AA10" s="1024"/>
      <c r="AB10" s="1028"/>
      <c r="AC10" s="1029"/>
      <c r="AD10" s="1030"/>
      <c r="AE10" s="916"/>
      <c r="AF10" s="916"/>
      <c r="AG10" s="916"/>
      <c r="AH10" s="916"/>
      <c r="AI10" s="916"/>
      <c r="AJ10" s="916"/>
      <c r="AK10" s="916"/>
      <c r="AL10" s="407"/>
      <c r="AM10" s="916"/>
      <c r="AN10" s="916"/>
      <c r="AO10" s="916"/>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8"/>
      <c r="I11" s="998"/>
      <c r="J11" s="998"/>
      <c r="K11" s="998"/>
      <c r="L11" s="998"/>
      <c r="M11" s="998"/>
      <c r="N11" s="998"/>
      <c r="O11" s="999"/>
      <c r="P11" s="108"/>
      <c r="Q11" s="1006"/>
      <c r="R11" s="1006"/>
      <c r="S11" s="1006"/>
      <c r="T11" s="1006"/>
      <c r="U11" s="1006"/>
      <c r="V11" s="1006"/>
      <c r="W11" s="1006"/>
      <c r="X11" s="1007"/>
      <c r="Y11" s="1016" t="s">
        <v>50</v>
      </c>
      <c r="Z11" s="1017"/>
      <c r="AA11" s="1018"/>
      <c r="AB11" s="460"/>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1000"/>
      <c r="H12" s="1001"/>
      <c r="I12" s="1001"/>
      <c r="J12" s="1001"/>
      <c r="K12" s="1001"/>
      <c r="L12" s="1001"/>
      <c r="M12" s="1001"/>
      <c r="N12" s="1001"/>
      <c r="O12" s="1002"/>
      <c r="P12" s="1008"/>
      <c r="Q12" s="1008"/>
      <c r="R12" s="1008"/>
      <c r="S12" s="1008"/>
      <c r="T12" s="1008"/>
      <c r="U12" s="1008"/>
      <c r="V12" s="1008"/>
      <c r="W12" s="1008"/>
      <c r="X12" s="1009"/>
      <c r="Y12" s="446" t="s">
        <v>51</v>
      </c>
      <c r="Z12" s="1013"/>
      <c r="AA12" s="1014"/>
      <c r="AB12" s="522"/>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1003"/>
      <c r="H13" s="1004"/>
      <c r="I13" s="1004"/>
      <c r="J13" s="1004"/>
      <c r="K13" s="1004"/>
      <c r="L13" s="1004"/>
      <c r="M13" s="1004"/>
      <c r="N13" s="1004"/>
      <c r="O13" s="1005"/>
      <c r="P13" s="1010"/>
      <c r="Q13" s="1010"/>
      <c r="R13" s="1010"/>
      <c r="S13" s="1010"/>
      <c r="T13" s="1010"/>
      <c r="U13" s="1010"/>
      <c r="V13" s="1010"/>
      <c r="W13" s="1010"/>
      <c r="X13" s="1011"/>
      <c r="Y13" s="1012" t="s">
        <v>52</v>
      </c>
      <c r="Z13" s="1013"/>
      <c r="AA13" s="1014"/>
      <c r="AB13" s="593" t="s">
        <v>53</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21"/>
      <c r="Z16" s="825"/>
      <c r="AA16" s="826"/>
      <c r="AB16" s="1025" t="s">
        <v>44</v>
      </c>
      <c r="AC16" s="1026"/>
      <c r="AD16" s="1027"/>
      <c r="AE16" s="1031" t="s">
        <v>20</v>
      </c>
      <c r="AF16" s="1031"/>
      <c r="AG16" s="1031"/>
      <c r="AH16" s="1031"/>
      <c r="AI16" s="1031" t="s">
        <v>21</v>
      </c>
      <c r="AJ16" s="1031"/>
      <c r="AK16" s="1031"/>
      <c r="AL16" s="556"/>
      <c r="AM16" s="1031" t="s">
        <v>45</v>
      </c>
      <c r="AN16" s="1031"/>
      <c r="AO16" s="1031"/>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2"/>
      <c r="Z17" s="1023"/>
      <c r="AA17" s="1024"/>
      <c r="AB17" s="1028"/>
      <c r="AC17" s="1029"/>
      <c r="AD17" s="1030"/>
      <c r="AE17" s="916"/>
      <c r="AF17" s="916"/>
      <c r="AG17" s="916"/>
      <c r="AH17" s="916"/>
      <c r="AI17" s="916"/>
      <c r="AJ17" s="916"/>
      <c r="AK17" s="916"/>
      <c r="AL17" s="407"/>
      <c r="AM17" s="916"/>
      <c r="AN17" s="916"/>
      <c r="AO17" s="916"/>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8"/>
      <c r="I18" s="998"/>
      <c r="J18" s="998"/>
      <c r="K18" s="998"/>
      <c r="L18" s="998"/>
      <c r="M18" s="998"/>
      <c r="N18" s="998"/>
      <c r="O18" s="999"/>
      <c r="P18" s="108"/>
      <c r="Q18" s="1006"/>
      <c r="R18" s="1006"/>
      <c r="S18" s="1006"/>
      <c r="T18" s="1006"/>
      <c r="U18" s="1006"/>
      <c r="V18" s="1006"/>
      <c r="W18" s="1006"/>
      <c r="X18" s="1007"/>
      <c r="Y18" s="1016" t="s">
        <v>50</v>
      </c>
      <c r="Z18" s="1017"/>
      <c r="AA18" s="1018"/>
      <c r="AB18" s="460"/>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1000"/>
      <c r="H19" s="1001"/>
      <c r="I19" s="1001"/>
      <c r="J19" s="1001"/>
      <c r="K19" s="1001"/>
      <c r="L19" s="1001"/>
      <c r="M19" s="1001"/>
      <c r="N19" s="1001"/>
      <c r="O19" s="1002"/>
      <c r="P19" s="1008"/>
      <c r="Q19" s="1008"/>
      <c r="R19" s="1008"/>
      <c r="S19" s="1008"/>
      <c r="T19" s="1008"/>
      <c r="U19" s="1008"/>
      <c r="V19" s="1008"/>
      <c r="W19" s="1008"/>
      <c r="X19" s="1009"/>
      <c r="Y19" s="446" t="s">
        <v>51</v>
      </c>
      <c r="Z19" s="1013"/>
      <c r="AA19" s="1014"/>
      <c r="AB19" s="522"/>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1003"/>
      <c r="H20" s="1004"/>
      <c r="I20" s="1004"/>
      <c r="J20" s="1004"/>
      <c r="K20" s="1004"/>
      <c r="L20" s="1004"/>
      <c r="M20" s="1004"/>
      <c r="N20" s="1004"/>
      <c r="O20" s="1005"/>
      <c r="P20" s="1010"/>
      <c r="Q20" s="1010"/>
      <c r="R20" s="1010"/>
      <c r="S20" s="1010"/>
      <c r="T20" s="1010"/>
      <c r="U20" s="1010"/>
      <c r="V20" s="1010"/>
      <c r="W20" s="1010"/>
      <c r="X20" s="1011"/>
      <c r="Y20" s="1012" t="s">
        <v>52</v>
      </c>
      <c r="Z20" s="1013"/>
      <c r="AA20" s="1014"/>
      <c r="AB20" s="593" t="s">
        <v>53</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21"/>
      <c r="Z23" s="825"/>
      <c r="AA23" s="826"/>
      <c r="AB23" s="1025" t="s">
        <v>44</v>
      </c>
      <c r="AC23" s="1026"/>
      <c r="AD23" s="1027"/>
      <c r="AE23" s="1031" t="s">
        <v>20</v>
      </c>
      <c r="AF23" s="1031"/>
      <c r="AG23" s="1031"/>
      <c r="AH23" s="1031"/>
      <c r="AI23" s="1031" t="s">
        <v>21</v>
      </c>
      <c r="AJ23" s="1031"/>
      <c r="AK23" s="1031"/>
      <c r="AL23" s="556"/>
      <c r="AM23" s="1031" t="s">
        <v>45</v>
      </c>
      <c r="AN23" s="1031"/>
      <c r="AO23" s="1031"/>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2"/>
      <c r="Z24" s="1023"/>
      <c r="AA24" s="1024"/>
      <c r="AB24" s="1028"/>
      <c r="AC24" s="1029"/>
      <c r="AD24" s="1030"/>
      <c r="AE24" s="916"/>
      <c r="AF24" s="916"/>
      <c r="AG24" s="916"/>
      <c r="AH24" s="916"/>
      <c r="AI24" s="916"/>
      <c r="AJ24" s="916"/>
      <c r="AK24" s="916"/>
      <c r="AL24" s="407"/>
      <c r="AM24" s="916"/>
      <c r="AN24" s="916"/>
      <c r="AO24" s="916"/>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8"/>
      <c r="I25" s="998"/>
      <c r="J25" s="998"/>
      <c r="K25" s="998"/>
      <c r="L25" s="998"/>
      <c r="M25" s="998"/>
      <c r="N25" s="998"/>
      <c r="O25" s="999"/>
      <c r="P25" s="108"/>
      <c r="Q25" s="1006"/>
      <c r="R25" s="1006"/>
      <c r="S25" s="1006"/>
      <c r="T25" s="1006"/>
      <c r="U25" s="1006"/>
      <c r="V25" s="1006"/>
      <c r="W25" s="1006"/>
      <c r="X25" s="1007"/>
      <c r="Y25" s="1016" t="s">
        <v>50</v>
      </c>
      <c r="Z25" s="1017"/>
      <c r="AA25" s="1018"/>
      <c r="AB25" s="460"/>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1000"/>
      <c r="H26" s="1001"/>
      <c r="I26" s="1001"/>
      <c r="J26" s="1001"/>
      <c r="K26" s="1001"/>
      <c r="L26" s="1001"/>
      <c r="M26" s="1001"/>
      <c r="N26" s="1001"/>
      <c r="O26" s="1002"/>
      <c r="P26" s="1008"/>
      <c r="Q26" s="1008"/>
      <c r="R26" s="1008"/>
      <c r="S26" s="1008"/>
      <c r="T26" s="1008"/>
      <c r="U26" s="1008"/>
      <c r="V26" s="1008"/>
      <c r="W26" s="1008"/>
      <c r="X26" s="1009"/>
      <c r="Y26" s="446" t="s">
        <v>51</v>
      </c>
      <c r="Z26" s="1013"/>
      <c r="AA26" s="1014"/>
      <c r="AB26" s="522"/>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1003"/>
      <c r="H27" s="1004"/>
      <c r="I27" s="1004"/>
      <c r="J27" s="1004"/>
      <c r="K27" s="1004"/>
      <c r="L27" s="1004"/>
      <c r="M27" s="1004"/>
      <c r="N27" s="1004"/>
      <c r="O27" s="1005"/>
      <c r="P27" s="1010"/>
      <c r="Q27" s="1010"/>
      <c r="R27" s="1010"/>
      <c r="S27" s="1010"/>
      <c r="T27" s="1010"/>
      <c r="U27" s="1010"/>
      <c r="V27" s="1010"/>
      <c r="W27" s="1010"/>
      <c r="X27" s="1011"/>
      <c r="Y27" s="1012" t="s">
        <v>52</v>
      </c>
      <c r="Z27" s="1013"/>
      <c r="AA27" s="1014"/>
      <c r="AB27" s="593" t="s">
        <v>53</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21"/>
      <c r="Z30" s="825"/>
      <c r="AA30" s="826"/>
      <c r="AB30" s="1025" t="s">
        <v>44</v>
      </c>
      <c r="AC30" s="1026"/>
      <c r="AD30" s="1027"/>
      <c r="AE30" s="1031" t="s">
        <v>20</v>
      </c>
      <c r="AF30" s="1031"/>
      <c r="AG30" s="1031"/>
      <c r="AH30" s="1031"/>
      <c r="AI30" s="1031" t="s">
        <v>21</v>
      </c>
      <c r="AJ30" s="1031"/>
      <c r="AK30" s="1031"/>
      <c r="AL30" s="556"/>
      <c r="AM30" s="1031" t="s">
        <v>45</v>
      </c>
      <c r="AN30" s="1031"/>
      <c r="AO30" s="1031"/>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2"/>
      <c r="Z31" s="1023"/>
      <c r="AA31" s="1024"/>
      <c r="AB31" s="1028"/>
      <c r="AC31" s="1029"/>
      <c r="AD31" s="1030"/>
      <c r="AE31" s="916"/>
      <c r="AF31" s="916"/>
      <c r="AG31" s="916"/>
      <c r="AH31" s="916"/>
      <c r="AI31" s="916"/>
      <c r="AJ31" s="916"/>
      <c r="AK31" s="916"/>
      <c r="AL31" s="407"/>
      <c r="AM31" s="916"/>
      <c r="AN31" s="916"/>
      <c r="AO31" s="916"/>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8"/>
      <c r="I32" s="998"/>
      <c r="J32" s="998"/>
      <c r="K32" s="998"/>
      <c r="L32" s="998"/>
      <c r="M32" s="998"/>
      <c r="N32" s="998"/>
      <c r="O32" s="999"/>
      <c r="P32" s="108"/>
      <c r="Q32" s="1006"/>
      <c r="R32" s="1006"/>
      <c r="S32" s="1006"/>
      <c r="T32" s="1006"/>
      <c r="U32" s="1006"/>
      <c r="V32" s="1006"/>
      <c r="W32" s="1006"/>
      <c r="X32" s="1007"/>
      <c r="Y32" s="1016" t="s">
        <v>50</v>
      </c>
      <c r="Z32" s="1017"/>
      <c r="AA32" s="1018"/>
      <c r="AB32" s="460"/>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1000"/>
      <c r="H33" s="1001"/>
      <c r="I33" s="1001"/>
      <c r="J33" s="1001"/>
      <c r="K33" s="1001"/>
      <c r="L33" s="1001"/>
      <c r="M33" s="1001"/>
      <c r="N33" s="1001"/>
      <c r="O33" s="1002"/>
      <c r="P33" s="1008"/>
      <c r="Q33" s="1008"/>
      <c r="R33" s="1008"/>
      <c r="S33" s="1008"/>
      <c r="T33" s="1008"/>
      <c r="U33" s="1008"/>
      <c r="V33" s="1008"/>
      <c r="W33" s="1008"/>
      <c r="X33" s="1009"/>
      <c r="Y33" s="446" t="s">
        <v>51</v>
      </c>
      <c r="Z33" s="1013"/>
      <c r="AA33" s="1014"/>
      <c r="AB33" s="522"/>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1003"/>
      <c r="H34" s="1004"/>
      <c r="I34" s="1004"/>
      <c r="J34" s="1004"/>
      <c r="K34" s="1004"/>
      <c r="L34" s="1004"/>
      <c r="M34" s="1004"/>
      <c r="N34" s="1004"/>
      <c r="O34" s="1005"/>
      <c r="P34" s="1010"/>
      <c r="Q34" s="1010"/>
      <c r="R34" s="1010"/>
      <c r="S34" s="1010"/>
      <c r="T34" s="1010"/>
      <c r="U34" s="1010"/>
      <c r="V34" s="1010"/>
      <c r="W34" s="1010"/>
      <c r="X34" s="1011"/>
      <c r="Y34" s="1012" t="s">
        <v>52</v>
      </c>
      <c r="Z34" s="1013"/>
      <c r="AA34" s="1014"/>
      <c r="AB34" s="593" t="s">
        <v>53</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21"/>
      <c r="Z37" s="825"/>
      <c r="AA37" s="826"/>
      <c r="AB37" s="1025" t="s">
        <v>44</v>
      </c>
      <c r="AC37" s="1026"/>
      <c r="AD37" s="1027"/>
      <c r="AE37" s="1031" t="s">
        <v>20</v>
      </c>
      <c r="AF37" s="1031"/>
      <c r="AG37" s="1031"/>
      <c r="AH37" s="1031"/>
      <c r="AI37" s="1031" t="s">
        <v>21</v>
      </c>
      <c r="AJ37" s="1031"/>
      <c r="AK37" s="1031"/>
      <c r="AL37" s="556"/>
      <c r="AM37" s="1031" t="s">
        <v>45</v>
      </c>
      <c r="AN37" s="1031"/>
      <c r="AO37" s="1031"/>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2"/>
      <c r="Z38" s="1023"/>
      <c r="AA38" s="1024"/>
      <c r="AB38" s="1028"/>
      <c r="AC38" s="1029"/>
      <c r="AD38" s="1030"/>
      <c r="AE38" s="916"/>
      <c r="AF38" s="916"/>
      <c r="AG38" s="916"/>
      <c r="AH38" s="916"/>
      <c r="AI38" s="916"/>
      <c r="AJ38" s="916"/>
      <c r="AK38" s="916"/>
      <c r="AL38" s="407"/>
      <c r="AM38" s="916"/>
      <c r="AN38" s="916"/>
      <c r="AO38" s="916"/>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8"/>
      <c r="I39" s="998"/>
      <c r="J39" s="998"/>
      <c r="K39" s="998"/>
      <c r="L39" s="998"/>
      <c r="M39" s="998"/>
      <c r="N39" s="998"/>
      <c r="O39" s="999"/>
      <c r="P39" s="108"/>
      <c r="Q39" s="1006"/>
      <c r="R39" s="1006"/>
      <c r="S39" s="1006"/>
      <c r="T39" s="1006"/>
      <c r="U39" s="1006"/>
      <c r="V39" s="1006"/>
      <c r="W39" s="1006"/>
      <c r="X39" s="1007"/>
      <c r="Y39" s="1016" t="s">
        <v>50</v>
      </c>
      <c r="Z39" s="1017"/>
      <c r="AA39" s="1018"/>
      <c r="AB39" s="460"/>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1000"/>
      <c r="H40" s="1001"/>
      <c r="I40" s="1001"/>
      <c r="J40" s="1001"/>
      <c r="K40" s="1001"/>
      <c r="L40" s="1001"/>
      <c r="M40" s="1001"/>
      <c r="N40" s="1001"/>
      <c r="O40" s="1002"/>
      <c r="P40" s="1008"/>
      <c r="Q40" s="1008"/>
      <c r="R40" s="1008"/>
      <c r="S40" s="1008"/>
      <c r="T40" s="1008"/>
      <c r="U40" s="1008"/>
      <c r="V40" s="1008"/>
      <c r="W40" s="1008"/>
      <c r="X40" s="1009"/>
      <c r="Y40" s="446" t="s">
        <v>51</v>
      </c>
      <c r="Z40" s="1013"/>
      <c r="AA40" s="1014"/>
      <c r="AB40" s="522"/>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1003"/>
      <c r="H41" s="1004"/>
      <c r="I41" s="1004"/>
      <c r="J41" s="1004"/>
      <c r="K41" s="1004"/>
      <c r="L41" s="1004"/>
      <c r="M41" s="1004"/>
      <c r="N41" s="1004"/>
      <c r="O41" s="1005"/>
      <c r="P41" s="1010"/>
      <c r="Q41" s="1010"/>
      <c r="R41" s="1010"/>
      <c r="S41" s="1010"/>
      <c r="T41" s="1010"/>
      <c r="U41" s="1010"/>
      <c r="V41" s="1010"/>
      <c r="W41" s="1010"/>
      <c r="X41" s="1011"/>
      <c r="Y41" s="1012" t="s">
        <v>52</v>
      </c>
      <c r="Z41" s="1013"/>
      <c r="AA41" s="1014"/>
      <c r="AB41" s="593" t="s">
        <v>53</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21"/>
      <c r="Z44" s="825"/>
      <c r="AA44" s="826"/>
      <c r="AB44" s="1025" t="s">
        <v>44</v>
      </c>
      <c r="AC44" s="1026"/>
      <c r="AD44" s="1027"/>
      <c r="AE44" s="1031" t="s">
        <v>20</v>
      </c>
      <c r="AF44" s="1031"/>
      <c r="AG44" s="1031"/>
      <c r="AH44" s="1031"/>
      <c r="AI44" s="1031" t="s">
        <v>21</v>
      </c>
      <c r="AJ44" s="1031"/>
      <c r="AK44" s="1031"/>
      <c r="AL44" s="556"/>
      <c r="AM44" s="1031" t="s">
        <v>45</v>
      </c>
      <c r="AN44" s="1031"/>
      <c r="AO44" s="1031"/>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2"/>
      <c r="Z45" s="1023"/>
      <c r="AA45" s="1024"/>
      <c r="AB45" s="1028"/>
      <c r="AC45" s="1029"/>
      <c r="AD45" s="1030"/>
      <c r="AE45" s="916"/>
      <c r="AF45" s="916"/>
      <c r="AG45" s="916"/>
      <c r="AH45" s="916"/>
      <c r="AI45" s="916"/>
      <c r="AJ45" s="916"/>
      <c r="AK45" s="916"/>
      <c r="AL45" s="407"/>
      <c r="AM45" s="916"/>
      <c r="AN45" s="916"/>
      <c r="AO45" s="916"/>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8"/>
      <c r="I46" s="998"/>
      <c r="J46" s="998"/>
      <c r="K46" s="998"/>
      <c r="L46" s="998"/>
      <c r="M46" s="998"/>
      <c r="N46" s="998"/>
      <c r="O46" s="999"/>
      <c r="P46" s="108"/>
      <c r="Q46" s="1006"/>
      <c r="R46" s="1006"/>
      <c r="S46" s="1006"/>
      <c r="T46" s="1006"/>
      <c r="U46" s="1006"/>
      <c r="V46" s="1006"/>
      <c r="W46" s="1006"/>
      <c r="X46" s="1007"/>
      <c r="Y46" s="1016" t="s">
        <v>50</v>
      </c>
      <c r="Z46" s="1017"/>
      <c r="AA46" s="1018"/>
      <c r="AB46" s="460"/>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1000"/>
      <c r="H47" s="1001"/>
      <c r="I47" s="1001"/>
      <c r="J47" s="1001"/>
      <c r="K47" s="1001"/>
      <c r="L47" s="1001"/>
      <c r="M47" s="1001"/>
      <c r="N47" s="1001"/>
      <c r="O47" s="1002"/>
      <c r="P47" s="1008"/>
      <c r="Q47" s="1008"/>
      <c r="R47" s="1008"/>
      <c r="S47" s="1008"/>
      <c r="T47" s="1008"/>
      <c r="U47" s="1008"/>
      <c r="V47" s="1008"/>
      <c r="W47" s="1008"/>
      <c r="X47" s="1009"/>
      <c r="Y47" s="446" t="s">
        <v>51</v>
      </c>
      <c r="Z47" s="1013"/>
      <c r="AA47" s="1014"/>
      <c r="AB47" s="522"/>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1003"/>
      <c r="H48" s="1004"/>
      <c r="I48" s="1004"/>
      <c r="J48" s="1004"/>
      <c r="K48" s="1004"/>
      <c r="L48" s="1004"/>
      <c r="M48" s="1004"/>
      <c r="N48" s="1004"/>
      <c r="O48" s="1005"/>
      <c r="P48" s="1010"/>
      <c r="Q48" s="1010"/>
      <c r="R48" s="1010"/>
      <c r="S48" s="1010"/>
      <c r="T48" s="1010"/>
      <c r="U48" s="1010"/>
      <c r="V48" s="1010"/>
      <c r="W48" s="1010"/>
      <c r="X48" s="1011"/>
      <c r="Y48" s="1012" t="s">
        <v>52</v>
      </c>
      <c r="Z48" s="1013"/>
      <c r="AA48" s="1014"/>
      <c r="AB48" s="593" t="s">
        <v>53</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21"/>
      <c r="Z51" s="825"/>
      <c r="AA51" s="826"/>
      <c r="AB51" s="556" t="s">
        <v>44</v>
      </c>
      <c r="AC51" s="1026"/>
      <c r="AD51" s="1027"/>
      <c r="AE51" s="1031" t="s">
        <v>20</v>
      </c>
      <c r="AF51" s="1031"/>
      <c r="AG51" s="1031"/>
      <c r="AH51" s="1031"/>
      <c r="AI51" s="1031" t="s">
        <v>21</v>
      </c>
      <c r="AJ51" s="1031"/>
      <c r="AK51" s="1031"/>
      <c r="AL51" s="556"/>
      <c r="AM51" s="1031" t="s">
        <v>45</v>
      </c>
      <c r="AN51" s="1031"/>
      <c r="AO51" s="1031"/>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2"/>
      <c r="Z52" s="1023"/>
      <c r="AA52" s="1024"/>
      <c r="AB52" s="1028"/>
      <c r="AC52" s="1029"/>
      <c r="AD52" s="1030"/>
      <c r="AE52" s="916"/>
      <c r="AF52" s="916"/>
      <c r="AG52" s="916"/>
      <c r="AH52" s="916"/>
      <c r="AI52" s="916"/>
      <c r="AJ52" s="916"/>
      <c r="AK52" s="916"/>
      <c r="AL52" s="407"/>
      <c r="AM52" s="916"/>
      <c r="AN52" s="916"/>
      <c r="AO52" s="916"/>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8"/>
      <c r="I53" s="998"/>
      <c r="J53" s="998"/>
      <c r="K53" s="998"/>
      <c r="L53" s="998"/>
      <c r="M53" s="998"/>
      <c r="N53" s="998"/>
      <c r="O53" s="999"/>
      <c r="P53" s="108"/>
      <c r="Q53" s="1006"/>
      <c r="R53" s="1006"/>
      <c r="S53" s="1006"/>
      <c r="T53" s="1006"/>
      <c r="U53" s="1006"/>
      <c r="V53" s="1006"/>
      <c r="W53" s="1006"/>
      <c r="X53" s="1007"/>
      <c r="Y53" s="1016" t="s">
        <v>50</v>
      </c>
      <c r="Z53" s="1017"/>
      <c r="AA53" s="1018"/>
      <c r="AB53" s="460"/>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1000"/>
      <c r="H54" s="1001"/>
      <c r="I54" s="1001"/>
      <c r="J54" s="1001"/>
      <c r="K54" s="1001"/>
      <c r="L54" s="1001"/>
      <c r="M54" s="1001"/>
      <c r="N54" s="1001"/>
      <c r="O54" s="1002"/>
      <c r="P54" s="1008"/>
      <c r="Q54" s="1008"/>
      <c r="R54" s="1008"/>
      <c r="S54" s="1008"/>
      <c r="T54" s="1008"/>
      <c r="U54" s="1008"/>
      <c r="V54" s="1008"/>
      <c r="W54" s="1008"/>
      <c r="X54" s="1009"/>
      <c r="Y54" s="446" t="s">
        <v>51</v>
      </c>
      <c r="Z54" s="1013"/>
      <c r="AA54" s="1014"/>
      <c r="AB54" s="522"/>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1003"/>
      <c r="H55" s="1004"/>
      <c r="I55" s="1004"/>
      <c r="J55" s="1004"/>
      <c r="K55" s="1004"/>
      <c r="L55" s="1004"/>
      <c r="M55" s="1004"/>
      <c r="N55" s="1004"/>
      <c r="O55" s="1005"/>
      <c r="P55" s="1010"/>
      <c r="Q55" s="1010"/>
      <c r="R55" s="1010"/>
      <c r="S55" s="1010"/>
      <c r="T55" s="1010"/>
      <c r="U55" s="1010"/>
      <c r="V55" s="1010"/>
      <c r="W55" s="1010"/>
      <c r="X55" s="1011"/>
      <c r="Y55" s="1012" t="s">
        <v>52</v>
      </c>
      <c r="Z55" s="1013"/>
      <c r="AA55" s="1014"/>
      <c r="AB55" s="593" t="s">
        <v>53</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21"/>
      <c r="Z58" s="825"/>
      <c r="AA58" s="826"/>
      <c r="AB58" s="1025" t="s">
        <v>44</v>
      </c>
      <c r="AC58" s="1026"/>
      <c r="AD58" s="1027"/>
      <c r="AE58" s="1031" t="s">
        <v>20</v>
      </c>
      <c r="AF58" s="1031"/>
      <c r="AG58" s="1031"/>
      <c r="AH58" s="1031"/>
      <c r="AI58" s="1031" t="s">
        <v>21</v>
      </c>
      <c r="AJ58" s="1031"/>
      <c r="AK58" s="1031"/>
      <c r="AL58" s="556"/>
      <c r="AM58" s="1031" t="s">
        <v>45</v>
      </c>
      <c r="AN58" s="1031"/>
      <c r="AO58" s="1031"/>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2"/>
      <c r="Z59" s="1023"/>
      <c r="AA59" s="1024"/>
      <c r="AB59" s="1028"/>
      <c r="AC59" s="1029"/>
      <c r="AD59" s="1030"/>
      <c r="AE59" s="916"/>
      <c r="AF59" s="916"/>
      <c r="AG59" s="916"/>
      <c r="AH59" s="916"/>
      <c r="AI59" s="916"/>
      <c r="AJ59" s="916"/>
      <c r="AK59" s="916"/>
      <c r="AL59" s="407"/>
      <c r="AM59" s="916"/>
      <c r="AN59" s="916"/>
      <c r="AO59" s="916"/>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8"/>
      <c r="I60" s="998"/>
      <c r="J60" s="998"/>
      <c r="K60" s="998"/>
      <c r="L60" s="998"/>
      <c r="M60" s="998"/>
      <c r="N60" s="998"/>
      <c r="O60" s="999"/>
      <c r="P60" s="108"/>
      <c r="Q60" s="1006"/>
      <c r="R60" s="1006"/>
      <c r="S60" s="1006"/>
      <c r="T60" s="1006"/>
      <c r="U60" s="1006"/>
      <c r="V60" s="1006"/>
      <c r="W60" s="1006"/>
      <c r="X60" s="1007"/>
      <c r="Y60" s="1016" t="s">
        <v>50</v>
      </c>
      <c r="Z60" s="1017"/>
      <c r="AA60" s="1018"/>
      <c r="AB60" s="460"/>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1000"/>
      <c r="H61" s="1001"/>
      <c r="I61" s="1001"/>
      <c r="J61" s="1001"/>
      <c r="K61" s="1001"/>
      <c r="L61" s="1001"/>
      <c r="M61" s="1001"/>
      <c r="N61" s="1001"/>
      <c r="O61" s="1002"/>
      <c r="P61" s="1008"/>
      <c r="Q61" s="1008"/>
      <c r="R61" s="1008"/>
      <c r="S61" s="1008"/>
      <c r="T61" s="1008"/>
      <c r="U61" s="1008"/>
      <c r="V61" s="1008"/>
      <c r="W61" s="1008"/>
      <c r="X61" s="1009"/>
      <c r="Y61" s="446" t="s">
        <v>51</v>
      </c>
      <c r="Z61" s="1013"/>
      <c r="AA61" s="1014"/>
      <c r="AB61" s="522"/>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1003"/>
      <c r="H62" s="1004"/>
      <c r="I62" s="1004"/>
      <c r="J62" s="1004"/>
      <c r="K62" s="1004"/>
      <c r="L62" s="1004"/>
      <c r="M62" s="1004"/>
      <c r="N62" s="1004"/>
      <c r="O62" s="1005"/>
      <c r="P62" s="1010"/>
      <c r="Q62" s="1010"/>
      <c r="R62" s="1010"/>
      <c r="S62" s="1010"/>
      <c r="T62" s="1010"/>
      <c r="U62" s="1010"/>
      <c r="V62" s="1010"/>
      <c r="W62" s="1010"/>
      <c r="X62" s="1011"/>
      <c r="Y62" s="1012" t="s">
        <v>52</v>
      </c>
      <c r="Z62" s="1013"/>
      <c r="AA62" s="1014"/>
      <c r="AB62" s="593" t="s">
        <v>53</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21"/>
      <c r="Z65" s="825"/>
      <c r="AA65" s="826"/>
      <c r="AB65" s="1025" t="s">
        <v>44</v>
      </c>
      <c r="AC65" s="1026"/>
      <c r="AD65" s="1027"/>
      <c r="AE65" s="1031" t="s">
        <v>20</v>
      </c>
      <c r="AF65" s="1031"/>
      <c r="AG65" s="1031"/>
      <c r="AH65" s="1031"/>
      <c r="AI65" s="1031" t="s">
        <v>21</v>
      </c>
      <c r="AJ65" s="1031"/>
      <c r="AK65" s="1031"/>
      <c r="AL65" s="556"/>
      <c r="AM65" s="1031" t="s">
        <v>45</v>
      </c>
      <c r="AN65" s="1031"/>
      <c r="AO65" s="1031"/>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2"/>
      <c r="Z66" s="1023"/>
      <c r="AA66" s="1024"/>
      <c r="AB66" s="1028"/>
      <c r="AC66" s="1029"/>
      <c r="AD66" s="1030"/>
      <c r="AE66" s="916"/>
      <c r="AF66" s="916"/>
      <c r="AG66" s="916"/>
      <c r="AH66" s="916"/>
      <c r="AI66" s="916"/>
      <c r="AJ66" s="916"/>
      <c r="AK66" s="916"/>
      <c r="AL66" s="407"/>
      <c r="AM66" s="916"/>
      <c r="AN66" s="916"/>
      <c r="AO66" s="916"/>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8"/>
      <c r="I67" s="998"/>
      <c r="J67" s="998"/>
      <c r="K67" s="998"/>
      <c r="L67" s="998"/>
      <c r="M67" s="998"/>
      <c r="N67" s="998"/>
      <c r="O67" s="999"/>
      <c r="P67" s="108"/>
      <c r="Q67" s="1006"/>
      <c r="R67" s="1006"/>
      <c r="S67" s="1006"/>
      <c r="T67" s="1006"/>
      <c r="U67" s="1006"/>
      <c r="V67" s="1006"/>
      <c r="W67" s="1006"/>
      <c r="X67" s="1007"/>
      <c r="Y67" s="1016" t="s">
        <v>50</v>
      </c>
      <c r="Z67" s="1017"/>
      <c r="AA67" s="1018"/>
      <c r="AB67" s="460"/>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1000"/>
      <c r="H68" s="1001"/>
      <c r="I68" s="1001"/>
      <c r="J68" s="1001"/>
      <c r="K68" s="1001"/>
      <c r="L68" s="1001"/>
      <c r="M68" s="1001"/>
      <c r="N68" s="1001"/>
      <c r="O68" s="1002"/>
      <c r="P68" s="1008"/>
      <c r="Q68" s="1008"/>
      <c r="R68" s="1008"/>
      <c r="S68" s="1008"/>
      <c r="T68" s="1008"/>
      <c r="U68" s="1008"/>
      <c r="V68" s="1008"/>
      <c r="W68" s="1008"/>
      <c r="X68" s="1009"/>
      <c r="Y68" s="446" t="s">
        <v>51</v>
      </c>
      <c r="Z68" s="1013"/>
      <c r="AA68" s="1014"/>
      <c r="AB68" s="522"/>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1003"/>
      <c r="H69" s="1004"/>
      <c r="I69" s="1004"/>
      <c r="J69" s="1004"/>
      <c r="K69" s="1004"/>
      <c r="L69" s="1004"/>
      <c r="M69" s="1004"/>
      <c r="N69" s="1004"/>
      <c r="O69" s="1005"/>
      <c r="P69" s="1010"/>
      <c r="Q69" s="1010"/>
      <c r="R69" s="1010"/>
      <c r="S69" s="1010"/>
      <c r="T69" s="1010"/>
      <c r="U69" s="1010"/>
      <c r="V69" s="1010"/>
      <c r="W69" s="1010"/>
      <c r="X69" s="1011"/>
      <c r="Y69" s="446" t="s">
        <v>52</v>
      </c>
      <c r="Z69" s="1013"/>
      <c r="AA69" s="1014"/>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0" t="s">
        <v>620</v>
      </c>
      <c r="B2" s="1051"/>
      <c r="C2" s="1051"/>
      <c r="D2" s="1051"/>
      <c r="E2" s="1051"/>
      <c r="F2" s="1052"/>
      <c r="G2" s="594" t="s">
        <v>621</v>
      </c>
      <c r="H2" s="595"/>
      <c r="I2" s="595"/>
      <c r="J2" s="595"/>
      <c r="K2" s="595"/>
      <c r="L2" s="595"/>
      <c r="M2" s="595"/>
      <c r="N2" s="595"/>
      <c r="O2" s="595"/>
      <c r="P2" s="595"/>
      <c r="Q2" s="595"/>
      <c r="R2" s="595"/>
      <c r="S2" s="595"/>
      <c r="T2" s="595"/>
      <c r="U2" s="595"/>
      <c r="V2" s="595"/>
      <c r="W2" s="595"/>
      <c r="X2" s="595"/>
      <c r="Y2" s="595"/>
      <c r="Z2" s="595"/>
      <c r="AA2" s="595"/>
      <c r="AB2" s="596"/>
      <c r="AC2" s="594" t="s">
        <v>622</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c r="A3" s="1044"/>
      <c r="B3" s="1045"/>
      <c r="C3" s="1045"/>
      <c r="D3" s="1045"/>
      <c r="E3" s="1045"/>
      <c r="F3" s="1046"/>
      <c r="G3" s="811" t="s">
        <v>166</v>
      </c>
      <c r="H3" s="667"/>
      <c r="I3" s="667"/>
      <c r="J3" s="667"/>
      <c r="K3" s="667"/>
      <c r="L3" s="666" t="s">
        <v>167</v>
      </c>
      <c r="M3" s="667"/>
      <c r="N3" s="667"/>
      <c r="O3" s="667"/>
      <c r="P3" s="667"/>
      <c r="Q3" s="667"/>
      <c r="R3" s="667"/>
      <c r="S3" s="667"/>
      <c r="T3" s="667"/>
      <c r="U3" s="667"/>
      <c r="V3" s="667"/>
      <c r="W3" s="667"/>
      <c r="X3" s="668"/>
      <c r="Y3" s="652" t="s">
        <v>168</v>
      </c>
      <c r="Z3" s="653"/>
      <c r="AA3" s="653"/>
      <c r="AB3" s="797"/>
      <c r="AC3" s="811" t="s">
        <v>166</v>
      </c>
      <c r="AD3" s="667"/>
      <c r="AE3" s="667"/>
      <c r="AF3" s="667"/>
      <c r="AG3" s="667"/>
      <c r="AH3" s="666" t="s">
        <v>167</v>
      </c>
      <c r="AI3" s="667"/>
      <c r="AJ3" s="667"/>
      <c r="AK3" s="667"/>
      <c r="AL3" s="667"/>
      <c r="AM3" s="667"/>
      <c r="AN3" s="667"/>
      <c r="AO3" s="667"/>
      <c r="AP3" s="667"/>
      <c r="AQ3" s="667"/>
      <c r="AR3" s="667"/>
      <c r="AS3" s="667"/>
      <c r="AT3" s="668"/>
      <c r="AU3" s="652" t="s">
        <v>168</v>
      </c>
      <c r="AV3" s="653"/>
      <c r="AW3" s="653"/>
      <c r="AX3" s="654"/>
      <c r="AY3" s="34">
        <f>$AY$2</f>
        <v>0</v>
      </c>
    </row>
    <row r="4" spans="1:51" ht="24.75" customHeight="1">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c r="A14" s="1044"/>
      <c r="B14" s="1045"/>
      <c r="C14" s="1045"/>
      <c r="D14" s="1045"/>
      <c r="E14" s="1045"/>
      <c r="F14" s="1046"/>
      <c r="G14" s="822" t="s">
        <v>31</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c r="A15" s="1044"/>
      <c r="B15" s="1045"/>
      <c r="C15" s="1045"/>
      <c r="D15" s="1045"/>
      <c r="E15" s="1045"/>
      <c r="F15" s="1046"/>
      <c r="G15" s="594" t="s">
        <v>623</v>
      </c>
      <c r="H15" s="595"/>
      <c r="I15" s="595"/>
      <c r="J15" s="595"/>
      <c r="K15" s="595"/>
      <c r="L15" s="595"/>
      <c r="M15" s="595"/>
      <c r="N15" s="595"/>
      <c r="O15" s="595"/>
      <c r="P15" s="595"/>
      <c r="Q15" s="595"/>
      <c r="R15" s="595"/>
      <c r="S15" s="595"/>
      <c r="T15" s="595"/>
      <c r="U15" s="595"/>
      <c r="V15" s="595"/>
      <c r="W15" s="595"/>
      <c r="X15" s="595"/>
      <c r="Y15" s="595"/>
      <c r="Z15" s="595"/>
      <c r="AA15" s="595"/>
      <c r="AB15" s="596"/>
      <c r="AC15" s="594" t="s">
        <v>624</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c r="A16" s="1044"/>
      <c r="B16" s="1045"/>
      <c r="C16" s="1045"/>
      <c r="D16" s="1045"/>
      <c r="E16" s="1045"/>
      <c r="F16" s="1046"/>
      <c r="G16" s="811" t="s">
        <v>166</v>
      </c>
      <c r="H16" s="667"/>
      <c r="I16" s="667"/>
      <c r="J16" s="667"/>
      <c r="K16" s="667"/>
      <c r="L16" s="666" t="s">
        <v>167</v>
      </c>
      <c r="M16" s="667"/>
      <c r="N16" s="667"/>
      <c r="O16" s="667"/>
      <c r="P16" s="667"/>
      <c r="Q16" s="667"/>
      <c r="R16" s="667"/>
      <c r="S16" s="667"/>
      <c r="T16" s="667"/>
      <c r="U16" s="667"/>
      <c r="V16" s="667"/>
      <c r="W16" s="667"/>
      <c r="X16" s="668"/>
      <c r="Y16" s="652" t="s">
        <v>168</v>
      </c>
      <c r="Z16" s="653"/>
      <c r="AA16" s="653"/>
      <c r="AB16" s="797"/>
      <c r="AC16" s="811" t="s">
        <v>166</v>
      </c>
      <c r="AD16" s="667"/>
      <c r="AE16" s="667"/>
      <c r="AF16" s="667"/>
      <c r="AG16" s="667"/>
      <c r="AH16" s="666" t="s">
        <v>167</v>
      </c>
      <c r="AI16" s="667"/>
      <c r="AJ16" s="667"/>
      <c r="AK16" s="667"/>
      <c r="AL16" s="667"/>
      <c r="AM16" s="667"/>
      <c r="AN16" s="667"/>
      <c r="AO16" s="667"/>
      <c r="AP16" s="667"/>
      <c r="AQ16" s="667"/>
      <c r="AR16" s="667"/>
      <c r="AS16" s="667"/>
      <c r="AT16" s="668"/>
      <c r="AU16" s="652" t="s">
        <v>168</v>
      </c>
      <c r="AV16" s="653"/>
      <c r="AW16" s="653"/>
      <c r="AX16" s="654"/>
      <c r="AY16" s="34">
        <f>$AY$15</f>
        <v>0</v>
      </c>
    </row>
    <row r="17" spans="1:51" ht="24.75" customHeight="1">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c r="A27" s="1044"/>
      <c r="B27" s="1045"/>
      <c r="C27" s="1045"/>
      <c r="D27" s="1045"/>
      <c r="E27" s="1045"/>
      <c r="F27" s="1046"/>
      <c r="G27" s="822" t="s">
        <v>31</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c r="A28" s="1044"/>
      <c r="B28" s="1045"/>
      <c r="C28" s="1045"/>
      <c r="D28" s="1045"/>
      <c r="E28" s="1045"/>
      <c r="F28" s="1046"/>
      <c r="G28" s="594" t="s">
        <v>625</v>
      </c>
      <c r="H28" s="595"/>
      <c r="I28" s="595"/>
      <c r="J28" s="595"/>
      <c r="K28" s="595"/>
      <c r="L28" s="595"/>
      <c r="M28" s="595"/>
      <c r="N28" s="595"/>
      <c r="O28" s="595"/>
      <c r="P28" s="595"/>
      <c r="Q28" s="595"/>
      <c r="R28" s="595"/>
      <c r="S28" s="595"/>
      <c r="T28" s="595"/>
      <c r="U28" s="595"/>
      <c r="V28" s="595"/>
      <c r="W28" s="595"/>
      <c r="X28" s="595"/>
      <c r="Y28" s="595"/>
      <c r="Z28" s="595"/>
      <c r="AA28" s="595"/>
      <c r="AB28" s="596"/>
      <c r="AC28" s="594" t="s">
        <v>626</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c r="A29" s="1044"/>
      <c r="B29" s="1045"/>
      <c r="C29" s="1045"/>
      <c r="D29" s="1045"/>
      <c r="E29" s="1045"/>
      <c r="F29" s="1046"/>
      <c r="G29" s="811" t="s">
        <v>166</v>
      </c>
      <c r="H29" s="667"/>
      <c r="I29" s="667"/>
      <c r="J29" s="667"/>
      <c r="K29" s="667"/>
      <c r="L29" s="666" t="s">
        <v>167</v>
      </c>
      <c r="M29" s="667"/>
      <c r="N29" s="667"/>
      <c r="O29" s="667"/>
      <c r="P29" s="667"/>
      <c r="Q29" s="667"/>
      <c r="R29" s="667"/>
      <c r="S29" s="667"/>
      <c r="T29" s="667"/>
      <c r="U29" s="667"/>
      <c r="V29" s="667"/>
      <c r="W29" s="667"/>
      <c r="X29" s="668"/>
      <c r="Y29" s="652" t="s">
        <v>168</v>
      </c>
      <c r="Z29" s="653"/>
      <c r="AA29" s="653"/>
      <c r="AB29" s="797"/>
      <c r="AC29" s="811" t="s">
        <v>166</v>
      </c>
      <c r="AD29" s="667"/>
      <c r="AE29" s="667"/>
      <c r="AF29" s="667"/>
      <c r="AG29" s="667"/>
      <c r="AH29" s="666" t="s">
        <v>167</v>
      </c>
      <c r="AI29" s="667"/>
      <c r="AJ29" s="667"/>
      <c r="AK29" s="667"/>
      <c r="AL29" s="667"/>
      <c r="AM29" s="667"/>
      <c r="AN29" s="667"/>
      <c r="AO29" s="667"/>
      <c r="AP29" s="667"/>
      <c r="AQ29" s="667"/>
      <c r="AR29" s="667"/>
      <c r="AS29" s="667"/>
      <c r="AT29" s="668"/>
      <c r="AU29" s="652" t="s">
        <v>168</v>
      </c>
      <c r="AV29" s="653"/>
      <c r="AW29" s="653"/>
      <c r="AX29" s="654"/>
      <c r="AY29" s="34">
        <f>$AY$28</f>
        <v>0</v>
      </c>
    </row>
    <row r="30" spans="1:51" ht="24.75" customHeight="1">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c r="A40" s="1044"/>
      <c r="B40" s="1045"/>
      <c r="C40" s="1045"/>
      <c r="D40" s="1045"/>
      <c r="E40" s="1045"/>
      <c r="F40" s="1046"/>
      <c r="G40" s="822" t="s">
        <v>31</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c r="A41" s="1044"/>
      <c r="B41" s="1045"/>
      <c r="C41" s="1045"/>
      <c r="D41" s="1045"/>
      <c r="E41" s="1045"/>
      <c r="F41" s="1046"/>
      <c r="G41" s="594" t="s">
        <v>627</v>
      </c>
      <c r="H41" s="595"/>
      <c r="I41" s="595"/>
      <c r="J41" s="595"/>
      <c r="K41" s="595"/>
      <c r="L41" s="595"/>
      <c r="M41" s="595"/>
      <c r="N41" s="595"/>
      <c r="O41" s="595"/>
      <c r="P41" s="595"/>
      <c r="Q41" s="595"/>
      <c r="R41" s="595"/>
      <c r="S41" s="595"/>
      <c r="T41" s="595"/>
      <c r="U41" s="595"/>
      <c r="V41" s="595"/>
      <c r="W41" s="595"/>
      <c r="X41" s="595"/>
      <c r="Y41" s="595"/>
      <c r="Z41" s="595"/>
      <c r="AA41" s="595"/>
      <c r="AB41" s="596"/>
      <c r="AC41" s="594" t="s">
        <v>628</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c r="A42" s="1044"/>
      <c r="B42" s="1045"/>
      <c r="C42" s="1045"/>
      <c r="D42" s="1045"/>
      <c r="E42" s="1045"/>
      <c r="F42" s="1046"/>
      <c r="G42" s="811" t="s">
        <v>166</v>
      </c>
      <c r="H42" s="667"/>
      <c r="I42" s="667"/>
      <c r="J42" s="667"/>
      <c r="K42" s="667"/>
      <c r="L42" s="666" t="s">
        <v>167</v>
      </c>
      <c r="M42" s="667"/>
      <c r="N42" s="667"/>
      <c r="O42" s="667"/>
      <c r="P42" s="667"/>
      <c r="Q42" s="667"/>
      <c r="R42" s="667"/>
      <c r="S42" s="667"/>
      <c r="T42" s="667"/>
      <c r="U42" s="667"/>
      <c r="V42" s="667"/>
      <c r="W42" s="667"/>
      <c r="X42" s="668"/>
      <c r="Y42" s="652" t="s">
        <v>168</v>
      </c>
      <c r="Z42" s="653"/>
      <c r="AA42" s="653"/>
      <c r="AB42" s="797"/>
      <c r="AC42" s="811" t="s">
        <v>166</v>
      </c>
      <c r="AD42" s="667"/>
      <c r="AE42" s="667"/>
      <c r="AF42" s="667"/>
      <c r="AG42" s="667"/>
      <c r="AH42" s="666" t="s">
        <v>167</v>
      </c>
      <c r="AI42" s="667"/>
      <c r="AJ42" s="667"/>
      <c r="AK42" s="667"/>
      <c r="AL42" s="667"/>
      <c r="AM42" s="667"/>
      <c r="AN42" s="667"/>
      <c r="AO42" s="667"/>
      <c r="AP42" s="667"/>
      <c r="AQ42" s="667"/>
      <c r="AR42" s="667"/>
      <c r="AS42" s="667"/>
      <c r="AT42" s="668"/>
      <c r="AU42" s="652" t="s">
        <v>168</v>
      </c>
      <c r="AV42" s="653"/>
      <c r="AW42" s="653"/>
      <c r="AX42" s="654"/>
      <c r="AY42" s="34">
        <f>$AY$41</f>
        <v>0</v>
      </c>
    </row>
    <row r="43" spans="1:51" ht="24.75" customHeight="1">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c r="A53" s="1047"/>
      <c r="B53" s="1048"/>
      <c r="C53" s="1048"/>
      <c r="D53" s="1048"/>
      <c r="E53" s="1048"/>
      <c r="F53" s="1049"/>
      <c r="G53" s="1032" t="s">
        <v>31</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31</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row r="55" spans="1:51" ht="30" customHeight="1">
      <c r="A55" s="1050" t="s">
        <v>620</v>
      </c>
      <c r="B55" s="1051"/>
      <c r="C55" s="1051"/>
      <c r="D55" s="1051"/>
      <c r="E55" s="1051"/>
      <c r="F55" s="1052"/>
      <c r="G55" s="594" t="s">
        <v>629</v>
      </c>
      <c r="H55" s="595"/>
      <c r="I55" s="595"/>
      <c r="J55" s="595"/>
      <c r="K55" s="595"/>
      <c r="L55" s="595"/>
      <c r="M55" s="595"/>
      <c r="N55" s="595"/>
      <c r="O55" s="595"/>
      <c r="P55" s="595"/>
      <c r="Q55" s="595"/>
      <c r="R55" s="595"/>
      <c r="S55" s="595"/>
      <c r="T55" s="595"/>
      <c r="U55" s="595"/>
      <c r="V55" s="595"/>
      <c r="W55" s="595"/>
      <c r="X55" s="595"/>
      <c r="Y55" s="595"/>
      <c r="Z55" s="595"/>
      <c r="AA55" s="595"/>
      <c r="AB55" s="596"/>
      <c r="AC55" s="594" t="s">
        <v>630</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c r="A56" s="1044"/>
      <c r="B56" s="1045"/>
      <c r="C56" s="1045"/>
      <c r="D56" s="1045"/>
      <c r="E56" s="1045"/>
      <c r="F56" s="1046"/>
      <c r="G56" s="811" t="s">
        <v>166</v>
      </c>
      <c r="H56" s="667"/>
      <c r="I56" s="667"/>
      <c r="J56" s="667"/>
      <c r="K56" s="667"/>
      <c r="L56" s="666" t="s">
        <v>167</v>
      </c>
      <c r="M56" s="667"/>
      <c r="N56" s="667"/>
      <c r="O56" s="667"/>
      <c r="P56" s="667"/>
      <c r="Q56" s="667"/>
      <c r="R56" s="667"/>
      <c r="S56" s="667"/>
      <c r="T56" s="667"/>
      <c r="U56" s="667"/>
      <c r="V56" s="667"/>
      <c r="W56" s="667"/>
      <c r="X56" s="668"/>
      <c r="Y56" s="652" t="s">
        <v>168</v>
      </c>
      <c r="Z56" s="653"/>
      <c r="AA56" s="653"/>
      <c r="AB56" s="797"/>
      <c r="AC56" s="811" t="s">
        <v>166</v>
      </c>
      <c r="AD56" s="667"/>
      <c r="AE56" s="667"/>
      <c r="AF56" s="667"/>
      <c r="AG56" s="667"/>
      <c r="AH56" s="666" t="s">
        <v>167</v>
      </c>
      <c r="AI56" s="667"/>
      <c r="AJ56" s="667"/>
      <c r="AK56" s="667"/>
      <c r="AL56" s="667"/>
      <c r="AM56" s="667"/>
      <c r="AN56" s="667"/>
      <c r="AO56" s="667"/>
      <c r="AP56" s="667"/>
      <c r="AQ56" s="667"/>
      <c r="AR56" s="667"/>
      <c r="AS56" s="667"/>
      <c r="AT56" s="668"/>
      <c r="AU56" s="652" t="s">
        <v>168</v>
      </c>
      <c r="AV56" s="653"/>
      <c r="AW56" s="653"/>
      <c r="AX56" s="654"/>
      <c r="AY56" s="34">
        <f>$AY$55</f>
        <v>0</v>
      </c>
    </row>
    <row r="57" spans="1:51" ht="24.75" customHeight="1">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c r="A67" s="1044"/>
      <c r="B67" s="1045"/>
      <c r="C67" s="1045"/>
      <c r="D67" s="1045"/>
      <c r="E67" s="1045"/>
      <c r="F67" s="1046"/>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c r="A68" s="1044"/>
      <c r="B68" s="1045"/>
      <c r="C68" s="1045"/>
      <c r="D68" s="1045"/>
      <c r="E68" s="1045"/>
      <c r="F68" s="1046"/>
      <c r="G68" s="594" t="s">
        <v>631</v>
      </c>
      <c r="H68" s="595"/>
      <c r="I68" s="595"/>
      <c r="J68" s="595"/>
      <c r="K68" s="595"/>
      <c r="L68" s="595"/>
      <c r="M68" s="595"/>
      <c r="N68" s="595"/>
      <c r="O68" s="595"/>
      <c r="P68" s="595"/>
      <c r="Q68" s="595"/>
      <c r="R68" s="595"/>
      <c r="S68" s="595"/>
      <c r="T68" s="595"/>
      <c r="U68" s="595"/>
      <c r="V68" s="595"/>
      <c r="W68" s="595"/>
      <c r="X68" s="595"/>
      <c r="Y68" s="595"/>
      <c r="Z68" s="595"/>
      <c r="AA68" s="595"/>
      <c r="AB68" s="596"/>
      <c r="AC68" s="594" t="s">
        <v>632</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c r="A69" s="1044"/>
      <c r="B69" s="1045"/>
      <c r="C69" s="1045"/>
      <c r="D69" s="1045"/>
      <c r="E69" s="1045"/>
      <c r="F69" s="1046"/>
      <c r="G69" s="811" t="s">
        <v>166</v>
      </c>
      <c r="H69" s="667"/>
      <c r="I69" s="667"/>
      <c r="J69" s="667"/>
      <c r="K69" s="667"/>
      <c r="L69" s="666" t="s">
        <v>167</v>
      </c>
      <c r="M69" s="667"/>
      <c r="N69" s="667"/>
      <c r="O69" s="667"/>
      <c r="P69" s="667"/>
      <c r="Q69" s="667"/>
      <c r="R69" s="667"/>
      <c r="S69" s="667"/>
      <c r="T69" s="667"/>
      <c r="U69" s="667"/>
      <c r="V69" s="667"/>
      <c r="W69" s="667"/>
      <c r="X69" s="668"/>
      <c r="Y69" s="652" t="s">
        <v>168</v>
      </c>
      <c r="Z69" s="653"/>
      <c r="AA69" s="653"/>
      <c r="AB69" s="797"/>
      <c r="AC69" s="811" t="s">
        <v>166</v>
      </c>
      <c r="AD69" s="667"/>
      <c r="AE69" s="667"/>
      <c r="AF69" s="667"/>
      <c r="AG69" s="667"/>
      <c r="AH69" s="666" t="s">
        <v>167</v>
      </c>
      <c r="AI69" s="667"/>
      <c r="AJ69" s="667"/>
      <c r="AK69" s="667"/>
      <c r="AL69" s="667"/>
      <c r="AM69" s="667"/>
      <c r="AN69" s="667"/>
      <c r="AO69" s="667"/>
      <c r="AP69" s="667"/>
      <c r="AQ69" s="667"/>
      <c r="AR69" s="667"/>
      <c r="AS69" s="667"/>
      <c r="AT69" s="668"/>
      <c r="AU69" s="652" t="s">
        <v>168</v>
      </c>
      <c r="AV69" s="653"/>
      <c r="AW69" s="653"/>
      <c r="AX69" s="654"/>
      <c r="AY69" s="34">
        <f>$AY$68</f>
        <v>0</v>
      </c>
    </row>
    <row r="70" spans="1:51" ht="24.75" customHeight="1">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c r="A80" s="1044"/>
      <c r="B80" s="1045"/>
      <c r="C80" s="1045"/>
      <c r="D80" s="1045"/>
      <c r="E80" s="1045"/>
      <c r="F80" s="1046"/>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c r="A81" s="1044"/>
      <c r="B81" s="1045"/>
      <c r="C81" s="1045"/>
      <c r="D81" s="1045"/>
      <c r="E81" s="1045"/>
      <c r="F81" s="1046"/>
      <c r="G81" s="594" t="s">
        <v>633</v>
      </c>
      <c r="H81" s="595"/>
      <c r="I81" s="595"/>
      <c r="J81" s="595"/>
      <c r="K81" s="595"/>
      <c r="L81" s="595"/>
      <c r="M81" s="595"/>
      <c r="N81" s="595"/>
      <c r="O81" s="595"/>
      <c r="P81" s="595"/>
      <c r="Q81" s="595"/>
      <c r="R81" s="595"/>
      <c r="S81" s="595"/>
      <c r="T81" s="595"/>
      <c r="U81" s="595"/>
      <c r="V81" s="595"/>
      <c r="W81" s="595"/>
      <c r="X81" s="595"/>
      <c r="Y81" s="595"/>
      <c r="Z81" s="595"/>
      <c r="AA81" s="595"/>
      <c r="AB81" s="596"/>
      <c r="AC81" s="594" t="s">
        <v>634</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c r="A82" s="1044"/>
      <c r="B82" s="1045"/>
      <c r="C82" s="1045"/>
      <c r="D82" s="1045"/>
      <c r="E82" s="1045"/>
      <c r="F82" s="1046"/>
      <c r="G82" s="811" t="s">
        <v>166</v>
      </c>
      <c r="H82" s="667"/>
      <c r="I82" s="667"/>
      <c r="J82" s="667"/>
      <c r="K82" s="667"/>
      <c r="L82" s="666" t="s">
        <v>167</v>
      </c>
      <c r="M82" s="667"/>
      <c r="N82" s="667"/>
      <c r="O82" s="667"/>
      <c r="P82" s="667"/>
      <c r="Q82" s="667"/>
      <c r="R82" s="667"/>
      <c r="S82" s="667"/>
      <c r="T82" s="667"/>
      <c r="U82" s="667"/>
      <c r="V82" s="667"/>
      <c r="W82" s="667"/>
      <c r="X82" s="668"/>
      <c r="Y82" s="652" t="s">
        <v>168</v>
      </c>
      <c r="Z82" s="653"/>
      <c r="AA82" s="653"/>
      <c r="AB82" s="797"/>
      <c r="AC82" s="811" t="s">
        <v>166</v>
      </c>
      <c r="AD82" s="667"/>
      <c r="AE82" s="667"/>
      <c r="AF82" s="667"/>
      <c r="AG82" s="667"/>
      <c r="AH82" s="666" t="s">
        <v>167</v>
      </c>
      <c r="AI82" s="667"/>
      <c r="AJ82" s="667"/>
      <c r="AK82" s="667"/>
      <c r="AL82" s="667"/>
      <c r="AM82" s="667"/>
      <c r="AN82" s="667"/>
      <c r="AO82" s="667"/>
      <c r="AP82" s="667"/>
      <c r="AQ82" s="667"/>
      <c r="AR82" s="667"/>
      <c r="AS82" s="667"/>
      <c r="AT82" s="668"/>
      <c r="AU82" s="652" t="s">
        <v>168</v>
      </c>
      <c r="AV82" s="653"/>
      <c r="AW82" s="653"/>
      <c r="AX82" s="654"/>
      <c r="AY82" s="34">
        <f>$AY$81</f>
        <v>0</v>
      </c>
    </row>
    <row r="83" spans="1:51" ht="24.75" customHeight="1">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c r="A93" s="1044"/>
      <c r="B93" s="1045"/>
      <c r="C93" s="1045"/>
      <c r="D93" s="1045"/>
      <c r="E93" s="1045"/>
      <c r="F93" s="1046"/>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c r="A94" s="1044"/>
      <c r="B94" s="1045"/>
      <c r="C94" s="1045"/>
      <c r="D94" s="1045"/>
      <c r="E94" s="1045"/>
      <c r="F94" s="1046"/>
      <c r="G94" s="594" t="s">
        <v>635</v>
      </c>
      <c r="H94" s="595"/>
      <c r="I94" s="595"/>
      <c r="J94" s="595"/>
      <c r="K94" s="595"/>
      <c r="L94" s="595"/>
      <c r="M94" s="595"/>
      <c r="N94" s="595"/>
      <c r="O94" s="595"/>
      <c r="P94" s="595"/>
      <c r="Q94" s="595"/>
      <c r="R94" s="595"/>
      <c r="S94" s="595"/>
      <c r="T94" s="595"/>
      <c r="U94" s="595"/>
      <c r="V94" s="595"/>
      <c r="W94" s="595"/>
      <c r="X94" s="595"/>
      <c r="Y94" s="595"/>
      <c r="Z94" s="595"/>
      <c r="AA94" s="595"/>
      <c r="AB94" s="596"/>
      <c r="AC94" s="594" t="s">
        <v>636</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c r="A95" s="1044"/>
      <c r="B95" s="1045"/>
      <c r="C95" s="1045"/>
      <c r="D95" s="1045"/>
      <c r="E95" s="1045"/>
      <c r="F95" s="1046"/>
      <c r="G95" s="811" t="s">
        <v>166</v>
      </c>
      <c r="H95" s="667"/>
      <c r="I95" s="667"/>
      <c r="J95" s="667"/>
      <c r="K95" s="667"/>
      <c r="L95" s="666" t="s">
        <v>167</v>
      </c>
      <c r="M95" s="667"/>
      <c r="N95" s="667"/>
      <c r="O95" s="667"/>
      <c r="P95" s="667"/>
      <c r="Q95" s="667"/>
      <c r="R95" s="667"/>
      <c r="S95" s="667"/>
      <c r="T95" s="667"/>
      <c r="U95" s="667"/>
      <c r="V95" s="667"/>
      <c r="W95" s="667"/>
      <c r="X95" s="668"/>
      <c r="Y95" s="652" t="s">
        <v>168</v>
      </c>
      <c r="Z95" s="653"/>
      <c r="AA95" s="653"/>
      <c r="AB95" s="797"/>
      <c r="AC95" s="811" t="s">
        <v>166</v>
      </c>
      <c r="AD95" s="667"/>
      <c r="AE95" s="667"/>
      <c r="AF95" s="667"/>
      <c r="AG95" s="667"/>
      <c r="AH95" s="666" t="s">
        <v>167</v>
      </c>
      <c r="AI95" s="667"/>
      <c r="AJ95" s="667"/>
      <c r="AK95" s="667"/>
      <c r="AL95" s="667"/>
      <c r="AM95" s="667"/>
      <c r="AN95" s="667"/>
      <c r="AO95" s="667"/>
      <c r="AP95" s="667"/>
      <c r="AQ95" s="667"/>
      <c r="AR95" s="667"/>
      <c r="AS95" s="667"/>
      <c r="AT95" s="668"/>
      <c r="AU95" s="652" t="s">
        <v>168</v>
      </c>
      <c r="AV95" s="653"/>
      <c r="AW95" s="653"/>
      <c r="AX95" s="654"/>
      <c r="AY95" s="34">
        <f>$AY$94</f>
        <v>0</v>
      </c>
    </row>
    <row r="96" spans="1:51" ht="24.75" customHeight="1">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c r="A106" s="1047"/>
      <c r="B106" s="1048"/>
      <c r="C106" s="1048"/>
      <c r="D106" s="1048"/>
      <c r="E106" s="1048"/>
      <c r="F106" s="1049"/>
      <c r="G106" s="1032" t="s">
        <v>31</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31</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row r="108" spans="1:51" ht="30" customHeight="1">
      <c r="A108" s="1050" t="s">
        <v>620</v>
      </c>
      <c r="B108" s="1051"/>
      <c r="C108" s="1051"/>
      <c r="D108" s="1051"/>
      <c r="E108" s="1051"/>
      <c r="F108" s="1052"/>
      <c r="G108" s="594" t="s">
        <v>637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638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c r="A109" s="1044"/>
      <c r="B109" s="1045"/>
      <c r="C109" s="1045"/>
      <c r="D109" s="1045"/>
      <c r="E109" s="1045"/>
      <c r="F109" s="1046"/>
      <c r="G109" s="811" t="s">
        <v>166</v>
      </c>
      <c r="H109" s="667"/>
      <c r="I109" s="667"/>
      <c r="J109" s="667"/>
      <c r="K109" s="667"/>
      <c r="L109" s="666" t="s">
        <v>167</v>
      </c>
      <c r="M109" s="667"/>
      <c r="N109" s="667"/>
      <c r="O109" s="667"/>
      <c r="P109" s="667"/>
      <c r="Q109" s="667"/>
      <c r="R109" s="667"/>
      <c r="S109" s="667"/>
      <c r="T109" s="667"/>
      <c r="U109" s="667"/>
      <c r="V109" s="667"/>
      <c r="W109" s="667"/>
      <c r="X109" s="668"/>
      <c r="Y109" s="652" t="s">
        <v>168</v>
      </c>
      <c r="Z109" s="653"/>
      <c r="AA109" s="653"/>
      <c r="AB109" s="797"/>
      <c r="AC109" s="811" t="s">
        <v>166</v>
      </c>
      <c r="AD109" s="667"/>
      <c r="AE109" s="667"/>
      <c r="AF109" s="667"/>
      <c r="AG109" s="667"/>
      <c r="AH109" s="666" t="s">
        <v>167</v>
      </c>
      <c r="AI109" s="667"/>
      <c r="AJ109" s="667"/>
      <c r="AK109" s="667"/>
      <c r="AL109" s="667"/>
      <c r="AM109" s="667"/>
      <c r="AN109" s="667"/>
      <c r="AO109" s="667"/>
      <c r="AP109" s="667"/>
      <c r="AQ109" s="667"/>
      <c r="AR109" s="667"/>
      <c r="AS109" s="667"/>
      <c r="AT109" s="668"/>
      <c r="AU109" s="652" t="s">
        <v>168</v>
      </c>
      <c r="AV109" s="653"/>
      <c r="AW109" s="653"/>
      <c r="AX109" s="654"/>
      <c r="AY109" s="34">
        <f>$AY$108</f>
        <v>0</v>
      </c>
    </row>
    <row r="110" spans="1:51" ht="24.75" customHeight="1">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c r="A120" s="1044"/>
      <c r="B120" s="1045"/>
      <c r="C120" s="1045"/>
      <c r="D120" s="1045"/>
      <c r="E120" s="1045"/>
      <c r="F120" s="1046"/>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c r="A121" s="1044"/>
      <c r="B121" s="1045"/>
      <c r="C121" s="1045"/>
      <c r="D121" s="1045"/>
      <c r="E121" s="1045"/>
      <c r="F121" s="1046"/>
      <c r="G121" s="594" t="s">
        <v>639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640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c r="A122" s="1044"/>
      <c r="B122" s="1045"/>
      <c r="C122" s="1045"/>
      <c r="D122" s="1045"/>
      <c r="E122" s="1045"/>
      <c r="F122" s="1046"/>
      <c r="G122" s="811" t="s">
        <v>166</v>
      </c>
      <c r="H122" s="667"/>
      <c r="I122" s="667"/>
      <c r="J122" s="667"/>
      <c r="K122" s="667"/>
      <c r="L122" s="666" t="s">
        <v>167</v>
      </c>
      <c r="M122" s="667"/>
      <c r="N122" s="667"/>
      <c r="O122" s="667"/>
      <c r="P122" s="667"/>
      <c r="Q122" s="667"/>
      <c r="R122" s="667"/>
      <c r="S122" s="667"/>
      <c r="T122" s="667"/>
      <c r="U122" s="667"/>
      <c r="V122" s="667"/>
      <c r="W122" s="667"/>
      <c r="X122" s="668"/>
      <c r="Y122" s="652" t="s">
        <v>168</v>
      </c>
      <c r="Z122" s="653"/>
      <c r="AA122" s="653"/>
      <c r="AB122" s="797"/>
      <c r="AC122" s="811" t="s">
        <v>166</v>
      </c>
      <c r="AD122" s="667"/>
      <c r="AE122" s="667"/>
      <c r="AF122" s="667"/>
      <c r="AG122" s="667"/>
      <c r="AH122" s="666" t="s">
        <v>167</v>
      </c>
      <c r="AI122" s="667"/>
      <c r="AJ122" s="667"/>
      <c r="AK122" s="667"/>
      <c r="AL122" s="667"/>
      <c r="AM122" s="667"/>
      <c r="AN122" s="667"/>
      <c r="AO122" s="667"/>
      <c r="AP122" s="667"/>
      <c r="AQ122" s="667"/>
      <c r="AR122" s="667"/>
      <c r="AS122" s="667"/>
      <c r="AT122" s="668"/>
      <c r="AU122" s="652" t="s">
        <v>168</v>
      </c>
      <c r="AV122" s="653"/>
      <c r="AW122" s="653"/>
      <c r="AX122" s="654"/>
      <c r="AY122" s="34">
        <f>$AY$121</f>
        <v>0</v>
      </c>
    </row>
    <row r="123" spans="1:51" ht="24.75" customHeight="1">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c r="A133" s="1044"/>
      <c r="B133" s="1045"/>
      <c r="C133" s="1045"/>
      <c r="D133" s="1045"/>
      <c r="E133" s="1045"/>
      <c r="F133" s="1046"/>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c r="A134" s="1044"/>
      <c r="B134" s="1045"/>
      <c r="C134" s="1045"/>
      <c r="D134" s="1045"/>
      <c r="E134" s="1045"/>
      <c r="F134" s="1046"/>
      <c r="G134" s="594" t="s">
        <v>641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642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c r="A135" s="1044"/>
      <c r="B135" s="1045"/>
      <c r="C135" s="1045"/>
      <c r="D135" s="1045"/>
      <c r="E135" s="1045"/>
      <c r="F135" s="1046"/>
      <c r="G135" s="811" t="s">
        <v>166</v>
      </c>
      <c r="H135" s="667"/>
      <c r="I135" s="667"/>
      <c r="J135" s="667"/>
      <c r="K135" s="667"/>
      <c r="L135" s="666" t="s">
        <v>167</v>
      </c>
      <c r="M135" s="667"/>
      <c r="N135" s="667"/>
      <c r="O135" s="667"/>
      <c r="P135" s="667"/>
      <c r="Q135" s="667"/>
      <c r="R135" s="667"/>
      <c r="S135" s="667"/>
      <c r="T135" s="667"/>
      <c r="U135" s="667"/>
      <c r="V135" s="667"/>
      <c r="W135" s="667"/>
      <c r="X135" s="668"/>
      <c r="Y135" s="652" t="s">
        <v>168</v>
      </c>
      <c r="Z135" s="653"/>
      <c r="AA135" s="653"/>
      <c r="AB135" s="797"/>
      <c r="AC135" s="811" t="s">
        <v>166</v>
      </c>
      <c r="AD135" s="667"/>
      <c r="AE135" s="667"/>
      <c r="AF135" s="667"/>
      <c r="AG135" s="667"/>
      <c r="AH135" s="666" t="s">
        <v>167</v>
      </c>
      <c r="AI135" s="667"/>
      <c r="AJ135" s="667"/>
      <c r="AK135" s="667"/>
      <c r="AL135" s="667"/>
      <c r="AM135" s="667"/>
      <c r="AN135" s="667"/>
      <c r="AO135" s="667"/>
      <c r="AP135" s="667"/>
      <c r="AQ135" s="667"/>
      <c r="AR135" s="667"/>
      <c r="AS135" s="667"/>
      <c r="AT135" s="668"/>
      <c r="AU135" s="652" t="s">
        <v>168</v>
      </c>
      <c r="AV135" s="653"/>
      <c r="AW135" s="653"/>
      <c r="AX135" s="654"/>
      <c r="AY135" s="34">
        <f>$AY$134</f>
        <v>0</v>
      </c>
    </row>
    <row r="136" spans="1:51" ht="24.75" customHeight="1">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c r="A146" s="1044"/>
      <c r="B146" s="1045"/>
      <c r="C146" s="1045"/>
      <c r="D146" s="1045"/>
      <c r="E146" s="1045"/>
      <c r="F146" s="1046"/>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c r="A147" s="1044"/>
      <c r="B147" s="1045"/>
      <c r="C147" s="1045"/>
      <c r="D147" s="1045"/>
      <c r="E147" s="1045"/>
      <c r="F147" s="1046"/>
      <c r="G147" s="594" t="s">
        <v>643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644</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c r="A148" s="1044"/>
      <c r="B148" s="1045"/>
      <c r="C148" s="1045"/>
      <c r="D148" s="1045"/>
      <c r="E148" s="1045"/>
      <c r="F148" s="1046"/>
      <c r="G148" s="811" t="s">
        <v>166</v>
      </c>
      <c r="H148" s="667"/>
      <c r="I148" s="667"/>
      <c r="J148" s="667"/>
      <c r="K148" s="667"/>
      <c r="L148" s="666" t="s">
        <v>167</v>
      </c>
      <c r="M148" s="667"/>
      <c r="N148" s="667"/>
      <c r="O148" s="667"/>
      <c r="P148" s="667"/>
      <c r="Q148" s="667"/>
      <c r="R148" s="667"/>
      <c r="S148" s="667"/>
      <c r="T148" s="667"/>
      <c r="U148" s="667"/>
      <c r="V148" s="667"/>
      <c r="W148" s="667"/>
      <c r="X148" s="668"/>
      <c r="Y148" s="652" t="s">
        <v>168</v>
      </c>
      <c r="Z148" s="653"/>
      <c r="AA148" s="653"/>
      <c r="AB148" s="797"/>
      <c r="AC148" s="811" t="s">
        <v>166</v>
      </c>
      <c r="AD148" s="667"/>
      <c r="AE148" s="667"/>
      <c r="AF148" s="667"/>
      <c r="AG148" s="667"/>
      <c r="AH148" s="666" t="s">
        <v>167</v>
      </c>
      <c r="AI148" s="667"/>
      <c r="AJ148" s="667"/>
      <c r="AK148" s="667"/>
      <c r="AL148" s="667"/>
      <c r="AM148" s="667"/>
      <c r="AN148" s="667"/>
      <c r="AO148" s="667"/>
      <c r="AP148" s="667"/>
      <c r="AQ148" s="667"/>
      <c r="AR148" s="667"/>
      <c r="AS148" s="667"/>
      <c r="AT148" s="668"/>
      <c r="AU148" s="652" t="s">
        <v>168</v>
      </c>
      <c r="AV148" s="653"/>
      <c r="AW148" s="653"/>
      <c r="AX148" s="654"/>
      <c r="AY148" s="34">
        <f>$AY$147</f>
        <v>0</v>
      </c>
    </row>
    <row r="149" spans="1:51" ht="24.75" customHeight="1">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c r="A159" s="1047"/>
      <c r="B159" s="1048"/>
      <c r="C159" s="1048"/>
      <c r="D159" s="1048"/>
      <c r="E159" s="1048"/>
      <c r="F159" s="1049"/>
      <c r="G159" s="1032" t="s">
        <v>31</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31</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row r="161" spans="1:51" ht="30" customHeight="1">
      <c r="A161" s="1050" t="s">
        <v>620</v>
      </c>
      <c r="B161" s="1051"/>
      <c r="C161" s="1051"/>
      <c r="D161" s="1051"/>
      <c r="E161" s="1051"/>
      <c r="F161" s="1052"/>
      <c r="G161" s="594" t="s">
        <v>645</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646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c r="A162" s="1044"/>
      <c r="B162" s="1045"/>
      <c r="C162" s="1045"/>
      <c r="D162" s="1045"/>
      <c r="E162" s="1045"/>
      <c r="F162" s="1046"/>
      <c r="G162" s="811" t="s">
        <v>166</v>
      </c>
      <c r="H162" s="667"/>
      <c r="I162" s="667"/>
      <c r="J162" s="667"/>
      <c r="K162" s="667"/>
      <c r="L162" s="666" t="s">
        <v>167</v>
      </c>
      <c r="M162" s="667"/>
      <c r="N162" s="667"/>
      <c r="O162" s="667"/>
      <c r="P162" s="667"/>
      <c r="Q162" s="667"/>
      <c r="R162" s="667"/>
      <c r="S162" s="667"/>
      <c r="T162" s="667"/>
      <c r="U162" s="667"/>
      <c r="V162" s="667"/>
      <c r="W162" s="667"/>
      <c r="X162" s="668"/>
      <c r="Y162" s="652" t="s">
        <v>168</v>
      </c>
      <c r="Z162" s="653"/>
      <c r="AA162" s="653"/>
      <c r="AB162" s="797"/>
      <c r="AC162" s="811" t="s">
        <v>166</v>
      </c>
      <c r="AD162" s="667"/>
      <c r="AE162" s="667"/>
      <c r="AF162" s="667"/>
      <c r="AG162" s="667"/>
      <c r="AH162" s="666" t="s">
        <v>167</v>
      </c>
      <c r="AI162" s="667"/>
      <c r="AJ162" s="667"/>
      <c r="AK162" s="667"/>
      <c r="AL162" s="667"/>
      <c r="AM162" s="667"/>
      <c r="AN162" s="667"/>
      <c r="AO162" s="667"/>
      <c r="AP162" s="667"/>
      <c r="AQ162" s="667"/>
      <c r="AR162" s="667"/>
      <c r="AS162" s="667"/>
      <c r="AT162" s="668"/>
      <c r="AU162" s="652" t="s">
        <v>168</v>
      </c>
      <c r="AV162" s="653"/>
      <c r="AW162" s="653"/>
      <c r="AX162" s="654"/>
      <c r="AY162" s="34">
        <f>$AY$161</f>
        <v>0</v>
      </c>
    </row>
    <row r="163" spans="1:51" ht="24.75" customHeight="1">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c r="A173" s="1044"/>
      <c r="B173" s="1045"/>
      <c r="C173" s="1045"/>
      <c r="D173" s="1045"/>
      <c r="E173" s="1045"/>
      <c r="F173" s="1046"/>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c r="A174" s="1044"/>
      <c r="B174" s="1045"/>
      <c r="C174" s="1045"/>
      <c r="D174" s="1045"/>
      <c r="E174" s="1045"/>
      <c r="F174" s="1046"/>
      <c r="G174" s="594" t="s">
        <v>647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648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c r="A175" s="1044"/>
      <c r="B175" s="1045"/>
      <c r="C175" s="1045"/>
      <c r="D175" s="1045"/>
      <c r="E175" s="1045"/>
      <c r="F175" s="1046"/>
      <c r="G175" s="811" t="s">
        <v>166</v>
      </c>
      <c r="H175" s="667"/>
      <c r="I175" s="667"/>
      <c r="J175" s="667"/>
      <c r="K175" s="667"/>
      <c r="L175" s="666" t="s">
        <v>167</v>
      </c>
      <c r="M175" s="667"/>
      <c r="N175" s="667"/>
      <c r="O175" s="667"/>
      <c r="P175" s="667"/>
      <c r="Q175" s="667"/>
      <c r="R175" s="667"/>
      <c r="S175" s="667"/>
      <c r="T175" s="667"/>
      <c r="U175" s="667"/>
      <c r="V175" s="667"/>
      <c r="W175" s="667"/>
      <c r="X175" s="668"/>
      <c r="Y175" s="652" t="s">
        <v>168</v>
      </c>
      <c r="Z175" s="653"/>
      <c r="AA175" s="653"/>
      <c r="AB175" s="797"/>
      <c r="AC175" s="811" t="s">
        <v>166</v>
      </c>
      <c r="AD175" s="667"/>
      <c r="AE175" s="667"/>
      <c r="AF175" s="667"/>
      <c r="AG175" s="667"/>
      <c r="AH175" s="666" t="s">
        <v>167</v>
      </c>
      <c r="AI175" s="667"/>
      <c r="AJ175" s="667"/>
      <c r="AK175" s="667"/>
      <c r="AL175" s="667"/>
      <c r="AM175" s="667"/>
      <c r="AN175" s="667"/>
      <c r="AO175" s="667"/>
      <c r="AP175" s="667"/>
      <c r="AQ175" s="667"/>
      <c r="AR175" s="667"/>
      <c r="AS175" s="667"/>
      <c r="AT175" s="668"/>
      <c r="AU175" s="652" t="s">
        <v>168</v>
      </c>
      <c r="AV175" s="653"/>
      <c r="AW175" s="653"/>
      <c r="AX175" s="654"/>
      <c r="AY175" s="34">
        <f>$AY$174</f>
        <v>0</v>
      </c>
    </row>
    <row r="176" spans="1:51" ht="24.75" customHeight="1">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c r="A186" s="1044"/>
      <c r="B186" s="1045"/>
      <c r="C186" s="1045"/>
      <c r="D186" s="1045"/>
      <c r="E186" s="1045"/>
      <c r="F186" s="1046"/>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c r="A187" s="1044"/>
      <c r="B187" s="1045"/>
      <c r="C187" s="1045"/>
      <c r="D187" s="1045"/>
      <c r="E187" s="1045"/>
      <c r="F187" s="1046"/>
      <c r="G187" s="594" t="s">
        <v>649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650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c r="A188" s="1044"/>
      <c r="B188" s="1045"/>
      <c r="C188" s="1045"/>
      <c r="D188" s="1045"/>
      <c r="E188" s="1045"/>
      <c r="F188" s="1046"/>
      <c r="G188" s="811" t="s">
        <v>166</v>
      </c>
      <c r="H188" s="667"/>
      <c r="I188" s="667"/>
      <c r="J188" s="667"/>
      <c r="K188" s="667"/>
      <c r="L188" s="666" t="s">
        <v>167</v>
      </c>
      <c r="M188" s="667"/>
      <c r="N188" s="667"/>
      <c r="O188" s="667"/>
      <c r="P188" s="667"/>
      <c r="Q188" s="667"/>
      <c r="R188" s="667"/>
      <c r="S188" s="667"/>
      <c r="T188" s="667"/>
      <c r="U188" s="667"/>
      <c r="V188" s="667"/>
      <c r="W188" s="667"/>
      <c r="X188" s="668"/>
      <c r="Y188" s="652" t="s">
        <v>168</v>
      </c>
      <c r="Z188" s="653"/>
      <c r="AA188" s="653"/>
      <c r="AB188" s="797"/>
      <c r="AC188" s="811" t="s">
        <v>166</v>
      </c>
      <c r="AD188" s="667"/>
      <c r="AE188" s="667"/>
      <c r="AF188" s="667"/>
      <c r="AG188" s="667"/>
      <c r="AH188" s="666" t="s">
        <v>167</v>
      </c>
      <c r="AI188" s="667"/>
      <c r="AJ188" s="667"/>
      <c r="AK188" s="667"/>
      <c r="AL188" s="667"/>
      <c r="AM188" s="667"/>
      <c r="AN188" s="667"/>
      <c r="AO188" s="667"/>
      <c r="AP188" s="667"/>
      <c r="AQ188" s="667"/>
      <c r="AR188" s="667"/>
      <c r="AS188" s="667"/>
      <c r="AT188" s="668"/>
      <c r="AU188" s="652" t="s">
        <v>168</v>
      </c>
      <c r="AV188" s="653"/>
      <c r="AW188" s="653"/>
      <c r="AX188" s="654"/>
      <c r="AY188" s="34">
        <f>$AY$187</f>
        <v>0</v>
      </c>
    </row>
    <row r="189" spans="1:51" ht="24.75" customHeight="1">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c r="A199" s="1044"/>
      <c r="B199" s="1045"/>
      <c r="C199" s="1045"/>
      <c r="D199" s="1045"/>
      <c r="E199" s="1045"/>
      <c r="F199" s="1046"/>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c r="A200" s="1044"/>
      <c r="B200" s="1045"/>
      <c r="C200" s="1045"/>
      <c r="D200" s="1045"/>
      <c r="E200" s="1045"/>
      <c r="F200" s="1046"/>
      <c r="G200" s="594" t="s">
        <v>651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652</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c r="A201" s="1044"/>
      <c r="B201" s="1045"/>
      <c r="C201" s="1045"/>
      <c r="D201" s="1045"/>
      <c r="E201" s="1045"/>
      <c r="F201" s="1046"/>
      <c r="G201" s="811" t="s">
        <v>166</v>
      </c>
      <c r="H201" s="667"/>
      <c r="I201" s="667"/>
      <c r="J201" s="667"/>
      <c r="K201" s="667"/>
      <c r="L201" s="666" t="s">
        <v>167</v>
      </c>
      <c r="M201" s="667"/>
      <c r="N201" s="667"/>
      <c r="O201" s="667"/>
      <c r="P201" s="667"/>
      <c r="Q201" s="667"/>
      <c r="R201" s="667"/>
      <c r="S201" s="667"/>
      <c r="T201" s="667"/>
      <c r="U201" s="667"/>
      <c r="V201" s="667"/>
      <c r="W201" s="667"/>
      <c r="X201" s="668"/>
      <c r="Y201" s="652" t="s">
        <v>168</v>
      </c>
      <c r="Z201" s="653"/>
      <c r="AA201" s="653"/>
      <c r="AB201" s="797"/>
      <c r="AC201" s="811" t="s">
        <v>166</v>
      </c>
      <c r="AD201" s="667"/>
      <c r="AE201" s="667"/>
      <c r="AF201" s="667"/>
      <c r="AG201" s="667"/>
      <c r="AH201" s="666" t="s">
        <v>167</v>
      </c>
      <c r="AI201" s="667"/>
      <c r="AJ201" s="667"/>
      <c r="AK201" s="667"/>
      <c r="AL201" s="667"/>
      <c r="AM201" s="667"/>
      <c r="AN201" s="667"/>
      <c r="AO201" s="667"/>
      <c r="AP201" s="667"/>
      <c r="AQ201" s="667"/>
      <c r="AR201" s="667"/>
      <c r="AS201" s="667"/>
      <c r="AT201" s="668"/>
      <c r="AU201" s="652" t="s">
        <v>168</v>
      </c>
      <c r="AV201" s="653"/>
      <c r="AW201" s="653"/>
      <c r="AX201" s="654"/>
      <c r="AY201" s="34">
        <f>$AY$200</f>
        <v>0</v>
      </c>
    </row>
    <row r="202" spans="1:51" ht="24.75" customHeight="1">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c r="A212" s="1047"/>
      <c r="B212" s="1048"/>
      <c r="C212" s="1048"/>
      <c r="D212" s="1048"/>
      <c r="E212" s="1048"/>
      <c r="F212" s="1049"/>
      <c r="G212" s="1032" t="s">
        <v>31</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31</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row r="214" spans="1:51" ht="30" customHeight="1">
      <c r="A214" s="1041" t="s">
        <v>620</v>
      </c>
      <c r="B214" s="1042"/>
      <c r="C214" s="1042"/>
      <c r="D214" s="1042"/>
      <c r="E214" s="1042"/>
      <c r="F214" s="1043"/>
      <c r="G214" s="594" t="s">
        <v>653</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654</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c r="A215" s="1044"/>
      <c r="B215" s="1045"/>
      <c r="C215" s="1045"/>
      <c r="D215" s="1045"/>
      <c r="E215" s="1045"/>
      <c r="F215" s="1046"/>
      <c r="G215" s="811" t="s">
        <v>166</v>
      </c>
      <c r="H215" s="667"/>
      <c r="I215" s="667"/>
      <c r="J215" s="667"/>
      <c r="K215" s="667"/>
      <c r="L215" s="666" t="s">
        <v>167</v>
      </c>
      <c r="M215" s="667"/>
      <c r="N215" s="667"/>
      <c r="O215" s="667"/>
      <c r="P215" s="667"/>
      <c r="Q215" s="667"/>
      <c r="R215" s="667"/>
      <c r="S215" s="667"/>
      <c r="T215" s="667"/>
      <c r="U215" s="667"/>
      <c r="V215" s="667"/>
      <c r="W215" s="667"/>
      <c r="X215" s="668"/>
      <c r="Y215" s="652" t="s">
        <v>168</v>
      </c>
      <c r="Z215" s="653"/>
      <c r="AA215" s="653"/>
      <c r="AB215" s="797"/>
      <c r="AC215" s="811" t="s">
        <v>166</v>
      </c>
      <c r="AD215" s="667"/>
      <c r="AE215" s="667"/>
      <c r="AF215" s="667"/>
      <c r="AG215" s="667"/>
      <c r="AH215" s="666" t="s">
        <v>167</v>
      </c>
      <c r="AI215" s="667"/>
      <c r="AJ215" s="667"/>
      <c r="AK215" s="667"/>
      <c r="AL215" s="667"/>
      <c r="AM215" s="667"/>
      <c r="AN215" s="667"/>
      <c r="AO215" s="667"/>
      <c r="AP215" s="667"/>
      <c r="AQ215" s="667"/>
      <c r="AR215" s="667"/>
      <c r="AS215" s="667"/>
      <c r="AT215" s="668"/>
      <c r="AU215" s="652" t="s">
        <v>168</v>
      </c>
      <c r="AV215" s="653"/>
      <c r="AW215" s="653"/>
      <c r="AX215" s="654"/>
      <c r="AY215" s="34">
        <f>$AY$214</f>
        <v>0</v>
      </c>
    </row>
    <row r="216" spans="1:51" ht="24.75" customHeight="1">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c r="A226" s="1044"/>
      <c r="B226" s="1045"/>
      <c r="C226" s="1045"/>
      <c r="D226" s="1045"/>
      <c r="E226" s="1045"/>
      <c r="F226" s="1046"/>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c r="A227" s="1044"/>
      <c r="B227" s="1045"/>
      <c r="C227" s="1045"/>
      <c r="D227" s="1045"/>
      <c r="E227" s="1045"/>
      <c r="F227" s="1046"/>
      <c r="G227" s="594" t="s">
        <v>655</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656</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c r="A228" s="1044"/>
      <c r="B228" s="1045"/>
      <c r="C228" s="1045"/>
      <c r="D228" s="1045"/>
      <c r="E228" s="1045"/>
      <c r="F228" s="1046"/>
      <c r="G228" s="811" t="s">
        <v>166</v>
      </c>
      <c r="H228" s="667"/>
      <c r="I228" s="667"/>
      <c r="J228" s="667"/>
      <c r="K228" s="667"/>
      <c r="L228" s="666" t="s">
        <v>167</v>
      </c>
      <c r="M228" s="667"/>
      <c r="N228" s="667"/>
      <c r="O228" s="667"/>
      <c r="P228" s="667"/>
      <c r="Q228" s="667"/>
      <c r="R228" s="667"/>
      <c r="S228" s="667"/>
      <c r="T228" s="667"/>
      <c r="U228" s="667"/>
      <c r="V228" s="667"/>
      <c r="W228" s="667"/>
      <c r="X228" s="668"/>
      <c r="Y228" s="652" t="s">
        <v>168</v>
      </c>
      <c r="Z228" s="653"/>
      <c r="AA228" s="653"/>
      <c r="AB228" s="797"/>
      <c r="AC228" s="811" t="s">
        <v>166</v>
      </c>
      <c r="AD228" s="667"/>
      <c r="AE228" s="667"/>
      <c r="AF228" s="667"/>
      <c r="AG228" s="667"/>
      <c r="AH228" s="666" t="s">
        <v>167</v>
      </c>
      <c r="AI228" s="667"/>
      <c r="AJ228" s="667"/>
      <c r="AK228" s="667"/>
      <c r="AL228" s="667"/>
      <c r="AM228" s="667"/>
      <c r="AN228" s="667"/>
      <c r="AO228" s="667"/>
      <c r="AP228" s="667"/>
      <c r="AQ228" s="667"/>
      <c r="AR228" s="667"/>
      <c r="AS228" s="667"/>
      <c r="AT228" s="668"/>
      <c r="AU228" s="652" t="s">
        <v>168</v>
      </c>
      <c r="AV228" s="653"/>
      <c r="AW228" s="653"/>
      <c r="AX228" s="654"/>
      <c r="AY228" s="34">
        <f>$AY$227</f>
        <v>0</v>
      </c>
    </row>
    <row r="229" spans="1:51" ht="24.75" customHeight="1">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c r="A239" s="1044"/>
      <c r="B239" s="1045"/>
      <c r="C239" s="1045"/>
      <c r="D239" s="1045"/>
      <c r="E239" s="1045"/>
      <c r="F239" s="1046"/>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c r="A240" s="1044"/>
      <c r="B240" s="1045"/>
      <c r="C240" s="1045"/>
      <c r="D240" s="1045"/>
      <c r="E240" s="1045"/>
      <c r="F240" s="1046"/>
      <c r="G240" s="594" t="s">
        <v>657</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658</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c r="A241" s="1044"/>
      <c r="B241" s="1045"/>
      <c r="C241" s="1045"/>
      <c r="D241" s="1045"/>
      <c r="E241" s="1045"/>
      <c r="F241" s="1046"/>
      <c r="G241" s="811" t="s">
        <v>166</v>
      </c>
      <c r="H241" s="667"/>
      <c r="I241" s="667"/>
      <c r="J241" s="667"/>
      <c r="K241" s="667"/>
      <c r="L241" s="666" t="s">
        <v>167</v>
      </c>
      <c r="M241" s="667"/>
      <c r="N241" s="667"/>
      <c r="O241" s="667"/>
      <c r="P241" s="667"/>
      <c r="Q241" s="667"/>
      <c r="R241" s="667"/>
      <c r="S241" s="667"/>
      <c r="T241" s="667"/>
      <c r="U241" s="667"/>
      <c r="V241" s="667"/>
      <c r="W241" s="667"/>
      <c r="X241" s="668"/>
      <c r="Y241" s="652" t="s">
        <v>168</v>
      </c>
      <c r="Z241" s="653"/>
      <c r="AA241" s="653"/>
      <c r="AB241" s="797"/>
      <c r="AC241" s="811" t="s">
        <v>166</v>
      </c>
      <c r="AD241" s="667"/>
      <c r="AE241" s="667"/>
      <c r="AF241" s="667"/>
      <c r="AG241" s="667"/>
      <c r="AH241" s="666" t="s">
        <v>167</v>
      </c>
      <c r="AI241" s="667"/>
      <c r="AJ241" s="667"/>
      <c r="AK241" s="667"/>
      <c r="AL241" s="667"/>
      <c r="AM241" s="667"/>
      <c r="AN241" s="667"/>
      <c r="AO241" s="667"/>
      <c r="AP241" s="667"/>
      <c r="AQ241" s="667"/>
      <c r="AR241" s="667"/>
      <c r="AS241" s="667"/>
      <c r="AT241" s="668"/>
      <c r="AU241" s="652" t="s">
        <v>168</v>
      </c>
      <c r="AV241" s="653"/>
      <c r="AW241" s="653"/>
      <c r="AX241" s="654"/>
      <c r="AY241" s="34">
        <f>$AY$240</f>
        <v>0</v>
      </c>
    </row>
    <row r="242" spans="1:51" ht="24.75" customHeight="1">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c r="A252" s="1044"/>
      <c r="B252" s="1045"/>
      <c r="C252" s="1045"/>
      <c r="D252" s="1045"/>
      <c r="E252" s="1045"/>
      <c r="F252" s="1046"/>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c r="A253" s="1044"/>
      <c r="B253" s="1045"/>
      <c r="C253" s="1045"/>
      <c r="D253" s="1045"/>
      <c r="E253" s="1045"/>
      <c r="F253" s="1046"/>
      <c r="G253" s="594" t="s">
        <v>659</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660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c r="A254" s="1044"/>
      <c r="B254" s="1045"/>
      <c r="C254" s="1045"/>
      <c r="D254" s="1045"/>
      <c r="E254" s="1045"/>
      <c r="F254" s="1046"/>
      <c r="G254" s="811" t="s">
        <v>166</v>
      </c>
      <c r="H254" s="667"/>
      <c r="I254" s="667"/>
      <c r="J254" s="667"/>
      <c r="K254" s="667"/>
      <c r="L254" s="666" t="s">
        <v>167</v>
      </c>
      <c r="M254" s="667"/>
      <c r="N254" s="667"/>
      <c r="O254" s="667"/>
      <c r="P254" s="667"/>
      <c r="Q254" s="667"/>
      <c r="R254" s="667"/>
      <c r="S254" s="667"/>
      <c r="T254" s="667"/>
      <c r="U254" s="667"/>
      <c r="V254" s="667"/>
      <c r="W254" s="667"/>
      <c r="X254" s="668"/>
      <c r="Y254" s="652" t="s">
        <v>168</v>
      </c>
      <c r="Z254" s="653"/>
      <c r="AA254" s="653"/>
      <c r="AB254" s="797"/>
      <c r="AC254" s="811" t="s">
        <v>166</v>
      </c>
      <c r="AD254" s="667"/>
      <c r="AE254" s="667"/>
      <c r="AF254" s="667"/>
      <c r="AG254" s="667"/>
      <c r="AH254" s="666" t="s">
        <v>167</v>
      </c>
      <c r="AI254" s="667"/>
      <c r="AJ254" s="667"/>
      <c r="AK254" s="667"/>
      <c r="AL254" s="667"/>
      <c r="AM254" s="667"/>
      <c r="AN254" s="667"/>
      <c r="AO254" s="667"/>
      <c r="AP254" s="667"/>
      <c r="AQ254" s="667"/>
      <c r="AR254" s="667"/>
      <c r="AS254" s="667"/>
      <c r="AT254" s="668"/>
      <c r="AU254" s="652" t="s">
        <v>168</v>
      </c>
      <c r="AV254" s="653"/>
      <c r="AW254" s="653"/>
      <c r="AX254" s="654"/>
      <c r="AY254" s="34">
        <f>$AY$253</f>
        <v>0</v>
      </c>
    </row>
    <row r="255" spans="1:51" ht="24.75" customHeight="1">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c r="A265" s="1047"/>
      <c r="B265" s="1048"/>
      <c r="C265" s="1048"/>
      <c r="D265" s="1048"/>
      <c r="E265" s="1048"/>
      <c r="F265" s="1049"/>
      <c r="G265" s="1032" t="s">
        <v>31</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31</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f357b433-bbcb-42fd-98ee-afe03116e6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2021-09-17T01:44:19Z</cp:lastPrinted>
  <dcterms:created xsi:type="dcterms:W3CDTF">2012-03-13T00:50:25Z</dcterms:created>
  <dcterms:modified xsi:type="dcterms:W3CDTF">2021-09-27T01:52:37Z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