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10" yWindow="-110" windowWidth="20710" windowHeight="13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<sst xmlns="http://schemas.openxmlformats.org/spreadsheetml/2006/main" count="3014" uniqueCount="766">
  <si>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</si>
  <si>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</si>
  <si>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</si>
  <si>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</si>
  <si>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</si>
  <si>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</si>
  <si>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</si>
  <si>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</si>
  <si>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</si>
  <si>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</si>
  <si>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</si>
  <si>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</si>
  <si>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</si>
  <si>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</si>
  <si>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</si>
  <si>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</si>
  <si>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</si>
  <si>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</si>
  <si>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</si>
  <si>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</si>
  <si>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</si>
  <si>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</si>
  <si>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</si>
  <si>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</si>
  <si>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</si>
  <si>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</si>
  <si>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</si>
  <si>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</si>
  <si>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</si>
  <si>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</si>
  <si>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</si>
  <si>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</si>
  <si>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</si>
  <si>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</si>
  <si>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</si>
  <si>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</si>
  <si>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</si>
  <si>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</si>
  <si>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</si>
  <si>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</si>
  <si>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</si>
  <si>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</si>
  <si>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</si>
  <si>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</si>
  <si>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</si>
  <si>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</si>
  <si>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</si>
  <si>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</si>
  <si>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</si>
  <si>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</si>
  <si>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</si>
  <si>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</si>
  <si>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</si>
  <si>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</si>
  <si>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</si>
  <si>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</si>
  <si>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</si>
  <si>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</si>
  <si>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</si>
  <si>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</si>
  <si>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</si>
  <si>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</si>
  <si>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</si>
  <si>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</si>
  <si>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</si>
  <si>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</si>
  <si>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</si>
  <si>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</si>
  <si>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</si>
  <si>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</si>
  <si>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</si>
  <si>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</si>
  <si>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</si>
  <si>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</si>
  <si>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</si>
  <si>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</si>
  <si>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</si>
  <si>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</si>
  <si>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</si>
  <si>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</si>
  <si>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</si>
  <si>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</si>
  <si>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</si>
  <si>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</si>
  <si>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</si>
  <si>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</si>
  <si>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</si>
  <si>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</si>
  <si>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</si>
  <si>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</si>
  <si>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</si>
  <si>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</si>
  <si>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</si>
  <si>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</si>
  <si>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</si>
  <si>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</si>
  <si>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</si>
  <si>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</si>
  <si>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</si>
  <si>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</si>
  <si>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</si>
  <si>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</si>
  <si>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</si>
  <si>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</si>
  <si>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</si>
  <si>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</si>
  <si>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</si>
  <si>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</si>
  <si>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</si>
  <si>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</si>
  <si>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</si>
  <si>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</si>
  <si>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</si>
  <si>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</si>
  <si>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</si>
  <si>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</si>
  <si>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</si>
  <si>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</si>
  <si>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</si>
  <si>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</si>
  <si>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</si>
  <si>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</si>
  <si>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</si>
  <si>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</si>
  <si>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</si>
  <si>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</si>
  <si>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</si>
  <si>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</si>
  <si>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</si>
  <si>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</si>
  <si>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</si>
  <si>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</si>
  <si>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</si>
  <si>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</si>
  <si>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</si>
  <si>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</si>
  <si>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</si>
  <si>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</si>
  <si>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</si>
  <si>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</si>
  <si>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</si>
  <si>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</si>
  <si>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</si>
  <si>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</si>
  <si>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</si>
  <si>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</si>
  <si>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</si>
  <si>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</si>
  <si>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</si>
  <si>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</si>
  <si>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</si>
  <si>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</si>
  <si>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</si>
  <si>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</si>
  <si>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</si>
  <si>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</si>
  <si>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</si>
  <si>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</si>
  <si>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</si>
  <si>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</si>
  <si>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</si>
  <si>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</si>
  <si>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</si>
  <si>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</si>
  <si>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</si>
  <si>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</si>
  <si>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</si>
  <si>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</si>
  <si>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</si>
  <si>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</si>
  <si>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</si>
  <si>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</si>
  <si>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</si>
  <si>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</si>
  <si>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</si>
  <si>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</si>
  <si>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</si>
  <si>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</si>
  <si>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</si>
  <si>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</si>
  <si>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</si>
  <si>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</si>
  <si>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</si>
  <si>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</si>
  <si>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</si>
  <si>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</si>
  <si>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</si>
  <si>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</si>
  <si>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</si>
  <si>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</si>
  <si>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</si>
  <si>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</si>
  <si>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</si>
  <si>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</si>
  <si>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</si>
  <si>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</si>
  <si>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</si>
  <si>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</si>
  <si>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</si>
  <si>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</si>
  <si>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</si>
  <si>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</si>
  <si>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</si>
  <si>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</si>
  <si>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</si>
  <si>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</si>
  <si>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</si>
  <si>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</si>
  <si>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</si>
  <si>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</si>
  <si>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</si>
  <si>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</si>
  <si>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</si>
  <si>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</si>
  <si>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</si>
  <si>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</si>
  <si>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</si>
  <si>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</si>
  <si>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</si>
  <si>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</si>
  <si>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</si>
  <si>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</si>
  <si>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</si>
  <si>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</si>
  <si>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</si>
  <si>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</si>
  <si>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</si>
  <si>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</si>
  <si>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</si>
  <si>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</si>
  <si>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</si>
  <si>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</si>
  <si>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</si>
  <si>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</si>
  <si>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</si>
  <si>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</si>
  <si>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</si>
  <si>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</si>
  <si>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</si>
  <si>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</si>
  <si>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</si>
  <si>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</si>
  <si>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</si>
  <si>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</si>
  <si>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</si>
  <si>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</si>
  <si>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</si>
  <si>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</si>
  <si>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</si>
  <si>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</si>
  <si>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</si>
  <si>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</si>
  <si>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</si>
  <si>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</si>
  <si>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</si>
  <si>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</si>
  <si>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</si>
  <si>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</si>
  <si>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</si>
  <si>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</si>
  <si>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</si>
  <si>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</si>
  <si>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</si>
  <si>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</si>
  <si>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</si>
  <si>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</si>
  <si>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</si>
  <si>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</si>
  <si>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</si>
  <si>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</si>
  <si>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</si>
  <si>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</si>
  <si>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</si>
  <si>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</si>
  <si>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</si>
  <si>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</si>
  <si>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</si>
  <si>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</si>
  <si>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</si>
  <si>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</si>
  <si>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</si>
  <si>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</si>
  <si>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</si>
  <si>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</si>
  <si>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</si>
  <si>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</si>
  <si>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</si>
  <si>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</si>
  <si>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</si>
  <si>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</si>
  <si>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</si>
  <si>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</si>
  <si>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</si>
  <si>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</si>
  <si>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</si>
  <si>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</si>
  <si>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</si>
  <si>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</si>
  <si>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</si>
  <si>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</si>
  <si>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</si>
  <si>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</si>
  <si>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</si>
  <si>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</si>
  <si>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</si>
  <si>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</si>
  <si>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</si>
  <si>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</si>
  <si>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</si>
  <si>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</si>
  <si>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</si>
  <si>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</si>
  <si>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</si>
  <si>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</si>
  <si>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</si>
  <si>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</si>
  <si>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</si>
  <si>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</si>
  <si>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</si>
  <si>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</si>
  <si>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</si>
  <si>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</si>
  <si>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</si>
  <si>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</si>
  <si>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</si>
  <si>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</si>
  <si>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</si>
  <si>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</si>
  <si>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</si>
  <si>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</si>
  <si>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</si>
  <si>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</si>
  <si>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</si>
  <si>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</si>
  <si>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</si>
  <si>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</si>
  <si>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</si>
  <si>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</si>
  <si>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</si>
  <si>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</si>
  <si>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</si>
  <si>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</si>
  <si>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</si>
  <si>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</si>
  <si>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</si>
  <si>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</si>
  <si>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</si>
  <si>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</si>
  <si>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</si>
  <si>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</si>
  <si>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</si>
  <si>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</si>
  <si>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</si>
  <si>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</si>
  <si>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</si>
  <si>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</si>
  <si>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</si>
  <si>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</si>
  <si>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</si>
  <si>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</si>
  <si>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</si>
  <si>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</si>
  <si>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</si>
  <si>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</si>
  <si>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</si>
  <si>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</si>
  <si>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</si>
  <si>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</si>
  <si>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</si>
  <si>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</si>
  <si>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</si>
  <si>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</si>
  <si>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</si>
  <si>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</si>
  <si>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</si>
  <si>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</si>
  <si>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</si>
  <si>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</si>
  <si>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</si>
  <si>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</si>
  <si>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</si>
  <si>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</si>
  <si>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</si>
  <si>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</si>
  <si>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</si>
  <si>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</si>
  <si>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</si>
  <si>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</si>
  <si>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</si>
  <si>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</si>
  <si>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</si>
  <si>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</si>
  <si>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</si>
  <si>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</si>
  <si>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</si>
  <si>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</si>
  <si>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</si>
  <si>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</si>
  <si>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</si>
  <si>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</si>
  <si>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</si>
  <si>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</si>
  <si>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</si>
  <si>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</si>
  <si>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</si>
  <si>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</si>
  <si>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</si>
  <si>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</si>
  <si>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</si>
  <si>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</si>
  <si>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</si>
  <si>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</si>
  <si>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</si>
  <si>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</si>
  <si>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</si>
  <si>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</si>
  <si>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</si>
  <si>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</si>
  <si>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</si>
  <si>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</si>
  <si>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</si>
  <si>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</si>
  <si>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</si>
  <si>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</si>
  <si>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</si>
  <si>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</si>
  <si>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</si>
  <si>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</si>
  <si>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</si>
  <si>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</si>
  <si>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</si>
  <si>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</si>
  <si>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</si>
  <si>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</si>
  <si>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</si>
  <si>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</si>
  <si>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</si>
  <si>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</si>
  <si>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</si>
  <si>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</si>
  <si>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</si>
  <si>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</si>
  <si>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</si>
  <si>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</si>
  <si>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</si>
  <si>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</si>
  <si>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</si>
  <si>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</si>
  <si>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</si>
  <si>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</si>
  <si>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</si>
  <si>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</si>
  <si>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</si>
  <si>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</si>
  <si>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</si>
  <si>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</si>
  <si>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</si>
  <si>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</si>
  <si>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</si>
  <si>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</si>
  <si>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</si>
  <si>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</si>
  <si>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</si>
  <si>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</si>
  <si>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</si>
  <si>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</si>
  <si>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</si>
  <si>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</si>
  <si>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</si>
  <si>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</si>
  <si>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</si>
  <si>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</si>
  <si>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</si>
  <si>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</si>
  <si>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</si>
  <si>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</si>
  <si>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</si>
  <si>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</si>
  <si>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</si>
  <si>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</si>
  <si>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</si>
  <si>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</si>
  <si>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</si>
  <si>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</si>
  <si>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</si>
  <si>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</si>
  <si>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</si>
  <si>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</si>
  <si>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</si>
  <si>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</si>
  <si>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</si>
  <si>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</si>
  <si>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</si>
  <si>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</si>
  <si>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</si>
  <si>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</si>
  <si>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</si>
  <si>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</si>
  <si>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</si>
  <si>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</si>
  <si>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</si>
  <si>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</si>
  <si>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</si>
  <si>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</si>
  <si>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</si>
  <si>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</si>
  <si>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</si>
  <si>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</si>
  <si>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</si>
  <si>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</si>
  <si>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</si>
  <si>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</si>
  <si>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</si>
  <si>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</si>
  <si>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</si>
  <si>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</si>
  <si>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</si>
  <si>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</si>
  <si>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</si>
  <si>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</si>
  <si>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</si>
  <si>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</si>
  <si>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</si>
  <si>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</si>
  <si>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</si>
  <si>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</si>
  <si>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</si>
  <si>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</si>
  <si>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</si>
  <si>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</si>
  <si>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</si>
  <si>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</si>
  <si>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</si>
  <si>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</si>
  <si>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</si>
  <si>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</si>
  <si>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</si>
  <si>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</si>
  <si>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</si>
  <si>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</si>
  <si>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</si>
  <si>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</si>
  <si>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</si>
  <si>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</si>
  <si>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</si>
  <si>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</si>
  <si>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</si>
  <si>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</si>
  <si>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</si>
  <si>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</si>
  <si>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</si>
  <si>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</si>
  <si>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</si>
  <si>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</si>
  <si>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</si>
  <si>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</si>
  <si>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</si>
  <si>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</si>
  <si>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</si>
  <si>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</si>
  <si>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</si>
  <si>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</si>
  <si>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</si>
  <si>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</si>
  <si>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</si>
  <si>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</si>
  <si>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</si>
  <si>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</si>
  <si>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</si>
  <si>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</si>
  <si>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</si>
  <si>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</si>
  <si>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</si>
  <si>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</si>
  <si>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</si>
  <si>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</si>
  <si>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</si>
  <si>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</si>
  <si>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</si>
  <si>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</si>
  <si>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</si>
  <si>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</si>
  <si>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</si>
  <si>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</si>
  <si>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</si>
  <si>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</si>
  <si>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</si>
  <si>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</si>
  <si>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</si>
  <si>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</si>
  <si>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</si>
  <si>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</si>
  <si>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</si>
  <si>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</si>
  <si>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</si>
  <si>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</si>
  <si>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</si>
  <si>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</si>
  <si>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</si>
  <si>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</si>
  <si>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</si>
  <si>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</si>
  <si>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</si>
  <si>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</si>
  <si>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</si>
  <si>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</si>
  <si>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</si>
  <si>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</si>
  <si>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</si>
  <si>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</si>
  <si>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</si>
  <si>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</si>
  <si>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</si>
  <si>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</si>
  <si>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</si>
  <si>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</si>
  <si>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</si>
  <si>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</si>
  <si>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</si>
  <si>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</si>
  <si>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</si>
  <si>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</si>
  <si>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</si>
  <si>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</si>
  <si>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</si>
  <si>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</si>
  <si>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</si>
  <si>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</si>
  <si>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</si>
  <si>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</si>
  <si>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</si>
  <si>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</si>
  <si>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</si>
  <si>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</si>
  <si>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</si>
  <si>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</si>
  <si>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</si>
  <si>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</si>
  <si>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</si>
  <si>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</si>
  <si>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</si>
  <si>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</si>
  <si>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</si>
  <si>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</si>
  <si>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</si>
  <si>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</si>
  <si>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</si>
  <si>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</si>
  <si>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</si>
  <si>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</si>
  <si>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</si>
  <si>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</si>
  <si>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</si>
  <si>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</si>
  <si>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</si>
  <si>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</si>
  <si>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</si>
  <si>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</si>
  <si>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</si>
  <si>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</si>
  <si>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</si>
  <si>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</si>
  <si>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</si>
  <si>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</si>
  <si>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</si>
  <si>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</si>
  <si>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</si>
  <si>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</si>
  <si>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</si>
  <si>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</si>
  <si>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</si>
  <si>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</si>
  <si>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</si>
  <si>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</si>
  <si>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</si>
  <si>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</si>
  <si>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</si>
  <si>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</si>
  <si>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</si>
  <si>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</si>
  <si>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</si>
  <si>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</si>
  <si>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</si>
  <si>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</si>
  <si>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</si>
  <si>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</si>
  <si>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</si>
  <si>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</si>
  <si>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</si>
  <si>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</si>
  <si>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</si>
  <si>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</si>
  <si>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</si>
  <si>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</si>
  <si>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</si>
  <si>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</si>
  <si>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</si>
  <si>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</si>
  <si>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</si>
  <si>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</si>
  <si>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</si>
  <si>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</si>
  <si>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オゾン層の保護のためのウィーン条約拠出金
（義務的拠出金）</t>
    <phoneticPr fontId="5"/>
  </si>
  <si>
    <t>国際協力局</t>
    <rPh sb="0" eb="5">
      <t>コクサイキョウリョクキョク</t>
    </rPh>
    <phoneticPr fontId="5"/>
  </si>
  <si>
    <t>地球環境課</t>
    <rPh sb="0" eb="5">
      <t>チキュウカンキョウカ</t>
    </rPh>
    <phoneticPr fontId="5"/>
  </si>
  <si>
    <t>森下　興</t>
    <rPh sb="0" eb="2">
      <t>モリシタ</t>
    </rPh>
    <rPh sb="3" eb="4">
      <t>コウ</t>
    </rPh>
    <phoneticPr fontId="5"/>
  </si>
  <si>
    <t>外務省設置法第4条第3号</t>
    <phoneticPr fontId="5"/>
  </si>
  <si>
    <t>ウィーン条約第６条３</t>
    <phoneticPr fontId="5"/>
  </si>
  <si>
    <t>本件事業により、オゾン層保護のためのウィーン条約の目的である、フロン等のオゾン層破壊物質から生物に有害な紫外線の地上への到達を防いでいるオゾン層を保護するための国際協力が推進される。地球規模の環境問題であるオゾン層の保護を達成する上で、ウィーン条約の着実な実施は不可欠であり、本件事業は重要である。</t>
    <phoneticPr fontId="5"/>
  </si>
  <si>
    <t>本件事業は、条約事務局の活動を支援するための基金に拠出する義務的拠出金であり、全締約国が国連分担率に基づいて算出された拠出率に応じた額を拠出（我が国の分担率は9.639％であり、米国に次ぐ第二位の拠出国）。条約事務局は、各国からの拠出金を通じ、主に①締約国会議、ビューロー会合等の開催、②オゾン研究管理者会議の開催、③オゾン層保護に係る広報・普及啓発活動、④ウェブサイトの運営及び締約国会議が決定する他の任務の遂行等を行う。我が国は、本拠出を通じ、我が国の方針を反映しつつ、フロン等のオゾン層破壊物質からオゾン層を保護するための取組に効果的に貢献している。</t>
    <phoneticPr fontId="5"/>
  </si>
  <si>
    <t>○</t>
  </si>
  <si>
    <t>-</t>
    <phoneticPr fontId="5"/>
  </si>
  <si>
    <t>オゾン層の保護のためのウィーン条約拠出金</t>
    <phoneticPr fontId="5"/>
  </si>
  <si>
    <t>3年毎に開催される締約国会議（COP）における締約国の合意形成を通じて，条約実施のための活動が活性化される。</t>
    <phoneticPr fontId="5"/>
  </si>
  <si>
    <t>COPで採択された決定の数。</t>
    <phoneticPr fontId="5"/>
  </si>
  <si>
    <t>決定数</t>
    <rPh sb="0" eb="2">
      <t>ケッテイ</t>
    </rPh>
    <rPh sb="2" eb="3">
      <t>スウ</t>
    </rPh>
    <phoneticPr fontId="5"/>
  </si>
  <si>
    <t>-</t>
    <phoneticPr fontId="5"/>
  </si>
  <si>
    <t xml:space="preserve">事務局に一定割合の邦人職員（専門職以上）を確保する。 </t>
    <phoneticPr fontId="5"/>
  </si>
  <si>
    <t>日本再興戦略に掲げた国連関係機関の邦人職員の目標(3.1%)に基づく（事務局は8人の専門職以上の職員から構成されるため，目標値は1名）。</t>
    <phoneticPr fontId="5"/>
  </si>
  <si>
    <t>人</t>
    <rPh sb="0" eb="1">
      <t>ニン</t>
    </rPh>
    <phoneticPr fontId="5"/>
  </si>
  <si>
    <t>事務局に一定割合の邦人幹部職員を確保する。</t>
    <phoneticPr fontId="5"/>
  </si>
  <si>
    <t>現状の1名を維持する。（幹部は計2名。）</t>
    <phoneticPr fontId="5"/>
  </si>
  <si>
    <t>条約事務局により作成されたCOP会議文書の数。</t>
    <phoneticPr fontId="5"/>
  </si>
  <si>
    <t>件数</t>
    <rPh sb="0" eb="2">
      <t>ケンスウ</t>
    </rPh>
    <phoneticPr fontId="5"/>
  </si>
  <si>
    <t>本件事業予算額／会議文書数　　　　　　　　　　　　　　</t>
    <rPh sb="0" eb="2">
      <t>ホンケン</t>
    </rPh>
    <rPh sb="2" eb="4">
      <t>ジギョウ</t>
    </rPh>
    <rPh sb="4" eb="7">
      <t>ヨサンガク</t>
    </rPh>
    <rPh sb="8" eb="10">
      <t>カイギ</t>
    </rPh>
    <rPh sb="10" eb="12">
      <t>ブンショ</t>
    </rPh>
    <rPh sb="12" eb="13">
      <t>スウ</t>
    </rPh>
    <phoneticPr fontId="5"/>
  </si>
  <si>
    <t>百万円</t>
    <rPh sb="0" eb="2">
      <t>ヒャクマン</t>
    </rPh>
    <rPh sb="2" eb="3">
      <t>エン</t>
    </rPh>
    <phoneticPr fontId="5"/>
  </si>
  <si>
    <t>　　予算総額/会議文書数</t>
    <rPh sb="2" eb="4">
      <t>ヨサン</t>
    </rPh>
    <rPh sb="4" eb="6">
      <t>ソウガク</t>
    </rPh>
    <rPh sb="7" eb="12">
      <t>カイギブンショスウ</t>
    </rPh>
    <phoneticPr fontId="5"/>
  </si>
  <si>
    <t>施策Ⅶ－３　国際機関を通じた地球規模の諸問題に係る国際貢献</t>
    <phoneticPr fontId="5"/>
  </si>
  <si>
    <t>本件拠出金で開催される締約国会議やオゾン研究管理者会議を通じて，オゾン層に関する最新の観測や研究成果が締約国間で共有されることで，本条約の目的の達成が図られている。かかる観測・研究成果も踏まえながら，オゾン層破壊物質（ODS）の最終的な全廃に向けて，締約国が実施すべき規制措置が本条約のモントリオール議定書に規定されている。これまでにピーク時の98％に当たるODSの生産･消費量の削減に繋がっており，残り2％についても今後削減される予定である。</t>
    <phoneticPr fontId="5"/>
  </si>
  <si>
    <t>オゾン層の変化がもたらす悪影響からの人の健康及び環境の保護は国民の生活に密接に関係している。</t>
    <phoneticPr fontId="5"/>
  </si>
  <si>
    <t>‐</t>
  </si>
  <si>
    <t>無</t>
  </si>
  <si>
    <t>拠出金の使用は締約国会議で合意した財政手続及び国連の規則に従っている。</t>
    <phoneticPr fontId="5"/>
  </si>
  <si>
    <t>成果実績は成果目標に見合っている。</t>
    <phoneticPr fontId="5"/>
  </si>
  <si>
    <t>活動実績は見込みに見合っている。</t>
    <phoneticPr fontId="5"/>
  </si>
  <si>
    <t>オゾン層保護の研究及び組織的観測等の情報及び普及啓発資料等の成果物は十分に活用されている。</t>
    <phoneticPr fontId="5"/>
  </si>
  <si>
    <t>引き続き効率的な事業の実施を求めていく。</t>
    <phoneticPr fontId="5"/>
  </si>
  <si>
    <t>本条約において以下のPDCAを確保。　　　　　　　　　　　　　　　　　　　　　　　　　　　　　　　　　　　　　　　　　　　　　　　　　　　　　　　　　　　　　　　　　　　　　　　　　　　　　　　　　　　　　　　　　　　　①計画段階（Plan）：締約国会議にて３か年事業計画及び予算案を審議，承認。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④フォローアップ（Act）：各種会議や不定期のやり取りを通じた改善の申入れ。</t>
    <phoneticPr fontId="5"/>
  </si>
  <si>
    <t>62</t>
    <phoneticPr fontId="5"/>
  </si>
  <si>
    <t>55</t>
    <phoneticPr fontId="5"/>
  </si>
  <si>
    <t>79</t>
    <phoneticPr fontId="5"/>
  </si>
  <si>
    <t>227</t>
    <phoneticPr fontId="5"/>
  </si>
  <si>
    <t>222</t>
    <phoneticPr fontId="5"/>
  </si>
  <si>
    <t>223</t>
    <phoneticPr fontId="5"/>
  </si>
  <si>
    <t>265</t>
    <phoneticPr fontId="5"/>
  </si>
  <si>
    <t>0271</t>
    <phoneticPr fontId="5"/>
  </si>
  <si>
    <t>283</t>
    <phoneticPr fontId="5"/>
  </si>
  <si>
    <t>拠出金</t>
    <rPh sb="0" eb="3">
      <t>キョシュツキン</t>
    </rPh>
    <phoneticPr fontId="5"/>
  </si>
  <si>
    <t>条約の実施・運用に係る業務の実施</t>
    <phoneticPr fontId="5"/>
  </si>
  <si>
    <t>ウィーン条約事務局</t>
    <phoneticPr fontId="5"/>
  </si>
  <si>
    <t>事務局に直接確認</t>
    <rPh sb="0" eb="3">
      <t>ジムキョク</t>
    </rPh>
    <rPh sb="4" eb="6">
      <t>チョクセツ</t>
    </rPh>
    <rPh sb="6" eb="8">
      <t>カクニン</t>
    </rPh>
    <phoneticPr fontId="5"/>
  </si>
  <si>
    <t>第12回締約国会議報告書。</t>
    <phoneticPr fontId="5"/>
  </si>
  <si>
    <t>12/11</t>
    <phoneticPr fontId="5"/>
  </si>
  <si>
    <t>-</t>
    <phoneticPr fontId="5"/>
  </si>
  <si>
    <t>事務局に直接確認。</t>
    <rPh sb="0" eb="3">
      <t>ジムキョク</t>
    </rPh>
    <rPh sb="4" eb="6">
      <t>チョクセツ</t>
    </rPh>
    <rPh sb="6" eb="8">
      <t>カクニン</t>
    </rPh>
    <phoneticPr fontId="5"/>
  </si>
  <si>
    <t>残余金を効率的に活用することで締約国の拠出総額が前年度と比較して減額されることが見込まれるため。</t>
    <rPh sb="0" eb="3">
      <t>ザンヨキン</t>
    </rPh>
    <rPh sb="4" eb="7">
      <t>コウリツテキ</t>
    </rPh>
    <rPh sb="8" eb="10">
      <t>カツヨウ</t>
    </rPh>
    <rPh sb="15" eb="17">
      <t>テイヤク</t>
    </rPh>
    <rPh sb="17" eb="18">
      <t>コク</t>
    </rPh>
    <rPh sb="19" eb="21">
      <t>キョシュツ</t>
    </rPh>
    <rPh sb="21" eb="23">
      <t>ソウガク</t>
    </rPh>
    <rPh sb="24" eb="27">
      <t>ゼンネンド</t>
    </rPh>
    <rPh sb="28" eb="30">
      <t>ヒカク</t>
    </rPh>
    <rPh sb="32" eb="34">
      <t>ゲンガク</t>
    </rPh>
    <rPh sb="40" eb="42">
      <t>ミコ</t>
    </rPh>
    <phoneticPr fontId="5"/>
  </si>
  <si>
    <t>基本目標Ⅶ　分担金・拠出金：国際機関等を通じて我が国の国際貢献を拡充し、日本にとって望ましい国際環境を確保すること</t>
    <phoneticPr fontId="5"/>
  </si>
  <si>
    <t>国が締結した国際約束に基づく事業であり、地方自治体、民間に委ねることは出来ない。</t>
    <phoneticPr fontId="5"/>
  </si>
  <si>
    <t>オゾン層の変化がもたらす悪影響からの人の健康及び環境の保護を含む地球環境問題は、我が国外交の優先課題。</t>
    <phoneticPr fontId="5"/>
  </si>
  <si>
    <t>各国の拠出金は締約国会議において決定される。各国が拠出金を拠出する時期はまちまちであり、滞納する国もしばしば発生する一方で、条約事務局は締約国会議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t>
    <phoneticPr fontId="5"/>
  </si>
  <si>
    <t>モントリオール議定書との共同事務局運営により、コスト削減や効率化が行われている。</t>
    <phoneticPr fontId="5"/>
  </si>
  <si>
    <t>ウィーン条約事務局とモントリオール議定書事務局とが共同運営されることによりコスト節減や効率化が行われていると評価される。また、事務局予算は従来の費目及び金額をほぼ踏襲したものとなっており、事務局は効率的に運営されていると評価される。</t>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</si>
  <si>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</si>
  <si>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</si>
  <si>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拠出金が効果的に活用されるよう、引き続き働きかけを行っていく。</t>
    <phoneticPr fontId="5"/>
  </si>
  <si>
    <t>締約国会議にて精査の上合意した費目に対して支出されている。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</si>
</sst>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749</xdr:row>
      <xdr:rowOff>0</xdr:rowOff>
    </xdr:from>
    <xdr:to>
      <xdr:col>31</xdr:col>
      <xdr:colOff>83122</xdr:colOff>
      <xdr:row>760</xdr:row>
      <xdr:rowOff>22989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578100" y="39522400"/>
          <a:ext cx="3213672" cy="3921889"/>
          <a:chOff x="3395382" y="43030588"/>
          <a:chExt cx="3585884" cy="385977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30706" y="43030588"/>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451412" y="43467617"/>
            <a:ext cx="2457451" cy="732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01236" y="44487354"/>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95382" y="44577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653117" y="45428646"/>
            <a:ext cx="2130799" cy="5277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ウィーン条約事務局</a:t>
            </a:r>
            <a:endParaRPr kumimoji="1" lang="en-US" altLang="ja-JP" sz="1100"/>
          </a:p>
          <a:p>
            <a:pPr algn="ctr"/>
            <a:r>
              <a:rPr kumimoji="1" lang="en-US" altLang="ja-JP" sz="1100"/>
              <a:t>10</a:t>
            </a:r>
            <a:r>
              <a:rPr kumimoji="1" lang="ja-JP" altLang="en-US" sz="1100"/>
              <a:t>百万円</a:t>
            </a:r>
            <a:endParaRPr kumimoji="1" lang="en-US" altLang="ja-JP" sz="1100"/>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3473823" y="46044971"/>
            <a:ext cx="2457451" cy="8453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4984905" y="44690772"/>
            <a:ext cx="6533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3774669" y="44724391"/>
            <a:ext cx="6533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309</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702</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703</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559</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706</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ＯＤＡ</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709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8</v>
      </c>
      <c r="Q13" s="164"/>
      <c r="R13" s="164"/>
      <c r="S13" s="164"/>
      <c r="T13" s="164"/>
      <c r="U13" s="164"/>
      <c r="V13" s="165"/>
      <c r="W13" s="163">
        <v>9</v>
      </c>
      <c r="X13" s="164"/>
      <c r="Y13" s="164"/>
      <c r="Z13" s="164"/>
      <c r="AA13" s="164"/>
      <c r="AB13" s="164"/>
      <c r="AC13" s="165"/>
      <c r="AD13" s="163">
        <v>10</v>
      </c>
      <c r="AE13" s="164"/>
      <c r="AF13" s="164"/>
      <c r="AG13" s="164"/>
      <c r="AH13" s="164"/>
      <c r="AI13" s="164"/>
      <c r="AJ13" s="165"/>
      <c r="AK13" s="163">
        <v>12</v>
      </c>
      <c r="AL13" s="164"/>
      <c r="AM13" s="164"/>
      <c r="AN13" s="164"/>
      <c r="AO13" s="164"/>
      <c r="AP13" s="164"/>
      <c r="AQ13" s="165"/>
      <c r="AR13" s="160">
        <v>10</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711</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711</v>
      </c>
      <c r="AL15" s="164"/>
      <c r="AM15" s="164"/>
      <c r="AN15" s="164"/>
      <c r="AO15" s="164"/>
      <c r="AP15" s="164"/>
      <c r="AQ15" s="165"/>
      <c r="AR15" s="163" t="s">
        <v>753</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711</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v>-2</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8</v>
      </c>
      <c r="Q18" s="170"/>
      <c r="R18" s="170"/>
      <c r="S18" s="170"/>
      <c r="T18" s="170"/>
      <c r="U18" s="170"/>
      <c r="V18" s="171"/>
      <c r="W18" s="169">
        <f>SUM(W13:AC17)</f>
        <v>9</v>
      </c>
      <c r="X18" s="170"/>
      <c r="Y18" s="170"/>
      <c r="Z18" s="170"/>
      <c r="AA18" s="170"/>
      <c r="AB18" s="170"/>
      <c r="AC18" s="171"/>
      <c r="AD18" s="169">
        <f>SUM(AD13:AJ17)</f>
        <v>10</v>
      </c>
      <c r="AE18" s="170"/>
      <c r="AF18" s="170"/>
      <c r="AG18" s="170"/>
      <c r="AH18" s="170"/>
      <c r="AI18" s="170"/>
      <c r="AJ18" s="171"/>
      <c r="AK18" s="169">
        <f>SUM(AK13:AQ17)</f>
        <v>10</v>
      </c>
      <c r="AL18" s="170"/>
      <c r="AM18" s="170"/>
      <c r="AN18" s="170"/>
      <c r="AO18" s="170"/>
      <c r="AP18" s="170"/>
      <c r="AQ18" s="171"/>
      <c r="AR18" s="169">
        <f>SUM(AR13:AX17)</f>
        <v>10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8</v>
      </c>
      <c r="Q19" s="164"/>
      <c r="R19" s="164"/>
      <c r="S19" s="164"/>
      <c r="T19" s="164"/>
      <c r="U19" s="164"/>
      <c r="V19" s="165"/>
      <c r="W19" s="163">
        <v>9</v>
      </c>
      <c r="X19" s="164"/>
      <c r="Y19" s="164"/>
      <c r="Z19" s="164"/>
      <c r="AA19" s="164"/>
      <c r="AB19" s="164"/>
      <c r="AC19" s="165"/>
      <c r="AD19" s="163">
        <v>10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712</v>
      </c>
      <c r="H23" s="133"/>
      <c r="I23" s="133"/>
      <c r="J23" s="133"/>
      <c r="K23" s="133"/>
      <c r="L23" s="133"/>
      <c r="M23" s="133"/>
      <c r="N23" s="133"/>
      <c r="O23" s="134"/>
      <c r="P23" s="160">
        <v>12</v>
      </c>
      <c r="Q23" s="161"/>
      <c r="R23" s="161"/>
      <c r="S23" s="161"/>
      <c r="T23" s="161"/>
      <c r="U23" s="161"/>
      <c r="V23" s="162"/>
      <c r="W23" s="160">
        <v>10</v>
      </c>
      <c r="X23" s="161"/>
      <c r="Y23" s="161"/>
      <c r="Z23" s="161"/>
      <c r="AA23" s="161"/>
      <c r="AB23" s="161"/>
      <c r="AC23" s="162"/>
      <c r="AD23" s="149" t="s">
        <v>755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12</v>
      </c>
      <c r="Q29" s="164"/>
      <c r="R29" s="164"/>
      <c r="S29" s="164"/>
      <c r="T29" s="164"/>
      <c r="U29" s="164"/>
      <c r="V29" s="165"/>
      <c r="W29" s="211">
        <f>AR13</f>
        <v>10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48</v>
      </c>
      <c r="AT31" s="202"/>
      <c r="AU31" s="271" t="s">
        <v>1</v>
      </c>
      <c r="AV31" s="271"/>
      <c r="AW31" s="375" t="s">
        <v>49</v>
      </c>
      <c r="AX31" s="376"/>
    </row>
    <row r="32" spans="1:50" ht="23.25" customHeight="1">
      <c r="A32" s="511"/>
      <c r="B32" s="509"/>
      <c r="C32" s="509"/>
      <c r="D32" s="509"/>
      <c r="E32" s="509"/>
      <c r="F32" s="510"/>
      <c r="G32" s="536" t="s">
        <v>713</v>
      </c>
      <c r="H32" s="537"/>
      <c r="I32" s="537"/>
      <c r="J32" s="537"/>
      <c r="K32" s="537"/>
      <c r="L32" s="537"/>
      <c r="M32" s="537"/>
      <c r="N32" s="537"/>
      <c r="O32" s="538"/>
      <c r="P32" s="191" t="s">
        <v>714</v>
      </c>
      <c r="Q32" s="191"/>
      <c r="R32" s="191"/>
      <c r="S32" s="191"/>
      <c r="T32" s="191"/>
      <c r="U32" s="191"/>
      <c r="V32" s="191"/>
      <c r="W32" s="191"/>
      <c r="X32" s="233"/>
      <c r="Y32" s="339" t="s">
        <v>50</v>
      </c>
      <c r="Z32" s="545"/>
      <c r="AA32" s="546"/>
      <c r="AB32" s="547" t="s">
        <v>715</v>
      </c>
      <c r="AC32" s="547"/>
      <c r="AD32" s="547"/>
      <c r="AE32" s="363" t="s">
        <v>716</v>
      </c>
      <c r="AF32" s="364"/>
      <c r="AG32" s="364"/>
      <c r="AH32" s="364"/>
      <c r="AI32" s="363" t="s">
        <v>716</v>
      </c>
      <c r="AJ32" s="364"/>
      <c r="AK32" s="364"/>
      <c r="AL32" s="364"/>
      <c r="AM32" s="363">
        <v>2</v>
      </c>
      <c r="AN32" s="364"/>
      <c r="AO32" s="364"/>
      <c r="AP32" s="364"/>
      <c r="AQ32" s="166" t="s">
        <v>716</v>
      </c>
      <c r="AR32" s="167"/>
      <c r="AS32" s="167"/>
      <c r="AT32" s="168"/>
      <c r="AU32" s="364" t="s">
        <v>716</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715</v>
      </c>
      <c r="AC33" s="518"/>
      <c r="AD33" s="518"/>
      <c r="AE33" s="363" t="s">
        <v>716</v>
      </c>
      <c r="AF33" s="364"/>
      <c r="AG33" s="364"/>
      <c r="AH33" s="364"/>
      <c r="AI33" s="363" t="s">
        <v>716</v>
      </c>
      <c r="AJ33" s="364"/>
      <c r="AK33" s="364"/>
      <c r="AL33" s="364"/>
      <c r="AM33" s="363">
        <v>2</v>
      </c>
      <c r="AN33" s="364"/>
      <c r="AO33" s="364"/>
      <c r="AP33" s="364"/>
      <c r="AQ33" s="166" t="s">
        <v>716</v>
      </c>
      <c r="AR33" s="167"/>
      <c r="AS33" s="167"/>
      <c r="AT33" s="168"/>
      <c r="AU33" s="364" t="s">
        <v>716</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t="s">
        <v>716</v>
      </c>
      <c r="AF34" s="364"/>
      <c r="AG34" s="364"/>
      <c r="AH34" s="364"/>
      <c r="AI34" s="363" t="s">
        <v>716</v>
      </c>
      <c r="AJ34" s="364"/>
      <c r="AK34" s="364"/>
      <c r="AL34" s="364"/>
      <c r="AM34" s="363">
        <v>100</v>
      </c>
      <c r="AN34" s="364"/>
      <c r="AO34" s="364"/>
      <c r="AP34" s="364"/>
      <c r="AQ34" s="166" t="s">
        <v>716</v>
      </c>
      <c r="AR34" s="167"/>
      <c r="AS34" s="167"/>
      <c r="AT34" s="168"/>
      <c r="AU34" s="364" t="s">
        <v>716</v>
      </c>
      <c r="AV34" s="364"/>
      <c r="AW34" s="364"/>
      <c r="AX34" s="365"/>
    </row>
    <row r="35" spans="1:51" ht="23.25" customHeight="1">
      <c r="A35" s="891" t="s">
        <v>54</v>
      </c>
      <c r="B35" s="892"/>
      <c r="C35" s="892"/>
      <c r="D35" s="892"/>
      <c r="E35" s="892"/>
      <c r="F35" s="893"/>
      <c r="G35" s="897" t="s">
        <v>751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48</v>
      </c>
      <c r="AT38" s="202"/>
      <c r="AU38" s="271" t="s">
        <v>1</v>
      </c>
      <c r="AV38" s="271"/>
      <c r="AW38" s="375" t="s">
        <v>49</v>
      </c>
      <c r="AX38" s="376"/>
      <c r="AY38">
        <f>$AY$37</f>
        <v>1</v>
      </c>
    </row>
    <row r="39" spans="1:51" ht="23.25" customHeight="1">
      <c r="A39" s="511"/>
      <c r="B39" s="509"/>
      <c r="C39" s="509"/>
      <c r="D39" s="509"/>
      <c r="E39" s="509"/>
      <c r="F39" s="510"/>
      <c r="G39" s="536" t="s">
        <v>717</v>
      </c>
      <c r="H39" s="537"/>
      <c r="I39" s="537"/>
      <c r="J39" s="537"/>
      <c r="K39" s="537"/>
      <c r="L39" s="537"/>
      <c r="M39" s="537"/>
      <c r="N39" s="537"/>
      <c r="O39" s="538"/>
      <c r="P39" s="191" t="s">
        <v>718</v>
      </c>
      <c r="Q39" s="191"/>
      <c r="R39" s="191"/>
      <c r="S39" s="191"/>
      <c r="T39" s="191"/>
      <c r="U39" s="191"/>
      <c r="V39" s="191"/>
      <c r="W39" s="191"/>
      <c r="X39" s="233"/>
      <c r="Y39" s="339" t="s">
        <v>50</v>
      </c>
      <c r="Z39" s="545"/>
      <c r="AA39" s="546"/>
      <c r="AB39" s="547" t="s">
        <v>719</v>
      </c>
      <c r="AC39" s="547"/>
      <c r="AD39" s="547"/>
      <c r="AE39" s="363">
        <v>1</v>
      </c>
      <c r="AF39" s="364"/>
      <c r="AG39" s="364"/>
      <c r="AH39" s="364"/>
      <c r="AI39" s="363">
        <v>1</v>
      </c>
      <c r="AJ39" s="364"/>
      <c r="AK39" s="364"/>
      <c r="AL39" s="364"/>
      <c r="AM39" s="363">
        <v>1</v>
      </c>
      <c r="AN39" s="364"/>
      <c r="AO39" s="364"/>
      <c r="AP39" s="364"/>
      <c r="AQ39" s="166">
        <v>1</v>
      </c>
      <c r="AR39" s="167"/>
      <c r="AS39" s="167"/>
      <c r="AT39" s="168"/>
      <c r="AU39" s="364" t="s">
        <v>716</v>
      </c>
      <c r="AV39" s="364"/>
      <c r="AW39" s="364"/>
      <c r="AX39" s="365"/>
      <c r="AY39">
        <f t="shared" ref="AY39:AY43" si="4">$AY$37</f>
        <v>1</v>
      </c>
    </row>
    <row r="40" spans="1:51" ht="23.2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t="s">
        <v>719</v>
      </c>
      <c r="AC40" s="518"/>
      <c r="AD40" s="518"/>
      <c r="AE40" s="363">
        <v>1</v>
      </c>
      <c r="AF40" s="364"/>
      <c r="AG40" s="364"/>
      <c r="AH40" s="364"/>
      <c r="AI40" s="363">
        <v>1</v>
      </c>
      <c r="AJ40" s="364"/>
      <c r="AK40" s="364"/>
      <c r="AL40" s="364"/>
      <c r="AM40" s="363">
        <v>1</v>
      </c>
      <c r="AN40" s="364"/>
      <c r="AO40" s="364"/>
      <c r="AP40" s="364"/>
      <c r="AQ40" s="166">
        <v>1</v>
      </c>
      <c r="AR40" s="167"/>
      <c r="AS40" s="167"/>
      <c r="AT40" s="168"/>
      <c r="AU40" s="364" t="s">
        <v>716</v>
      </c>
      <c r="AV40" s="364"/>
      <c r="AW40" s="364"/>
      <c r="AX40" s="365"/>
      <c r="AY40">
        <f t="shared" si="4"/>
        <v>1</v>
      </c>
    </row>
    <row r="41" spans="1:51" ht="57"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v>100</v>
      </c>
      <c r="AF41" s="364"/>
      <c r="AG41" s="364"/>
      <c r="AH41" s="364"/>
      <c r="AI41" s="363">
        <v>100</v>
      </c>
      <c r="AJ41" s="364"/>
      <c r="AK41" s="364"/>
      <c r="AL41" s="364"/>
      <c r="AM41" s="363">
        <v>100</v>
      </c>
      <c r="AN41" s="364"/>
      <c r="AO41" s="364"/>
      <c r="AP41" s="364"/>
      <c r="AQ41" s="166">
        <v>100</v>
      </c>
      <c r="AR41" s="167"/>
      <c r="AS41" s="167"/>
      <c r="AT41" s="168"/>
      <c r="AU41" s="364" t="s">
        <v>716</v>
      </c>
      <c r="AV41" s="364"/>
      <c r="AW41" s="364"/>
      <c r="AX41" s="365"/>
      <c r="AY41">
        <f t="shared" si="4"/>
        <v>1</v>
      </c>
    </row>
    <row r="42" spans="1:51" ht="23.25" customHeight="1">
      <c r="A42" s="891" t="s">
        <v>54</v>
      </c>
      <c r="B42" s="892"/>
      <c r="C42" s="892"/>
      <c r="D42" s="892"/>
      <c r="E42" s="892"/>
      <c r="F42" s="893"/>
      <c r="G42" s="897" t="s">
        <v>750</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1</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3</v>
      </c>
      <c r="AR45" s="178"/>
      <c r="AS45" s="179" t="s">
        <v>48</v>
      </c>
      <c r="AT45" s="202"/>
      <c r="AU45" s="271" t="s">
        <v>1</v>
      </c>
      <c r="AV45" s="271"/>
      <c r="AW45" s="375" t="s">
        <v>49</v>
      </c>
      <c r="AX45" s="376"/>
      <c r="AY45">
        <f>$AY$44</f>
        <v>1</v>
      </c>
    </row>
    <row r="46" spans="1:51" ht="23.25" customHeight="1">
      <c r="A46" s="511"/>
      <c r="B46" s="509"/>
      <c r="C46" s="509"/>
      <c r="D46" s="509"/>
      <c r="E46" s="509"/>
      <c r="F46" s="510"/>
      <c r="G46" s="536" t="s">
        <v>720</v>
      </c>
      <c r="H46" s="537"/>
      <c r="I46" s="537"/>
      <c r="J46" s="537"/>
      <c r="K46" s="537"/>
      <c r="L46" s="537"/>
      <c r="M46" s="537"/>
      <c r="N46" s="537"/>
      <c r="O46" s="538"/>
      <c r="P46" s="191" t="s">
        <v>721</v>
      </c>
      <c r="Q46" s="191"/>
      <c r="R46" s="191"/>
      <c r="S46" s="191"/>
      <c r="T46" s="191"/>
      <c r="U46" s="191"/>
      <c r="V46" s="191"/>
      <c r="W46" s="191"/>
      <c r="X46" s="233"/>
      <c r="Y46" s="339" t="s">
        <v>50</v>
      </c>
      <c r="Z46" s="545"/>
      <c r="AA46" s="546"/>
      <c r="AB46" s="547" t="s">
        <v>719</v>
      </c>
      <c r="AC46" s="547"/>
      <c r="AD46" s="547"/>
      <c r="AE46" s="358">
        <v>1</v>
      </c>
      <c r="AF46" s="358"/>
      <c r="AG46" s="358"/>
      <c r="AH46" s="358"/>
      <c r="AI46" s="358">
        <v>1</v>
      </c>
      <c r="AJ46" s="358"/>
      <c r="AK46" s="358"/>
      <c r="AL46" s="358"/>
      <c r="AM46" s="358">
        <v>1</v>
      </c>
      <c r="AN46" s="358"/>
      <c r="AO46" s="358"/>
      <c r="AP46" s="358"/>
      <c r="AQ46" s="166">
        <v>1</v>
      </c>
      <c r="AR46" s="167"/>
      <c r="AS46" s="167"/>
      <c r="AT46" s="168"/>
      <c r="AU46" s="364" t="s">
        <v>716</v>
      </c>
      <c r="AV46" s="364"/>
      <c r="AW46" s="364"/>
      <c r="AX46" s="365"/>
      <c r="AY46">
        <f t="shared" ref="AY46:AY50" si="5">$AY$44</f>
        <v>1</v>
      </c>
    </row>
    <row r="47" spans="1:51" ht="23.25"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t="s">
        <v>719</v>
      </c>
      <c r="AC47" s="518"/>
      <c r="AD47" s="518"/>
      <c r="AE47" s="363">
        <v>1</v>
      </c>
      <c r="AF47" s="364"/>
      <c r="AG47" s="364"/>
      <c r="AH47" s="364"/>
      <c r="AI47" s="363">
        <v>1</v>
      </c>
      <c r="AJ47" s="364"/>
      <c r="AK47" s="364"/>
      <c r="AL47" s="364"/>
      <c r="AM47" s="363">
        <v>1</v>
      </c>
      <c r="AN47" s="364"/>
      <c r="AO47" s="364"/>
      <c r="AP47" s="364"/>
      <c r="AQ47" s="166">
        <v>1</v>
      </c>
      <c r="AR47" s="167"/>
      <c r="AS47" s="167"/>
      <c r="AT47" s="168"/>
      <c r="AU47" s="364" t="s">
        <v>716</v>
      </c>
      <c r="AV47" s="364"/>
      <c r="AW47" s="364"/>
      <c r="AX47" s="365"/>
      <c r="AY47">
        <f t="shared" si="5"/>
        <v>1</v>
      </c>
    </row>
    <row r="48" spans="1:51" ht="23.25"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v>100</v>
      </c>
      <c r="AF48" s="364"/>
      <c r="AG48" s="364"/>
      <c r="AH48" s="364"/>
      <c r="AI48" s="363">
        <v>100</v>
      </c>
      <c r="AJ48" s="364"/>
      <c r="AK48" s="364"/>
      <c r="AL48" s="364"/>
      <c r="AM48" s="363">
        <v>100</v>
      </c>
      <c r="AN48" s="364"/>
      <c r="AO48" s="364"/>
      <c r="AP48" s="364"/>
      <c r="AQ48" s="166">
        <v>100</v>
      </c>
      <c r="AR48" s="167"/>
      <c r="AS48" s="167"/>
      <c r="AT48" s="168"/>
      <c r="AU48" s="364" t="s">
        <v>716</v>
      </c>
      <c r="AV48" s="364"/>
      <c r="AW48" s="364"/>
      <c r="AX48" s="365"/>
      <c r="AY48">
        <f t="shared" si="5"/>
        <v>1</v>
      </c>
    </row>
    <row r="49" spans="1:51" ht="23.25" customHeight="1">
      <c r="A49" s="891" t="s">
        <v>54</v>
      </c>
      <c r="B49" s="892"/>
      <c r="C49" s="892"/>
      <c r="D49" s="892"/>
      <c r="E49" s="892"/>
      <c r="F49" s="893"/>
      <c r="G49" s="897" t="s">
        <v>754</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thickBo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722</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723</v>
      </c>
      <c r="AC101" s="547"/>
      <c r="AD101" s="547"/>
      <c r="AE101" s="358" t="s">
        <v>716</v>
      </c>
      <c r="AF101" s="358"/>
      <c r="AG101" s="358"/>
      <c r="AH101" s="358"/>
      <c r="AI101" s="358" t="s">
        <v>716</v>
      </c>
      <c r="AJ101" s="358"/>
      <c r="AK101" s="358"/>
      <c r="AL101" s="358"/>
      <c r="AM101" s="358">
        <v>11</v>
      </c>
      <c r="AN101" s="358"/>
      <c r="AO101" s="358"/>
      <c r="AP101" s="358"/>
      <c r="AQ101" s="358" t="s">
        <v>716</v>
      </c>
      <c r="AR101" s="358"/>
      <c r="AS101" s="358"/>
      <c r="AT101" s="358"/>
      <c r="AU101" s="363" t="s">
        <v>716</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723</v>
      </c>
      <c r="AC102" s="547"/>
      <c r="AD102" s="547"/>
      <c r="AE102" s="358" t="s">
        <v>716</v>
      </c>
      <c r="AF102" s="358"/>
      <c r="AG102" s="358"/>
      <c r="AH102" s="358"/>
      <c r="AI102" s="358" t="s">
        <v>716</v>
      </c>
      <c r="AJ102" s="358"/>
      <c r="AK102" s="358"/>
      <c r="AL102" s="358"/>
      <c r="AM102" s="358">
        <v>11</v>
      </c>
      <c r="AN102" s="358"/>
      <c r="AO102" s="358"/>
      <c r="AP102" s="358"/>
      <c r="AQ102" s="358" t="s">
        <v>716</v>
      </c>
      <c r="AR102" s="358"/>
      <c r="AS102" s="358"/>
      <c r="AT102" s="358"/>
      <c r="AU102" s="371" t="s">
        <v>716</v>
      </c>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725</v>
      </c>
      <c r="AC116" s="301"/>
      <c r="AD116" s="302"/>
      <c r="AE116" s="358" t="s">
        <v>716</v>
      </c>
      <c r="AF116" s="358"/>
      <c r="AG116" s="358"/>
      <c r="AH116" s="358"/>
      <c r="AI116" s="358" t="s">
        <v>716</v>
      </c>
      <c r="AJ116" s="358"/>
      <c r="AK116" s="358"/>
      <c r="AL116" s="358"/>
      <c r="AM116" s="358">
        <v>1.1000000000000001</v>
      </c>
      <c r="AN116" s="358"/>
      <c r="AO116" s="358"/>
      <c r="AP116" s="358"/>
      <c r="AQ116" s="363" t="s">
        <v>1</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726</v>
      </c>
      <c r="AC117" s="343"/>
      <c r="AD117" s="344"/>
      <c r="AE117" s="306" t="s">
        <v>716</v>
      </c>
      <c r="AF117" s="306"/>
      <c r="AG117" s="306"/>
      <c r="AH117" s="306"/>
      <c r="AI117" s="306" t="s">
        <v>716</v>
      </c>
      <c r="AJ117" s="306"/>
      <c r="AK117" s="306"/>
      <c r="AL117" s="306"/>
      <c r="AM117" s="306" t="s">
        <v>752</v>
      </c>
      <c r="AN117" s="306"/>
      <c r="AO117" s="306"/>
      <c r="AP117" s="306"/>
      <c r="AQ117" s="306" t="s">
        <v>1</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756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thickBot="1">
      <c r="A131" s="988"/>
      <c r="B131" s="253"/>
      <c r="C131" s="252"/>
      <c r="D131" s="253"/>
      <c r="E131" s="239" t="s">
        <v>91</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hidden="1" customHeight="1">
      <c r="A188" s="988"/>
      <c r="B188" s="253"/>
      <c r="C188" s="252"/>
      <c r="D188" s="253"/>
      <c r="E188" s="190" t="s">
        <v>728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hidden="1"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710</v>
      </c>
      <c r="AE702" s="890"/>
      <c r="AF702" s="890"/>
      <c r="AG702" s="879" t="s">
        <v>729</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710</v>
      </c>
      <c r="AE703" s="185"/>
      <c r="AF703" s="185"/>
      <c r="AG703" s="663" t="s">
        <v>757</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710</v>
      </c>
      <c r="AE704" s="582"/>
      <c r="AF704" s="582"/>
      <c r="AG704" s="424" t="s">
        <v>758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730</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730</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710</v>
      </c>
      <c r="AE709" s="185"/>
      <c r="AF709" s="185"/>
      <c r="AG709" s="663" t="s">
        <v>732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730</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710</v>
      </c>
      <c r="AE711" s="185"/>
      <c r="AF711" s="185"/>
      <c r="AG711" s="663" t="s">
        <v>765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730</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93"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710</v>
      </c>
      <c r="AE713" s="185"/>
      <c r="AF713" s="186"/>
      <c r="AG713" s="663" t="s">
        <v>759</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710</v>
      </c>
      <c r="AE714" s="588"/>
      <c r="AF714" s="589"/>
      <c r="AG714" s="688" t="s">
        <v>760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710</v>
      </c>
      <c r="AE715" s="667"/>
      <c r="AF715" s="773"/>
      <c r="AG715" s="522" t="s">
        <v>733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730</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710</v>
      </c>
      <c r="AE717" s="185"/>
      <c r="AF717" s="185"/>
      <c r="AG717" s="663" t="s">
        <v>734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710</v>
      </c>
      <c r="AE718" s="185"/>
      <c r="AF718" s="185"/>
      <c r="AG718" s="193" t="s">
        <v>735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730</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t="s">
        <v>761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736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763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277</v>
      </c>
      <c r="B731" s="615"/>
      <c r="C731" s="615"/>
      <c r="D731" s="615"/>
      <c r="E731" s="616"/>
      <c r="F731" s="679" t="s">
        <v>762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277</v>
      </c>
      <c r="B733" s="615"/>
      <c r="C733" s="615"/>
      <c r="D733" s="615"/>
      <c r="E733" s="616"/>
      <c r="F733" s="762" t="s">
        <v>764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t="s">
        <v>737</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306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315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59"/>
      <c r="C789" s="759"/>
      <c r="D789" s="759"/>
      <c r="E789" s="759"/>
      <c r="F789" s="760"/>
      <c r="G789" s="445" t="s">
        <v>747</v>
      </c>
      <c r="H789" s="446"/>
      <c r="I789" s="446"/>
      <c r="J789" s="446"/>
      <c r="K789" s="447"/>
      <c r="L789" s="448" t="s">
        <v>748</v>
      </c>
      <c r="M789" s="449"/>
      <c r="N789" s="449"/>
      <c r="O789" s="449"/>
      <c r="P789" s="449"/>
      <c r="Q789" s="449"/>
      <c r="R789" s="449"/>
      <c r="S789" s="449"/>
      <c r="T789" s="449"/>
      <c r="U789" s="449"/>
      <c r="V789" s="449"/>
      <c r="W789" s="449"/>
      <c r="X789" s="450"/>
      <c r="Y789" s="451">
        <v>10</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10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749</v>
      </c>
      <c r="D845" s="415"/>
      <c r="E845" s="415"/>
      <c r="F845" s="415"/>
      <c r="G845" s="415"/>
      <c r="H845" s="415"/>
      <c r="I845" s="415"/>
      <c r="J845" s="416" t="s">
        <v>716</v>
      </c>
      <c r="K845" s="417"/>
      <c r="L845" s="417"/>
      <c r="M845" s="417"/>
      <c r="N845" s="417"/>
      <c r="O845" s="417"/>
      <c r="P845" s="421" t="s">
        <v>748</v>
      </c>
      <c r="Q845" s="317"/>
      <c r="R845" s="317"/>
      <c r="S845" s="317"/>
      <c r="T845" s="317"/>
      <c r="U845" s="317"/>
      <c r="V845" s="317"/>
      <c r="W845" s="317"/>
      <c r="X845" s="317"/>
      <c r="Y845" s="318">
        <v>10</v>
      </c>
      <c r="Z845" s="319"/>
      <c r="AA845" s="319"/>
      <c r="AB845" s="320"/>
      <c r="AC845" s="322" t="s">
        <v>40</v>
      </c>
      <c r="AD845" s="323"/>
      <c r="AE845" s="323"/>
      <c r="AF845" s="323"/>
      <c r="AG845" s="323"/>
      <c r="AH845" s="418" t="s">
        <v>716</v>
      </c>
      <c r="AI845" s="419"/>
      <c r="AJ845" s="419"/>
      <c r="AK845" s="419"/>
      <c r="AL845" s="326" t="s">
        <v>716</v>
      </c>
      <c r="AM845" s="327"/>
      <c r="AN845" s="327"/>
      <c r="AO845" s="328"/>
      <c r="AP845" s="321" t="s">
        <v>716</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05" priority="14011">
      <formula>IF(RIGHT(TEXT(AK14,"0.#"),1)=".",FALSE,TRUE)</formula>
    </cfRule>
    <cfRule type="expression" dxfId="2804" priority="14012">
      <formula>IF(RIGHT(TEXT(AK14,"0.#"),1)=".",TRUE,FALSE)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AK16:AQ17 AK15:AX15 AK13:AX13">
    <cfRule type="expression" dxfId="2793" priority="13709">
      <formula>IF(RIGHT(TEXT(AK13,"0.#"),1)=".",FALSE,TRUE)</formula>
    </cfRule>
    <cfRule type="expression" dxfId="2792" priority="13710">
      <formula>IF(RIGHT(TEXT(AK13,"0.#"),1)=".",TRUE,FALSE)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4:AJ14">
    <cfRule type="expression" dxfId="707" priority="7">
      <formula>IF(RIGHT(TEXT(P14,"0.#"),1)=".",FALSE,TRUE)</formula>
    </cfRule>
    <cfRule type="expression" dxfId="706" priority="8">
      <formula>IF(RIGHT(TEXT(P14,"0.#"),1)=".",TRUE,FALSE)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P15:AJ15">
    <cfRule type="expression" dxfId="703" priority="3">
      <formula>IF(RIGHT(TEXT(P15,"0.#"),1)=".",FALSE,TRUE)</formula>
    </cfRule>
    <cfRule type="expression" dxfId="702" priority="4">
      <formula>IF(RIGHT(TEXT(P15,"0.#"),1)=".",TRUE,FALSE)</formula>
    </cfRule>
  </conditionalFormatting>
  <conditionalFormatting sqref="P16:AJ17">
    <cfRule type="expression" dxfId="701" priority="1">
      <formula>IF(RIGHT(TEXT(P16,"0.#"),1)=".",FALSE,TRUE)</formula>
    </cfRule>
    <cfRule type="expression" dxfId="700" priority="2">
      <formula>IF(RIGHT(TEXT(P16,"0.#"),1)=".",TRUE,FALSE)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49" man="1"/>
    <brk id="76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710</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710</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710</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710</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2021-05-14T02:35:44Z</cp:lastPrinted>
  <dcterms:created xsi:type="dcterms:W3CDTF">2012-03-13T00:50:25Z</dcterms:created>
  <dcterms:modified xsi:type="dcterms:W3CDTF">2021-09-27T01:49:49Z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