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新しいフォルダー\"/>
    </mc:Choice>
  </mc:AlternateContent>
  <bookViews>
    <workbookView xWindow="950" yWindow="470" windowWidth="2801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<sst xmlns="http://schemas.openxmlformats.org/spreadsheetml/2006/main" count="3110" uniqueCount="781">
  <si>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</si>
  <si>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</si>
  <si>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</si>
  <si>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</si>
  <si>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</si>
  <si>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</si>
  <si>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</si>
  <si>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</si>
  <si>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</si>
  <si>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</si>
  <si>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</si>
  <si>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</si>
  <si>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</si>
  <si>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</si>
  <si>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</si>
  <si>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</si>
  <si>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</si>
  <si>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</si>
  <si>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</si>
  <si>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</si>
  <si>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</si>
  <si>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</si>
  <si>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</si>
  <si>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</si>
  <si>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</si>
  <si>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</si>
  <si>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</si>
  <si>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</si>
  <si>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</si>
  <si>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</si>
  <si>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</si>
  <si>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</si>
  <si>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</si>
  <si>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</si>
  <si>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</si>
  <si>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</si>
  <si>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</si>
  <si>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</si>
  <si>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</si>
  <si>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</si>
  <si>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</si>
  <si>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</si>
  <si>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</si>
  <si>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</si>
  <si>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</si>
  <si>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</si>
  <si>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</si>
  <si>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</si>
  <si>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</si>
  <si>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</si>
  <si>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</si>
  <si>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</si>
  <si>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</si>
  <si>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</si>
  <si>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</si>
  <si>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</si>
  <si>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</si>
  <si>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</si>
  <si>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</si>
  <si>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</si>
  <si>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</si>
  <si>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</si>
  <si>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</si>
  <si>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</si>
  <si>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</si>
  <si>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</si>
  <si>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</si>
  <si>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</si>
  <si>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</si>
  <si>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</si>
  <si>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</si>
  <si>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</si>
  <si>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</si>
  <si>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</si>
  <si>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</si>
  <si>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</si>
  <si>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</si>
  <si>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</si>
  <si>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</si>
  <si>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</si>
  <si>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</si>
  <si>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</si>
  <si>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</si>
  <si>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</si>
  <si>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</si>
  <si>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</si>
  <si>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</si>
  <si>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</si>
  <si>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</si>
  <si>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</si>
  <si>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</si>
  <si>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</si>
  <si>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</si>
  <si>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</si>
  <si>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</si>
  <si>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</si>
  <si>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</si>
  <si>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</si>
  <si>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</si>
  <si>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</si>
  <si>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</si>
  <si>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</si>
  <si>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</si>
  <si>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</si>
  <si>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</si>
  <si>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</si>
  <si>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</si>
  <si>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</si>
  <si>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</si>
  <si>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</si>
  <si>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</si>
  <si>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</si>
  <si>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</si>
  <si>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</si>
  <si>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</si>
  <si>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</si>
  <si>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</si>
  <si>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</si>
  <si>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</si>
  <si>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</si>
  <si>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</si>
  <si>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</si>
  <si>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</si>
  <si>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</si>
  <si>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</si>
  <si>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</si>
  <si>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</si>
  <si>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</si>
  <si>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</si>
  <si>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</si>
  <si>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</si>
  <si>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</si>
  <si>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</si>
  <si>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</si>
  <si>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</si>
  <si>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</si>
  <si>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</si>
  <si>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</si>
  <si>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</si>
  <si>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</si>
  <si>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</si>
  <si>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</si>
  <si>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</si>
  <si>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</si>
  <si>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</si>
  <si>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</si>
  <si>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</si>
  <si>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</si>
  <si>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</si>
  <si>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</si>
  <si>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</si>
  <si>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</si>
  <si>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</si>
  <si>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</si>
  <si>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</si>
  <si>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</si>
  <si>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</si>
  <si>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</si>
  <si>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</si>
  <si>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</si>
  <si>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</si>
  <si>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</si>
  <si>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</si>
  <si>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</si>
  <si>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</si>
  <si>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</si>
  <si>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</si>
  <si>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</si>
  <si>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</si>
  <si>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</si>
  <si>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</si>
  <si>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</si>
  <si>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</si>
  <si>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</si>
  <si>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</si>
  <si>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</si>
  <si>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</si>
  <si>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</si>
  <si>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</si>
  <si>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</si>
  <si>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</si>
  <si>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</si>
  <si>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</si>
  <si>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</si>
  <si>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</si>
  <si>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</si>
  <si>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</si>
  <si>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</si>
  <si>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</si>
  <si>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</si>
  <si>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</si>
  <si>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</si>
  <si>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</si>
  <si>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</si>
  <si>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</si>
  <si>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</si>
  <si>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</si>
  <si>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</si>
  <si>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</si>
  <si>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</si>
  <si>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</si>
  <si>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</si>
  <si>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</si>
  <si>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</si>
  <si>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</si>
  <si>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</si>
  <si>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</si>
  <si>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</si>
  <si>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</si>
  <si>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</si>
  <si>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</si>
  <si>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</si>
  <si>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</si>
  <si>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</si>
  <si>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</si>
  <si>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</si>
  <si>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</si>
  <si>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</si>
  <si>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</si>
  <si>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</si>
  <si>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</si>
  <si>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</si>
  <si>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</si>
  <si>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</si>
  <si>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</si>
  <si>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</si>
  <si>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</si>
  <si>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</si>
  <si>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</si>
  <si>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</si>
  <si>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</si>
  <si>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</si>
  <si>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</si>
  <si>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</si>
  <si>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</si>
  <si>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</si>
  <si>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</si>
  <si>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</si>
  <si>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</si>
  <si>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</si>
  <si>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</si>
  <si>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</si>
  <si>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</si>
  <si>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</si>
  <si>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</si>
  <si>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</si>
  <si>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</si>
  <si>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</si>
  <si>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</si>
  <si>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</si>
  <si>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</si>
  <si>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</si>
  <si>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</si>
  <si>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</si>
  <si>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</si>
  <si>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</si>
  <si>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</si>
  <si>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</si>
  <si>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</si>
  <si>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</si>
  <si>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</si>
  <si>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</si>
  <si>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</si>
  <si>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</si>
  <si>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</si>
  <si>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</si>
  <si>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</si>
  <si>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</si>
  <si>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</si>
  <si>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</si>
  <si>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</si>
  <si>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</si>
  <si>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</si>
  <si>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</si>
  <si>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</si>
  <si>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</si>
  <si>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</si>
  <si>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</si>
  <si>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</si>
  <si>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</si>
  <si>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</si>
  <si>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</si>
  <si>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</si>
  <si>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</si>
  <si>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</si>
  <si>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</si>
  <si>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</si>
  <si>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</si>
  <si>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</si>
  <si>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</si>
  <si>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</si>
  <si>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</si>
  <si>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</si>
  <si>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</si>
  <si>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</si>
  <si>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</si>
  <si>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</si>
  <si>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</si>
  <si>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</si>
  <si>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</si>
  <si>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</si>
  <si>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</si>
  <si>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</si>
  <si>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</si>
  <si>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</si>
  <si>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</si>
  <si>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</si>
  <si>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</si>
  <si>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</si>
  <si>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</si>
  <si>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</si>
  <si>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</si>
  <si>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</si>
  <si>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</si>
  <si>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</si>
  <si>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</si>
  <si>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</si>
  <si>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</si>
  <si>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</si>
  <si>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</si>
  <si>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</si>
  <si>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</si>
  <si>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</si>
  <si>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</si>
  <si>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</si>
  <si>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</si>
  <si>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</si>
  <si>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</si>
  <si>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</si>
  <si>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</si>
  <si>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</si>
  <si>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</si>
  <si>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</si>
  <si>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</si>
  <si>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</si>
  <si>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</si>
  <si>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</si>
  <si>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</si>
  <si>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</si>
  <si>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</si>
  <si>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</si>
  <si>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</si>
  <si>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</si>
  <si>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</si>
  <si>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</si>
  <si>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</si>
  <si>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</si>
  <si>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</si>
  <si>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</si>
  <si>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</si>
  <si>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</si>
  <si>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</si>
  <si>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</si>
  <si>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</si>
  <si>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</si>
  <si>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</si>
  <si>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</si>
  <si>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</si>
  <si>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</si>
  <si>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</si>
  <si>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</si>
  <si>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</si>
  <si>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</si>
  <si>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</si>
  <si>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</si>
  <si>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</si>
  <si>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</si>
  <si>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</si>
  <si>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</si>
  <si>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</si>
  <si>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</si>
  <si>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</si>
  <si>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</si>
  <si>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</si>
  <si>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</si>
  <si>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</si>
  <si>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</si>
  <si>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</si>
  <si>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</si>
  <si>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</si>
  <si>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</si>
  <si>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</si>
  <si>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</si>
  <si>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</si>
  <si>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</si>
  <si>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</si>
  <si>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</si>
  <si>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</si>
  <si>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</si>
  <si>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</si>
  <si>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</si>
  <si>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</si>
  <si>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</si>
  <si>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</si>
  <si>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</si>
  <si>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</si>
  <si>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</si>
  <si>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</si>
  <si>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</si>
  <si>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</si>
  <si>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</si>
  <si>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</si>
  <si>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</si>
  <si>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</si>
  <si>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</si>
  <si>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</si>
  <si>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</si>
  <si>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</si>
  <si>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</si>
  <si>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</si>
  <si>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</si>
  <si>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</si>
  <si>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</si>
  <si>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</si>
  <si>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</si>
  <si>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</si>
  <si>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</si>
  <si>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</si>
  <si>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</si>
  <si>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</si>
  <si>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</si>
  <si>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</si>
  <si>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</si>
  <si>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</si>
  <si>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</si>
  <si>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</si>
  <si>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</si>
  <si>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</si>
  <si>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</si>
  <si>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</si>
  <si>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</si>
  <si>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</si>
  <si>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</si>
  <si>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</si>
  <si>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</si>
  <si>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</si>
  <si>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</si>
  <si>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</si>
  <si>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</si>
  <si>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</si>
  <si>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</si>
  <si>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</si>
  <si>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</si>
  <si>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</si>
  <si>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</si>
  <si>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</si>
  <si>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</si>
  <si>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</si>
  <si>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</si>
  <si>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</si>
  <si>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</si>
  <si>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</si>
  <si>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</si>
  <si>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</si>
  <si>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</si>
  <si>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</si>
  <si>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</si>
  <si>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</si>
  <si>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</si>
  <si>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</si>
  <si>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</si>
  <si>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</si>
  <si>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</si>
  <si>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</si>
  <si>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</si>
  <si>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</si>
  <si>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</si>
  <si>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</si>
  <si>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</si>
  <si>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</si>
  <si>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</si>
  <si>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</si>
  <si>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</si>
  <si>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</si>
  <si>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</si>
  <si>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</si>
  <si>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</si>
  <si>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</si>
  <si>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</si>
  <si>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</si>
  <si>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</si>
  <si>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</si>
  <si>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</si>
  <si>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</si>
  <si>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</si>
  <si>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</si>
  <si>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</si>
  <si>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</si>
  <si>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</si>
  <si>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</si>
  <si>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</si>
  <si>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</si>
  <si>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</si>
  <si>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</si>
  <si>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</si>
  <si>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</si>
  <si>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</si>
  <si>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</si>
  <si>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</si>
  <si>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</si>
  <si>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</si>
  <si>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</si>
  <si>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</si>
  <si>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</si>
  <si>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</si>
  <si>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</si>
  <si>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</si>
  <si>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</si>
  <si>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</si>
  <si>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</si>
  <si>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</si>
  <si>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</si>
  <si>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</si>
  <si>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</si>
  <si>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</si>
  <si>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</si>
  <si>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</si>
  <si>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</si>
  <si>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</si>
  <si>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</si>
  <si>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</si>
  <si>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</si>
  <si>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</si>
  <si>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</si>
  <si>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</si>
  <si>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</si>
  <si>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</si>
  <si>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</si>
  <si>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</si>
  <si>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</si>
  <si>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</si>
  <si>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</si>
  <si>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</si>
  <si>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</si>
  <si>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</si>
  <si>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</si>
  <si>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</si>
  <si>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</si>
  <si>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</si>
  <si>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</si>
  <si>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</si>
  <si>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</si>
  <si>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</si>
  <si>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</si>
  <si>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</si>
  <si>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</si>
  <si>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</si>
  <si>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</si>
  <si>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</si>
  <si>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</si>
  <si>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</si>
  <si>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</si>
  <si>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</si>
  <si>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</si>
  <si>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</si>
  <si>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</si>
  <si>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</si>
  <si>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</si>
  <si>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</si>
  <si>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</si>
  <si>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</si>
  <si>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</si>
  <si>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</si>
  <si>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</si>
  <si>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</si>
  <si>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</si>
  <si>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</si>
  <si>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</si>
  <si>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</si>
  <si>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</si>
  <si>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</si>
  <si>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</si>
  <si>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</si>
  <si>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</si>
  <si>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</si>
  <si>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</si>
  <si>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</si>
  <si>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</si>
  <si>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</si>
  <si>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</si>
  <si>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</si>
  <si>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</si>
  <si>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</si>
  <si>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</si>
  <si>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</si>
  <si>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</si>
  <si>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</si>
  <si>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</si>
  <si>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</si>
  <si>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</si>
  <si>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</si>
  <si>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</si>
  <si>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</si>
  <si>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</si>
  <si>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</si>
  <si>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</si>
  <si>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</si>
  <si>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</si>
  <si>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</si>
  <si>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</si>
  <si>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</si>
  <si>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</si>
  <si>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</si>
  <si>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</si>
  <si>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</si>
  <si>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</si>
  <si>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</si>
  <si>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</si>
  <si>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</si>
  <si>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</si>
  <si>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</si>
  <si>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</si>
  <si>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</si>
  <si>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</si>
  <si>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</si>
  <si>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</si>
  <si>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</si>
  <si>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</si>
  <si>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</si>
  <si>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</si>
  <si>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</si>
  <si>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</si>
  <si>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</si>
  <si>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</si>
  <si>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</si>
  <si>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</si>
  <si>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</si>
  <si>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</si>
  <si>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</si>
  <si>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</si>
  <si>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</si>
  <si>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</si>
  <si>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</si>
  <si>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</si>
  <si>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</si>
  <si>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</si>
  <si>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</si>
  <si>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</si>
  <si>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</si>
  <si>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</si>
  <si>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</si>
  <si>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</si>
  <si>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</si>
  <si>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</si>
  <si>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</si>
  <si>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</si>
  <si>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</si>
  <si>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</si>
  <si>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</si>
  <si>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</si>
  <si>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</si>
  <si>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</si>
  <si>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</si>
  <si>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</si>
  <si>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</si>
  <si>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</si>
  <si>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</si>
  <si>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</si>
  <si>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</si>
  <si>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</si>
  <si>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</si>
  <si>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</si>
  <si>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</si>
  <si>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</si>
  <si>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</si>
  <si>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</si>
  <si>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</si>
  <si>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</si>
  <si>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</si>
  <si>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</si>
  <si>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</si>
  <si>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</si>
  <si>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</si>
  <si>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</si>
  <si>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</si>
  <si>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</si>
  <si>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</si>
  <si>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</si>
  <si>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</si>
  <si>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</si>
  <si>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</si>
  <si>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</si>
  <si>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</si>
  <si>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</si>
  <si>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</si>
  <si>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</si>
  <si>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</si>
  <si>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</si>
  <si>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</si>
  <si>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</si>
  <si>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</si>
  <si>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</si>
  <si>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</si>
  <si>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</si>
  <si>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</si>
  <si>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</si>
  <si>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在外公館広報活動基盤整備費</t>
    <rPh sb="0" eb="2">
      <t>ザイガイ</t>
    </rPh>
    <rPh sb="2" eb="4">
      <t>コウカン</t>
    </rPh>
    <rPh sb="4" eb="6">
      <t>コウホウ</t>
    </rPh>
    <rPh sb="6" eb="8">
      <t>カツドウ</t>
    </rPh>
    <rPh sb="8" eb="10">
      <t>キバン</t>
    </rPh>
    <rPh sb="10" eb="13">
      <t>セイビヒ</t>
    </rPh>
    <phoneticPr fontId="5"/>
  </si>
  <si>
    <t>外務省</t>
  </si>
  <si>
    <t>外務省</t>
    <rPh sb="0" eb="3">
      <t>ガイムショウ</t>
    </rPh>
    <phoneticPr fontId="5"/>
  </si>
  <si>
    <t>国際協力局政策課</t>
    <rPh sb="0" eb="5">
      <t>コクサイキョウリョクキョク</t>
    </rPh>
    <rPh sb="5" eb="8">
      <t>セイサクカ</t>
    </rPh>
    <phoneticPr fontId="5"/>
  </si>
  <si>
    <t>○</t>
  </si>
  <si>
    <t>外務省設置法第４条第１号</t>
    <rPh sb="0" eb="2">
      <t>セッチh</t>
    </rPh>
    <phoneticPr fontId="5"/>
  </si>
  <si>
    <t>開発協力大綱</t>
    <rPh sb="0" eb="2">
      <t>タイコ</t>
    </rPh>
    <phoneticPr fontId="5"/>
  </si>
  <si>
    <t>国際貢献の柱である開発協力事業及びこれまでの成果等について、被供与国や国際社会に積極的・戦略的に情報を発信する。</t>
    <phoneticPr fontId="5"/>
  </si>
  <si>
    <t>①我が国の国際貢献につき、現地プレスで報道される機会が増えるよう、開発協力供与案件等を取材させ、理解を促進させる。
②二国間の経済協力の歴史や理念、個別具体的な開発協力案件等につき、政策的観点からそれぞれの国の現地語で資料等を作成し、理解の促進と親日感情の醸成をはかる。</t>
    <phoneticPr fontId="5"/>
  </si>
  <si>
    <t>-</t>
    <phoneticPr fontId="5"/>
  </si>
  <si>
    <t>政府開発援助在外職員等旅費</t>
    <rPh sb="0" eb="2">
      <t>セイフ</t>
    </rPh>
    <rPh sb="2" eb="4">
      <t>カイハツ</t>
    </rPh>
    <rPh sb="4" eb="6">
      <t>エンジョ</t>
    </rPh>
    <rPh sb="6" eb="8">
      <t>ザイガイ</t>
    </rPh>
    <rPh sb="8" eb="10">
      <t>ショクイン</t>
    </rPh>
    <rPh sb="10" eb="11">
      <t>トウ</t>
    </rPh>
    <rPh sb="11" eb="13">
      <t>リョヒ</t>
    </rPh>
    <phoneticPr fontId="5"/>
  </si>
  <si>
    <t>政府開発援助啓発宣伝費</t>
    <rPh sb="0" eb="2">
      <t>セイフ</t>
    </rPh>
    <rPh sb="2" eb="4">
      <t>カイハツ</t>
    </rPh>
    <rPh sb="4" eb="6">
      <t>エンジョ</t>
    </rPh>
    <rPh sb="6" eb="8">
      <t>ケイハツ</t>
    </rPh>
    <rPh sb="8" eb="11">
      <t>センデンヒ</t>
    </rPh>
    <phoneticPr fontId="5"/>
  </si>
  <si>
    <t>被供与国における認知度の増加</t>
    <rPh sb="0" eb="1">
      <t>ヒ</t>
    </rPh>
    <rPh sb="1" eb="3">
      <t>キョウヨ</t>
    </rPh>
    <rPh sb="3" eb="4">
      <t>コク</t>
    </rPh>
    <rPh sb="8" eb="11">
      <t>ニンチド</t>
    </rPh>
    <rPh sb="12" eb="14">
      <t>ゾウカ</t>
    </rPh>
    <phoneticPr fontId="5"/>
  </si>
  <si>
    <t>プレスツアーを実施した在外公館からの報告</t>
    <rPh sb="0" eb="2">
      <t>ジッsh</t>
    </rPh>
    <phoneticPr fontId="5"/>
  </si>
  <si>
    <t>プレスツアー実施案件数</t>
    <rPh sb="6" eb="8">
      <t>ジッシ</t>
    </rPh>
    <rPh sb="8" eb="11">
      <t>アンケンスウ</t>
    </rPh>
    <phoneticPr fontId="5"/>
  </si>
  <si>
    <t>回</t>
    <rPh sb="0" eb="1">
      <t>カイ</t>
    </rPh>
    <phoneticPr fontId="5"/>
  </si>
  <si>
    <t>広報資料作成件数</t>
    <rPh sb="0" eb="2">
      <t>コウホウ</t>
    </rPh>
    <rPh sb="2" eb="4">
      <t>シリョウ</t>
    </rPh>
    <rPh sb="4" eb="6">
      <t>サクセイ</t>
    </rPh>
    <rPh sb="6" eb="8">
      <t>ケンスウ</t>
    </rPh>
    <phoneticPr fontId="5"/>
  </si>
  <si>
    <t>件</t>
    <rPh sb="0" eb="1">
      <t>ケン</t>
    </rPh>
    <phoneticPr fontId="5"/>
  </si>
  <si>
    <t>パンフレット作成部数</t>
    <rPh sb="6" eb="8">
      <t>サクセイ</t>
    </rPh>
    <rPh sb="8" eb="10">
      <t>ブスウ</t>
    </rPh>
    <phoneticPr fontId="5"/>
  </si>
  <si>
    <t>部</t>
    <rPh sb="0" eb="1">
      <t>ブ</t>
    </rPh>
    <phoneticPr fontId="5"/>
  </si>
  <si>
    <t>パンフレット作成額／作成部数　　　　　　　　　　　　　　</t>
    <rPh sb="6" eb="8">
      <t>サクセイ</t>
    </rPh>
    <rPh sb="8" eb="9">
      <t>ガク</t>
    </rPh>
    <rPh sb="10" eb="12">
      <t>サクセイ</t>
    </rPh>
    <rPh sb="12" eb="14">
      <t>ブスウ</t>
    </rPh>
    <phoneticPr fontId="5"/>
  </si>
  <si>
    <t>円</t>
    <rPh sb="0" eb="1">
      <t>エン</t>
    </rPh>
    <phoneticPr fontId="5"/>
  </si>
  <si>
    <t>作成額／作成部数</t>
    <rPh sb="0" eb="2">
      <t>サクセイ</t>
    </rPh>
    <rPh sb="2" eb="3">
      <t>ガク</t>
    </rPh>
    <rPh sb="4" eb="6">
      <t>サクセイ</t>
    </rPh>
    <rPh sb="6" eb="8">
      <t>ブスウ</t>
    </rPh>
    <phoneticPr fontId="5"/>
  </si>
  <si>
    <t>2,125,248/14,130</t>
    <phoneticPr fontId="5"/>
  </si>
  <si>
    <t>473,550/5,300</t>
    <phoneticPr fontId="5"/>
  </si>
  <si>
    <t>施策Ⅳ－１　経済協力</t>
    <phoneticPr fontId="5"/>
  </si>
  <si>
    <t>基本目標Ⅵ　経済協力：　政府開発援助（二国間）又は多国間の開発協力を通じ、国際社会の平和と安定及び繁栄の確保に貢献し、これにより我が国の平和と安全の維持、更なる繁栄の実現といった国益を確保すること。</t>
    <phoneticPr fontId="5"/>
  </si>
  <si>
    <t>国民の理解促進，開発教育の推進
プレスツアー年間実施回数</t>
    <phoneticPr fontId="5"/>
  </si>
  <si>
    <t>国際貢献の柱である開発協力事業及びこれまでの成果等について被供与国や国際社会に積極的・戦略的に情報を発信する。これにより、我が国の国際貢献につき理解を促進させ、親日感情の醸成をはかる。</t>
    <phoneticPr fontId="5"/>
  </si>
  <si>
    <t>開発協力の対外発信は政府が中心となって継続的に実施すべきものである。諸外国政府との窓口であり、現地プレスと幅広い人脈を構築している在外公館を有する外務省が本件事業を行うのが適当である。</t>
    <phoneticPr fontId="5"/>
  </si>
  <si>
    <t>我が国外交の政策手段として開発協力を活用する上では、我が国の開発協力による貢献が十分に周知、評価されることは必須であり，優先度の高い事業である。</t>
    <phoneticPr fontId="5"/>
  </si>
  <si>
    <t>無</t>
  </si>
  <si>
    <t>在外公館において、原則として見積り合わせを実施するなど、コスト削減や効率化に向けた工夫を行っているが、複数業者が存在しない国の場合に競争性がない随意契約となった例がある。</t>
    <phoneticPr fontId="5"/>
  </si>
  <si>
    <t>‐</t>
  </si>
  <si>
    <t>妥当である。</t>
    <rPh sb="0" eb="2">
      <t>ダトウ</t>
    </rPh>
    <phoneticPr fontId="5"/>
  </si>
  <si>
    <t>各事業の実施にあたり、事業優先度や経費等の必要性を勘案し、本省にて精査して必要なものに限定している。</t>
    <phoneticPr fontId="5"/>
  </si>
  <si>
    <t>現地の治安状況や相手国の事情により、事業が実施出来ない場合があった。</t>
    <phoneticPr fontId="5"/>
  </si>
  <si>
    <t>見積合わせを実施し、コスト削減や効率化に向けた工夫を行っている。</t>
    <phoneticPr fontId="5"/>
  </si>
  <si>
    <t>点検の結果、プレスツアー実施により、日本の開発協力に対するプレスの理解が深まると共に、同行館員とプレスの間に継続的な関係が構築され、今後とも継続してメディアで取り上げられ、効率的な事業と言える。また、改善すべき点としては、各国によって取材スタイルが違うので、各国の広報スタイルを理解しながら、プレスツアーを組む必要がある点（自らインタビューできる機会の確保等）である。</t>
    <phoneticPr fontId="5"/>
  </si>
  <si>
    <t>事業の効果・効率性について継続的に検証を行い、より適切な広報手段を引き続き検証し、より効果的な発信に努める。</t>
    <phoneticPr fontId="5"/>
  </si>
  <si>
    <t>新27-0034</t>
    <rPh sb="0" eb="1">
      <t>シン</t>
    </rPh>
    <phoneticPr fontId="5"/>
  </si>
  <si>
    <t>０１４７</t>
    <phoneticPr fontId="5"/>
  </si>
  <si>
    <t>０１４８</t>
    <phoneticPr fontId="5"/>
  </si>
  <si>
    <t>０１４５</t>
    <phoneticPr fontId="5"/>
  </si>
  <si>
    <t>A.在外公館職員</t>
    <rPh sb="0" eb="1">
      <t>ザイg</t>
    </rPh>
    <phoneticPr fontId="5"/>
  </si>
  <si>
    <t>旅費</t>
    <rPh sb="0" eb="2">
      <t>リョヒ</t>
    </rPh>
    <phoneticPr fontId="5"/>
  </si>
  <si>
    <t>任国内出張</t>
    <rPh sb="0" eb="1">
      <t>ニンt</t>
    </rPh>
    <phoneticPr fontId="5"/>
  </si>
  <si>
    <t>B.現地広報関係者</t>
    <rPh sb="0" eb="2">
      <t>ゲンt</t>
    </rPh>
    <phoneticPr fontId="5"/>
  </si>
  <si>
    <t>啓発宣伝費</t>
    <phoneticPr fontId="5"/>
  </si>
  <si>
    <t>我が方開発協力の取材、広報経費</t>
    <rPh sb="0" eb="2">
      <t>カイハt</t>
    </rPh>
    <phoneticPr fontId="5"/>
  </si>
  <si>
    <t>C.現地印刷会社等</t>
    <rPh sb="0" eb="2">
      <t>ゲンt</t>
    </rPh>
    <phoneticPr fontId="5"/>
  </si>
  <si>
    <t>我が方開発協力に関する資料等の作成</t>
    <rPh sb="0" eb="2">
      <t>カイハt</t>
    </rPh>
    <phoneticPr fontId="5"/>
  </si>
  <si>
    <t>A.在外公館職員</t>
    <rPh sb="0" eb="2">
      <t>ザイガ</t>
    </rPh>
    <phoneticPr fontId="5"/>
  </si>
  <si>
    <t>在外公館職員A</t>
    <rPh sb="0" eb="1">
      <t>ア</t>
    </rPh>
    <phoneticPr fontId="5"/>
  </si>
  <si>
    <t>任国内出張</t>
    <rPh sb="0" eb="1">
      <t>ニn</t>
    </rPh>
    <phoneticPr fontId="5"/>
  </si>
  <si>
    <t>在外公館職員B</t>
    <rPh sb="0" eb="1">
      <t>ザイガ</t>
    </rPh>
    <phoneticPr fontId="5"/>
  </si>
  <si>
    <t>B.現地広報関係者</t>
    <rPh sb="0" eb="2">
      <t>ゲンtザイガ</t>
    </rPh>
    <phoneticPr fontId="5"/>
  </si>
  <si>
    <t>現地広報関係者A</t>
    <rPh sb="0" eb="2">
      <t>ゲンt</t>
    </rPh>
    <phoneticPr fontId="5"/>
  </si>
  <si>
    <t>現地広報関係者B</t>
    <rPh sb="0" eb="1">
      <t>ゲンt</t>
    </rPh>
    <phoneticPr fontId="5"/>
  </si>
  <si>
    <t>現地広報関係者C</t>
    <rPh sb="0" eb="2">
      <t>ゲンt</t>
    </rPh>
    <phoneticPr fontId="5"/>
  </si>
  <si>
    <t>C.現地印刷会社等</t>
    <rPh sb="0" eb="2">
      <t>ゲンtゲンtザイガ</t>
    </rPh>
    <phoneticPr fontId="5"/>
  </si>
  <si>
    <t>現地印刷会社A</t>
    <rPh sb="0" eb="2">
      <t>ゲンt</t>
    </rPh>
    <phoneticPr fontId="5"/>
  </si>
  <si>
    <t>現地印刷会社B</t>
    <rPh sb="0" eb="2">
      <t>ゲンt</t>
    </rPh>
    <phoneticPr fontId="5"/>
  </si>
  <si>
    <t>現地印刷会社C</t>
    <rPh sb="0" eb="2">
      <t>ゲンt</t>
    </rPh>
    <phoneticPr fontId="5"/>
  </si>
  <si>
    <t>現地印刷会社D</t>
    <rPh sb="0" eb="2">
      <t>ゲンt</t>
    </rPh>
    <phoneticPr fontId="5"/>
  </si>
  <si>
    <t>現地印刷会社E</t>
    <rPh sb="0" eb="2">
      <t>ゲンt</t>
    </rPh>
    <phoneticPr fontId="5"/>
  </si>
  <si>
    <t>現地印刷会社F</t>
    <rPh sb="0" eb="2">
      <t>ゲンt</t>
    </rPh>
    <phoneticPr fontId="5"/>
  </si>
  <si>
    <t>現地印刷会社G</t>
    <rPh sb="0" eb="2">
      <t>ゲンt</t>
    </rPh>
    <phoneticPr fontId="5"/>
  </si>
  <si>
    <t>現地印刷会社H</t>
    <rPh sb="0" eb="2">
      <t>ゲンt</t>
    </rPh>
    <phoneticPr fontId="5"/>
  </si>
  <si>
    <t>現地印刷会社I</t>
    <rPh sb="0" eb="2">
      <t>ゲンt</t>
    </rPh>
    <phoneticPr fontId="5"/>
  </si>
  <si>
    <t>現地印刷会社J</t>
    <rPh sb="0" eb="2">
      <t>ゲンt</t>
    </rPh>
    <phoneticPr fontId="5"/>
  </si>
  <si>
    <t>我が国開発協力の成果につき、被援助国の政府や国民に周知することを通じ、親日感情の醸成及び対日理解の促進を図ることは、国際社会における我が国の立場を高めることに寄与し、我が国の国益に資するものであり、国民や社会のニーズを的確に反映しているものと判断される。</t>
    <rPh sb="0" eb="1">
      <t>、</t>
    </rPh>
    <phoneticPr fontId="5"/>
  </si>
  <si>
    <t>プレスツアー、広報資料共に成果実績が成果目標を大幅に上回っており、実績は目標に見合ったものとなっている。</t>
    <phoneticPr fontId="5"/>
  </si>
  <si>
    <t>現地における効果的な発信の実現のため、現地のプレスを関与させることにより、効果的な事業の実施の広報に努めている。</t>
    <rPh sb="0" eb="2">
      <t>、</t>
    </rPh>
    <phoneticPr fontId="5"/>
  </si>
  <si>
    <t>各公館に年間事業計画を提出せしめ、優先順位の高い事業を選定するなどにより、事前に立てた見込みに見合った事業を実施しているが、現地の治安状況により中止となった案件もある。</t>
    <rPh sb="0" eb="3">
      <t>、</t>
    </rPh>
    <phoneticPr fontId="5"/>
  </si>
  <si>
    <t>施設は整備していない。作成したパンフレットはイベント等で配布し、有効活用している。</t>
    <rPh sb="0" eb="2">
      <t>、</t>
    </rPh>
    <phoneticPr fontId="5"/>
  </si>
  <si>
    <t>-</t>
    <phoneticPr fontId="5"/>
  </si>
  <si>
    <t>852,248/3,250</t>
    <phoneticPr fontId="5"/>
  </si>
  <si>
    <t>【プレスツアー】招待プレスによるキャリー（報道又は記事掲載）率８０％以上を目指す
報道社数÷招待プレス社数</t>
    <phoneticPr fontId="5"/>
  </si>
  <si>
    <t>コロナ禍等の要因から、ODAプレスツアーの実施想定件数を減調整したため</t>
    <rPh sb="3" eb="4">
      <t>カ</t>
    </rPh>
    <rPh sb="4" eb="5">
      <t>トウ</t>
    </rPh>
    <rPh sb="6" eb="8">
      <t>ヨウイン</t>
    </rPh>
    <rPh sb="21" eb="23">
      <t>ジッシ</t>
    </rPh>
    <rPh sb="23" eb="25">
      <t>ソウテイ</t>
    </rPh>
    <rPh sb="25" eb="27">
      <t>ケンスウ</t>
    </rPh>
    <rPh sb="28" eb="29">
      <t>ゲン</t>
    </rPh>
    <rPh sb="29" eb="31">
      <t>チョウセイ</t>
    </rPh>
    <phoneticPr fontId="5"/>
  </si>
  <si>
    <t>課長　上田　肇</t>
    <rPh sb="0" eb="2">
      <t>カチョウ</t>
    </rPh>
    <rPh sb="3" eb="5">
      <t>ウエダ</t>
    </rPh>
    <rPh sb="6" eb="7">
      <t>ハジメ</t>
    </rPh>
    <phoneticPr fontId="5"/>
  </si>
  <si>
    <t>アウトカムの設定が必ずしも事業の成果を適切に表す物になっていないように思われる。令和2年度については、新型コロナ禍でプレスツアーがほとんど行えなかったにもかかわらず、目標の達成度がそれ以前よりも大きく改善した結果を示してしまっており（その数字自体が間違っているわけではなく、アウトカムの設定がおかしいのであろう）、成果の把握が困難である。また、引き続きコロナ禍の影響が見込まれる令和3年においても、アウトカムやアウトプットにおいて、従前と同じ目標値、当初見込みが漫然と定められている点も理解に苦しむところである。</t>
    <phoneticPr fontId="5"/>
  </si>
  <si>
    <t>外部有識者のご指摘を踏まえ、アウトカムの設定について見直す。また、コロナ禍の影響を踏まえてアウトカムとアウトプットの書きぶりを修正する。</t>
    <phoneticPr fontId="5"/>
  </si>
  <si>
    <t>外部有識者のご指摘を踏まえアウトカム設定を見直しつつ、今後も現地広報環境やニーズ等を考慮しながら、引き続き、より適切な広報手段を検証し効果的な発信に努める。</t>
    <rPh sb="21" eb="23">
      <t>ミナオ</t>
    </rPh>
    <rPh sb="27" eb="29">
      <t>コンゴ</t>
    </rPh>
    <rPh sb="30" eb="32">
      <t>ゲンチ</t>
    </rPh>
    <rPh sb="32" eb="34">
      <t>コウホウ</t>
    </rPh>
    <rPh sb="34" eb="36">
      <t>カンキョウ</t>
    </rPh>
    <rPh sb="40" eb="41">
      <t>トウ</t>
    </rPh>
    <rPh sb="42" eb="44">
      <t>コウリョ</t>
    </rPh>
    <rPh sb="49" eb="50">
      <t>ヒ</t>
    </rPh>
    <rPh sb="51" eb="52">
      <t>ツヅ</t>
    </rPh>
    <rPh sb="56" eb="58">
      <t>テキセツ</t>
    </rPh>
    <rPh sb="59" eb="61">
      <t>コウホウ</t>
    </rPh>
    <rPh sb="61" eb="63">
      <t>シュダン</t>
    </rPh>
    <rPh sb="64" eb="66">
      <t>ケンショウ</t>
    </rPh>
    <rPh sb="67" eb="70">
      <t>コウカテキ</t>
    </rPh>
    <rPh sb="71" eb="73">
      <t>ハッシン</t>
    </rPh>
    <rPh sb="74" eb="75">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</si>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</sst>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21167</xdr:colOff>
      <xdr:row>750</xdr:row>
      <xdr:rowOff>0</xdr:rowOff>
    </xdr:from>
    <xdr:to>
      <xdr:col>19</xdr:col>
      <xdr:colOff>197013</xdr:colOff>
      <xdr:row>752</xdr:row>
      <xdr:rowOff>324013</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830917" y="43423417"/>
          <a:ext cx="2186679" cy="1022513"/>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10583</xdr:colOff>
      <xdr:row>754</xdr:row>
      <xdr:rowOff>21166</xdr:rowOff>
    </xdr:from>
    <xdr:to>
      <xdr:col>19</xdr:col>
      <xdr:colOff>186429</xdr:colOff>
      <xdr:row>756</xdr:row>
      <xdr:rowOff>344364</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820333" y="44841583"/>
          <a:ext cx="2186679" cy="1021698"/>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74083</xdr:colOff>
      <xdr:row>754</xdr:row>
      <xdr:rowOff>317502</xdr:rowOff>
    </xdr:from>
    <xdr:to>
      <xdr:col>30</xdr:col>
      <xdr:colOff>27516</xdr:colOff>
      <xdr:row>758</xdr:row>
      <xdr:rowOff>15877</xdr:rowOff>
    </xdr:to>
    <xdr:sp macro="" textlink="">
      <xdr:nvSpPr>
        <xdr:cNvPr id="4" name="曲折矢印 3">
          <a:extLst>
            <a:ext uri="{FF2B5EF4-FFF2-40B4-BE49-F238E27FC236}">
              <a16:creationId xmlns:a16="http://schemas.microsoft.com/office/drawing/2014/main" id="{00000000-0008-0000-0000-000004000000}"/>
            </a:ext>
          </a:extLst>
        </xdr:cNvPr>
        <xdr:cNvSpPr/>
      </xdr:nvSpPr>
      <xdr:spPr>
        <a:xfrm rot="5400000">
          <a:off x="4731278" y="44904557"/>
          <a:ext cx="1095375" cy="1562100"/>
        </a:xfrm>
        <a:prstGeom prst="bent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9</xdr:col>
      <xdr:colOff>31750</xdr:colOff>
      <xdr:row>759</xdr:row>
      <xdr:rowOff>31750</xdr:rowOff>
    </xdr:from>
    <xdr:to>
      <xdr:col>20</xdr:col>
      <xdr:colOff>2441</xdr:colOff>
      <xdr:row>764</xdr:row>
      <xdr:rowOff>443687</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1841500" y="46598417"/>
          <a:ext cx="2182608" cy="2158187"/>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25400</xdr:colOff>
      <xdr:row>759</xdr:row>
      <xdr:rowOff>25401</xdr:rowOff>
    </xdr:from>
    <xdr:to>
      <xdr:col>33</xdr:col>
      <xdr:colOff>197175</xdr:colOff>
      <xdr:row>764</xdr:row>
      <xdr:rowOff>437338</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4650317" y="46592068"/>
          <a:ext cx="2182608" cy="2158187"/>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19050</xdr:colOff>
      <xdr:row>759</xdr:row>
      <xdr:rowOff>8466</xdr:rowOff>
    </xdr:from>
    <xdr:to>
      <xdr:col>47</xdr:col>
      <xdr:colOff>190824</xdr:colOff>
      <xdr:row>764</xdr:row>
      <xdr:rowOff>420403</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7459133" y="46575133"/>
          <a:ext cx="2182608" cy="2158187"/>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158750</xdr:colOff>
      <xdr:row>750</xdr:row>
      <xdr:rowOff>137583</xdr:rowOff>
    </xdr:from>
    <xdr:to>
      <xdr:col>19</xdr:col>
      <xdr:colOff>21981</xdr:colOff>
      <xdr:row>752</xdr:row>
      <xdr:rowOff>178288</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968500" y="43561000"/>
          <a:ext cx="1874064" cy="739205"/>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外務本省</a:t>
          </a:r>
          <a:endParaRPr kumimoji="1" lang="en-US" altLang="ja-JP" sz="1100"/>
        </a:p>
        <a:p>
          <a:pPr algn="ctr"/>
          <a:endParaRPr kumimoji="1" lang="en-US" altLang="ja-JP" sz="1100"/>
        </a:p>
        <a:p>
          <a:pPr algn="ctr"/>
          <a:r>
            <a:rPr kumimoji="1" lang="ja-JP" altLang="en-US" sz="1100"/>
            <a:t>５百万円</a:t>
          </a:r>
        </a:p>
      </xdr:txBody>
    </xdr:sp>
    <xdr:clientData/>
  </xdr:twoCellAnchor>
  <xdr:twoCellAnchor>
    <xdr:from>
      <xdr:col>9</xdr:col>
      <xdr:colOff>169333</xdr:colOff>
      <xdr:row>754</xdr:row>
      <xdr:rowOff>179916</xdr:rowOff>
    </xdr:from>
    <xdr:to>
      <xdr:col>19</xdr:col>
      <xdr:colOff>32564</xdr:colOff>
      <xdr:row>756</xdr:row>
      <xdr:rowOff>219806</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979083" y="45000333"/>
          <a:ext cx="1874064" cy="738390"/>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在外公館</a:t>
          </a:r>
          <a:endParaRPr kumimoji="1" lang="en-US" altLang="ja-JP" sz="1100"/>
        </a:p>
      </xdr:txBody>
    </xdr:sp>
    <xdr:clientData/>
  </xdr:twoCellAnchor>
  <xdr:twoCellAnchor>
    <xdr:from>
      <xdr:col>10</xdr:col>
      <xdr:colOff>10584</xdr:colOff>
      <xdr:row>759</xdr:row>
      <xdr:rowOff>222250</xdr:rowOff>
    </xdr:from>
    <xdr:to>
      <xdr:col>19</xdr:col>
      <xdr:colOff>74898</xdr:colOff>
      <xdr:row>764</xdr:row>
      <xdr:rowOff>225506</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021417" y="46788917"/>
          <a:ext cx="1874064" cy="1749506"/>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　在外公館職員</a:t>
          </a:r>
          <a:endParaRPr kumimoji="1" lang="en-US" altLang="ja-JP" sz="1100"/>
        </a:p>
        <a:p>
          <a:pPr algn="ctr"/>
          <a:endParaRPr kumimoji="1" lang="en-US" altLang="ja-JP" sz="1100"/>
        </a:p>
        <a:p>
          <a:pPr algn="ctr"/>
          <a:r>
            <a:rPr kumimoji="1" lang="en-US" altLang="ja-JP" sz="1100"/>
            <a:t>0.09</a:t>
          </a:r>
          <a:r>
            <a:rPr kumimoji="1" lang="ja-JP" altLang="en-US" sz="1100"/>
            <a:t>百万円</a:t>
          </a:r>
          <a:endParaRPr kumimoji="1" lang="en-US" altLang="ja-JP" sz="1100"/>
        </a:p>
        <a:p>
          <a:pPr algn="ctr"/>
          <a:endParaRPr kumimoji="1" lang="en-US" altLang="ja-JP" sz="1100"/>
        </a:p>
        <a:p>
          <a:pPr algn="ctr"/>
          <a:r>
            <a:rPr kumimoji="1" lang="ja-JP" altLang="en-US" sz="1100"/>
            <a:t>プレスツアーに同行するための</a:t>
          </a:r>
          <a:endParaRPr kumimoji="1" lang="en-US" altLang="ja-JP" sz="1100"/>
        </a:p>
        <a:p>
          <a:pPr algn="ctr"/>
          <a:r>
            <a:rPr kumimoji="1" lang="ja-JP" altLang="en-US" sz="1100"/>
            <a:t>出張旅費</a:t>
          </a:r>
          <a:endParaRPr kumimoji="1" lang="en-US" altLang="ja-JP" sz="1100"/>
        </a:p>
      </xdr:txBody>
    </xdr:sp>
    <xdr:clientData/>
  </xdr:twoCellAnchor>
  <xdr:twoCellAnchor>
    <xdr:from>
      <xdr:col>23</xdr:col>
      <xdr:colOff>184150</xdr:colOff>
      <xdr:row>759</xdr:row>
      <xdr:rowOff>258234</xdr:rowOff>
    </xdr:from>
    <xdr:to>
      <xdr:col>33</xdr:col>
      <xdr:colOff>47380</xdr:colOff>
      <xdr:row>764</xdr:row>
      <xdr:rowOff>261490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809067" y="46824901"/>
          <a:ext cx="1874063" cy="1749506"/>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　現地広報関係者</a:t>
          </a:r>
          <a:endParaRPr kumimoji="1" lang="en-US" altLang="ja-JP" sz="1100"/>
        </a:p>
        <a:p>
          <a:pPr algn="ctr"/>
          <a:endParaRPr kumimoji="1" lang="en-US" altLang="ja-JP" sz="1100"/>
        </a:p>
        <a:p>
          <a:pPr algn="ctr"/>
          <a:r>
            <a:rPr kumimoji="1" lang="en-US" altLang="ja-JP" sz="1100"/>
            <a:t>0.7</a:t>
          </a:r>
          <a:r>
            <a:rPr kumimoji="1" lang="ja-JP" altLang="en-US" sz="1100"/>
            <a:t>百万円</a:t>
          </a:r>
          <a:endParaRPr kumimoji="1" lang="en-US" altLang="ja-JP" sz="1100"/>
        </a:p>
        <a:p>
          <a:pPr algn="ctr"/>
          <a:endParaRPr kumimoji="1" lang="en-US" altLang="ja-JP" sz="1100"/>
        </a:p>
        <a:p>
          <a:pPr algn="ctr"/>
          <a:r>
            <a:rPr kumimoji="1" lang="ja-JP" altLang="en-US" sz="1100"/>
            <a:t>プレスツアー参加費</a:t>
          </a:r>
          <a:endParaRPr kumimoji="1" lang="en-US" altLang="ja-JP" sz="1100"/>
        </a:p>
      </xdr:txBody>
    </xdr:sp>
    <xdr:clientData/>
  </xdr:twoCellAnchor>
  <xdr:twoCellAnchor>
    <xdr:from>
      <xdr:col>37</xdr:col>
      <xdr:colOff>198966</xdr:colOff>
      <xdr:row>759</xdr:row>
      <xdr:rowOff>188382</xdr:rowOff>
    </xdr:from>
    <xdr:to>
      <xdr:col>47</xdr:col>
      <xdr:colOff>62196</xdr:colOff>
      <xdr:row>764</xdr:row>
      <xdr:rowOff>191638</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639049" y="46755049"/>
          <a:ext cx="1874064" cy="1749506"/>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　現地印刷会社等</a:t>
          </a:r>
          <a:endParaRPr kumimoji="1" lang="en-US" altLang="ja-JP" sz="1100"/>
        </a:p>
        <a:p>
          <a:pPr algn="ctr"/>
          <a:endParaRPr kumimoji="1" lang="en-US" altLang="ja-JP" sz="1100"/>
        </a:p>
        <a:p>
          <a:pPr algn="ctr"/>
          <a:r>
            <a:rPr kumimoji="1" lang="ja-JP" altLang="en-US" sz="1100"/>
            <a:t>４百万円</a:t>
          </a:r>
          <a:endParaRPr kumimoji="1" lang="en-US" altLang="ja-JP" sz="1100"/>
        </a:p>
        <a:p>
          <a:pPr algn="ctr"/>
          <a:endParaRPr kumimoji="1" lang="en-US" altLang="ja-JP" sz="1100"/>
        </a:p>
        <a:p>
          <a:pPr algn="ctr"/>
          <a:r>
            <a:rPr kumimoji="1" lang="ja-JP" altLang="en-US" sz="1100"/>
            <a:t>パンフレット等作成費</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1</v>
      </c>
      <c r="AJ2" s="940" t="s">
        <v>695</v>
      </c>
      <c r="AK2" s="940"/>
      <c r="AL2" s="940"/>
      <c r="AM2" s="940"/>
      <c r="AN2" s="98" t="s">
        <v>1</v>
      </c>
      <c r="AO2" s="940">
        <v>20</v>
      </c>
      <c r="AP2" s="940"/>
      <c r="AQ2" s="940"/>
      <c r="AR2" s="99" t="s">
        <v>1</v>
      </c>
      <c r="AS2" s="946">
        <v>161</v>
      </c>
      <c r="AT2" s="946"/>
      <c r="AU2" s="946"/>
      <c r="AV2" s="98" t="str">
        <f>IF(AW2="","","-")</f>
        <v/>
      </c>
      <c r="AW2" s="906"/>
      <c r="AX2" s="906"/>
    </row>
    <row r="3" spans="1:50" ht="21" customHeight="1" thickBot="1">
      <c r="A3" s="862" t="s">
        <v>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3</v>
      </c>
      <c r="AJ3" s="864" t="s">
        <v>697</v>
      </c>
      <c r="AK3" s="864"/>
      <c r="AL3" s="864"/>
      <c r="AM3" s="864"/>
      <c r="AN3" s="864"/>
      <c r="AO3" s="864"/>
      <c r="AP3" s="864"/>
      <c r="AQ3" s="864"/>
      <c r="AR3" s="864"/>
      <c r="AS3" s="864"/>
      <c r="AT3" s="864"/>
      <c r="AU3" s="864"/>
      <c r="AV3" s="864"/>
      <c r="AW3" s="864"/>
      <c r="AX3" s="24" t="s">
        <v>4</v>
      </c>
    </row>
    <row r="4" spans="1:50" ht="24.75" customHeight="1">
      <c r="A4" s="702" t="s">
        <v>5</v>
      </c>
      <c r="B4" s="703"/>
      <c r="C4" s="703"/>
      <c r="D4" s="703"/>
      <c r="E4" s="703"/>
      <c r="F4" s="703"/>
      <c r="G4" s="680" t="s">
        <v>696</v>
      </c>
      <c r="H4" s="681"/>
      <c r="I4" s="681"/>
      <c r="J4" s="681"/>
      <c r="K4" s="681"/>
      <c r="L4" s="681"/>
      <c r="M4" s="681"/>
      <c r="N4" s="681"/>
      <c r="O4" s="681"/>
      <c r="P4" s="681"/>
      <c r="Q4" s="681"/>
      <c r="R4" s="681"/>
      <c r="S4" s="681"/>
      <c r="T4" s="681"/>
      <c r="U4" s="681"/>
      <c r="V4" s="681"/>
      <c r="W4" s="681"/>
      <c r="X4" s="681"/>
      <c r="Y4" s="682" t="s">
        <v>6</v>
      </c>
      <c r="Z4" s="683"/>
      <c r="AA4" s="683"/>
      <c r="AB4" s="683"/>
      <c r="AC4" s="683"/>
      <c r="AD4" s="684"/>
      <c r="AE4" s="685" t="s">
        <v>698</v>
      </c>
      <c r="AF4" s="686"/>
      <c r="AG4" s="686"/>
      <c r="AH4" s="686"/>
      <c r="AI4" s="686"/>
      <c r="AJ4" s="686"/>
      <c r="AK4" s="686"/>
      <c r="AL4" s="686"/>
      <c r="AM4" s="686"/>
      <c r="AN4" s="686"/>
      <c r="AO4" s="686"/>
      <c r="AP4" s="687"/>
      <c r="AQ4" s="688" t="s">
        <v>7</v>
      </c>
      <c r="AR4" s="683"/>
      <c r="AS4" s="683"/>
      <c r="AT4" s="683"/>
      <c r="AU4" s="683"/>
      <c r="AV4" s="683"/>
      <c r="AW4" s="683"/>
      <c r="AX4" s="689"/>
    </row>
    <row r="5" spans="1:50" ht="30" customHeight="1">
      <c r="A5" s="690" t="s">
        <v>8</v>
      </c>
      <c r="B5" s="691"/>
      <c r="C5" s="691"/>
      <c r="D5" s="691"/>
      <c r="E5" s="691"/>
      <c r="F5" s="692"/>
      <c r="G5" s="834" t="s">
        <v>604</v>
      </c>
      <c r="H5" s="835"/>
      <c r="I5" s="835"/>
      <c r="J5" s="835"/>
      <c r="K5" s="835"/>
      <c r="L5" s="835"/>
      <c r="M5" s="836" t="s">
        <v>9</v>
      </c>
      <c r="N5" s="837"/>
      <c r="O5" s="837"/>
      <c r="P5" s="837"/>
      <c r="Q5" s="837"/>
      <c r="R5" s="838"/>
      <c r="S5" s="839" t="s">
        <v>476</v>
      </c>
      <c r="T5" s="835"/>
      <c r="U5" s="835"/>
      <c r="V5" s="835"/>
      <c r="W5" s="835"/>
      <c r="X5" s="840"/>
      <c r="Y5" s="696" t="s">
        <v>10</v>
      </c>
      <c r="Z5" s="542"/>
      <c r="AA5" s="542"/>
      <c r="AB5" s="542"/>
      <c r="AC5" s="542"/>
      <c r="AD5" s="543"/>
      <c r="AE5" s="697" t="s">
        <v>699</v>
      </c>
      <c r="AF5" s="697"/>
      <c r="AG5" s="697"/>
      <c r="AH5" s="697"/>
      <c r="AI5" s="697"/>
      <c r="AJ5" s="697"/>
      <c r="AK5" s="697"/>
      <c r="AL5" s="697"/>
      <c r="AM5" s="697"/>
      <c r="AN5" s="697"/>
      <c r="AO5" s="697"/>
      <c r="AP5" s="698"/>
      <c r="AQ5" s="699" t="s">
        <v>776</v>
      </c>
      <c r="AR5" s="700"/>
      <c r="AS5" s="700"/>
      <c r="AT5" s="700"/>
      <c r="AU5" s="700"/>
      <c r="AV5" s="700"/>
      <c r="AW5" s="700"/>
      <c r="AX5" s="701"/>
    </row>
    <row r="6" spans="1:50" ht="39" customHeight="1">
      <c r="A6" s="704" t="s">
        <v>11</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c r="A7" s="494" t="s">
        <v>12</v>
      </c>
      <c r="B7" s="495"/>
      <c r="C7" s="495"/>
      <c r="D7" s="495"/>
      <c r="E7" s="495"/>
      <c r="F7" s="496"/>
      <c r="G7" s="497" t="s">
        <v>701</v>
      </c>
      <c r="H7" s="498"/>
      <c r="I7" s="498"/>
      <c r="J7" s="498"/>
      <c r="K7" s="498"/>
      <c r="L7" s="498"/>
      <c r="M7" s="498"/>
      <c r="N7" s="498"/>
      <c r="O7" s="498"/>
      <c r="P7" s="498"/>
      <c r="Q7" s="498"/>
      <c r="R7" s="498"/>
      <c r="S7" s="498"/>
      <c r="T7" s="498"/>
      <c r="U7" s="498"/>
      <c r="V7" s="498"/>
      <c r="W7" s="498"/>
      <c r="X7" s="499"/>
      <c r="Y7" s="918" t="s">
        <v>13</v>
      </c>
      <c r="Z7" s="439"/>
      <c r="AA7" s="439"/>
      <c r="AB7" s="439"/>
      <c r="AC7" s="439"/>
      <c r="AD7" s="919"/>
      <c r="AE7" s="907" t="s">
        <v>702</v>
      </c>
      <c r="AF7" s="908"/>
      <c r="AG7" s="908"/>
      <c r="AH7" s="908"/>
      <c r="AI7" s="908"/>
      <c r="AJ7" s="908"/>
      <c r="AK7" s="908"/>
      <c r="AL7" s="908"/>
      <c r="AM7" s="908"/>
      <c r="AN7" s="908"/>
      <c r="AO7" s="908"/>
      <c r="AP7" s="908"/>
      <c r="AQ7" s="908"/>
      <c r="AR7" s="908"/>
      <c r="AS7" s="908"/>
      <c r="AT7" s="908"/>
      <c r="AU7" s="908"/>
      <c r="AV7" s="908"/>
      <c r="AW7" s="908"/>
      <c r="AX7" s="909"/>
    </row>
    <row r="8" spans="1:50" ht="53.25" customHeight="1">
      <c r="A8" s="494" t="s">
        <v>14</v>
      </c>
      <c r="B8" s="495"/>
      <c r="C8" s="495"/>
      <c r="D8" s="495"/>
      <c r="E8" s="495"/>
      <c r="F8" s="496"/>
      <c r="G8" s="941" t="str">
        <f>入力規則等!A27</f>
        <v>ＯＤＡ</v>
      </c>
      <c r="H8" s="718"/>
      <c r="I8" s="718"/>
      <c r="J8" s="718"/>
      <c r="K8" s="718"/>
      <c r="L8" s="718"/>
      <c r="M8" s="718"/>
      <c r="N8" s="718"/>
      <c r="O8" s="718"/>
      <c r="P8" s="718"/>
      <c r="Q8" s="718"/>
      <c r="R8" s="718"/>
      <c r="S8" s="718"/>
      <c r="T8" s="718"/>
      <c r="U8" s="718"/>
      <c r="V8" s="718"/>
      <c r="W8" s="718"/>
      <c r="X8" s="942"/>
      <c r="Y8" s="841" t="s">
        <v>15</v>
      </c>
      <c r="Z8" s="842"/>
      <c r="AA8" s="842"/>
      <c r="AB8" s="842"/>
      <c r="AC8" s="842"/>
      <c r="AD8" s="843"/>
      <c r="AE8" s="717" t="str">
        <f>入力規則等!K13</f>
        <v>経済協力</v>
      </c>
      <c r="AF8" s="718"/>
      <c r="AG8" s="718"/>
      <c r="AH8" s="718"/>
      <c r="AI8" s="718"/>
      <c r="AJ8" s="718"/>
      <c r="AK8" s="718"/>
      <c r="AL8" s="718"/>
      <c r="AM8" s="718"/>
      <c r="AN8" s="718"/>
      <c r="AO8" s="718"/>
      <c r="AP8" s="718"/>
      <c r="AQ8" s="718"/>
      <c r="AR8" s="718"/>
      <c r="AS8" s="718"/>
      <c r="AT8" s="718"/>
      <c r="AU8" s="718"/>
      <c r="AV8" s="718"/>
      <c r="AW8" s="718"/>
      <c r="AX8" s="719"/>
    </row>
    <row r="9" spans="1:50" ht="58.5" customHeight="1">
      <c r="A9" s="844" t="s">
        <v>16</v>
      </c>
      <c r="B9" s="845"/>
      <c r="C9" s="845"/>
      <c r="D9" s="845"/>
      <c r="E9" s="845"/>
      <c r="F9" s="845"/>
      <c r="G9" s="846" t="s">
        <v>703</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c r="A10" s="658" t="s">
        <v>17</v>
      </c>
      <c r="B10" s="659"/>
      <c r="C10" s="659"/>
      <c r="D10" s="659"/>
      <c r="E10" s="659"/>
      <c r="F10" s="659"/>
      <c r="G10" s="752" t="s">
        <v>704</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c r="A11" s="658" t="s">
        <v>18</v>
      </c>
      <c r="B11" s="659"/>
      <c r="C11" s="659"/>
      <c r="D11" s="659"/>
      <c r="E11" s="659"/>
      <c r="F11" s="660"/>
      <c r="G11" s="693" t="str">
        <f>入力規則等!P10</f>
        <v>直接実施、委託・請負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959" t="s">
        <v>19</v>
      </c>
      <c r="B12" s="960"/>
      <c r="C12" s="960"/>
      <c r="D12" s="960"/>
      <c r="E12" s="960"/>
      <c r="F12" s="961"/>
      <c r="G12" s="758"/>
      <c r="H12" s="759"/>
      <c r="I12" s="759"/>
      <c r="J12" s="759"/>
      <c r="K12" s="759"/>
      <c r="L12" s="759"/>
      <c r="M12" s="759"/>
      <c r="N12" s="759"/>
      <c r="O12" s="759"/>
      <c r="P12" s="446" t="s">
        <v>20</v>
      </c>
      <c r="Q12" s="441"/>
      <c r="R12" s="441"/>
      <c r="S12" s="441"/>
      <c r="T12" s="441"/>
      <c r="U12" s="441"/>
      <c r="V12" s="442"/>
      <c r="W12" s="446" t="s">
        <v>21</v>
      </c>
      <c r="X12" s="441"/>
      <c r="Y12" s="441"/>
      <c r="Z12" s="441"/>
      <c r="AA12" s="441"/>
      <c r="AB12" s="441"/>
      <c r="AC12" s="442"/>
      <c r="AD12" s="446" t="s">
        <v>22</v>
      </c>
      <c r="AE12" s="441"/>
      <c r="AF12" s="441"/>
      <c r="AG12" s="441"/>
      <c r="AH12" s="441"/>
      <c r="AI12" s="441"/>
      <c r="AJ12" s="442"/>
      <c r="AK12" s="446" t="s">
        <v>23</v>
      </c>
      <c r="AL12" s="441"/>
      <c r="AM12" s="441"/>
      <c r="AN12" s="441"/>
      <c r="AO12" s="441"/>
      <c r="AP12" s="441"/>
      <c r="AQ12" s="442"/>
      <c r="AR12" s="446" t="s">
        <v>24</v>
      </c>
      <c r="AS12" s="441"/>
      <c r="AT12" s="441"/>
      <c r="AU12" s="441"/>
      <c r="AV12" s="441"/>
      <c r="AW12" s="441"/>
      <c r="AX12" s="720"/>
    </row>
    <row r="13" spans="1:50" ht="21" customHeight="1">
      <c r="A13" s="612"/>
      <c r="B13" s="613"/>
      <c r="C13" s="613"/>
      <c r="D13" s="613"/>
      <c r="E13" s="613"/>
      <c r="F13" s="614"/>
      <c r="G13" s="721" t="s">
        <v>25</v>
      </c>
      <c r="H13" s="722"/>
      <c r="I13" s="762" t="s">
        <v>26</v>
      </c>
      <c r="J13" s="763"/>
      <c r="K13" s="763"/>
      <c r="L13" s="763"/>
      <c r="M13" s="763"/>
      <c r="N13" s="763"/>
      <c r="O13" s="764"/>
      <c r="P13" s="655">
        <v>16</v>
      </c>
      <c r="Q13" s="656"/>
      <c r="R13" s="656"/>
      <c r="S13" s="656"/>
      <c r="T13" s="656"/>
      <c r="U13" s="656"/>
      <c r="V13" s="657"/>
      <c r="W13" s="655">
        <v>21</v>
      </c>
      <c r="X13" s="656"/>
      <c r="Y13" s="656"/>
      <c r="Z13" s="656"/>
      <c r="AA13" s="656"/>
      <c r="AB13" s="656"/>
      <c r="AC13" s="657"/>
      <c r="AD13" s="655">
        <v>15</v>
      </c>
      <c r="AE13" s="656"/>
      <c r="AF13" s="656"/>
      <c r="AG13" s="656"/>
      <c r="AH13" s="656"/>
      <c r="AI13" s="656"/>
      <c r="AJ13" s="657"/>
      <c r="AK13" s="655">
        <v>15</v>
      </c>
      <c r="AL13" s="656"/>
      <c r="AM13" s="656"/>
      <c r="AN13" s="656"/>
      <c r="AO13" s="656"/>
      <c r="AP13" s="656"/>
      <c r="AQ13" s="657"/>
      <c r="AR13" s="915">
        <v>12</v>
      </c>
      <c r="AS13" s="916"/>
      <c r="AT13" s="916"/>
      <c r="AU13" s="916"/>
      <c r="AV13" s="916"/>
      <c r="AW13" s="916"/>
      <c r="AX13" s="917"/>
    </row>
    <row r="14" spans="1:50" ht="21" customHeight="1">
      <c r="A14" s="612"/>
      <c r="B14" s="613"/>
      <c r="C14" s="613"/>
      <c r="D14" s="613"/>
      <c r="E14" s="613"/>
      <c r="F14" s="614"/>
      <c r="G14" s="723"/>
      <c r="H14" s="724"/>
      <c r="I14" s="709" t="s">
        <v>27</v>
      </c>
      <c r="J14" s="760"/>
      <c r="K14" s="760"/>
      <c r="L14" s="760"/>
      <c r="M14" s="760"/>
      <c r="N14" s="760"/>
      <c r="O14" s="761"/>
      <c r="P14" s="655" t="s">
        <v>705</v>
      </c>
      <c r="Q14" s="656"/>
      <c r="R14" s="656"/>
      <c r="S14" s="656"/>
      <c r="T14" s="656"/>
      <c r="U14" s="656"/>
      <c r="V14" s="657"/>
      <c r="W14" s="655" t="s">
        <v>705</v>
      </c>
      <c r="X14" s="656"/>
      <c r="Y14" s="656"/>
      <c r="Z14" s="656"/>
      <c r="AA14" s="656"/>
      <c r="AB14" s="656"/>
      <c r="AC14" s="657"/>
      <c r="AD14" s="655" t="s">
        <v>705</v>
      </c>
      <c r="AE14" s="656"/>
      <c r="AF14" s="656"/>
      <c r="AG14" s="656"/>
      <c r="AH14" s="656"/>
      <c r="AI14" s="656"/>
      <c r="AJ14" s="657"/>
      <c r="AK14" s="655" t="s">
        <v>705</v>
      </c>
      <c r="AL14" s="656"/>
      <c r="AM14" s="656"/>
      <c r="AN14" s="656"/>
      <c r="AO14" s="656"/>
      <c r="AP14" s="656"/>
      <c r="AQ14" s="657"/>
      <c r="AR14" s="786"/>
      <c r="AS14" s="786"/>
      <c r="AT14" s="786"/>
      <c r="AU14" s="786"/>
      <c r="AV14" s="786"/>
      <c r="AW14" s="786"/>
      <c r="AX14" s="787"/>
    </row>
    <row r="15" spans="1:50" ht="21" customHeight="1">
      <c r="A15" s="612"/>
      <c r="B15" s="613"/>
      <c r="C15" s="613"/>
      <c r="D15" s="613"/>
      <c r="E15" s="613"/>
      <c r="F15" s="614"/>
      <c r="G15" s="723"/>
      <c r="H15" s="724"/>
      <c r="I15" s="709" t="s">
        <v>28</v>
      </c>
      <c r="J15" s="710"/>
      <c r="K15" s="710"/>
      <c r="L15" s="710"/>
      <c r="M15" s="710"/>
      <c r="N15" s="710"/>
      <c r="O15" s="711"/>
      <c r="P15" s="655" t="s">
        <v>705</v>
      </c>
      <c r="Q15" s="656"/>
      <c r="R15" s="656"/>
      <c r="S15" s="656"/>
      <c r="T15" s="656"/>
      <c r="U15" s="656"/>
      <c r="V15" s="657"/>
      <c r="W15" s="655" t="s">
        <v>705</v>
      </c>
      <c r="X15" s="656"/>
      <c r="Y15" s="656"/>
      <c r="Z15" s="656"/>
      <c r="AA15" s="656"/>
      <c r="AB15" s="656"/>
      <c r="AC15" s="657"/>
      <c r="AD15" s="655" t="s">
        <v>705</v>
      </c>
      <c r="AE15" s="656"/>
      <c r="AF15" s="656"/>
      <c r="AG15" s="656"/>
      <c r="AH15" s="656"/>
      <c r="AI15" s="656"/>
      <c r="AJ15" s="657"/>
      <c r="AK15" s="655" t="s">
        <v>705</v>
      </c>
      <c r="AL15" s="656"/>
      <c r="AM15" s="656"/>
      <c r="AN15" s="656"/>
      <c r="AO15" s="656"/>
      <c r="AP15" s="656"/>
      <c r="AQ15" s="657"/>
      <c r="AR15" s="655"/>
      <c r="AS15" s="656"/>
      <c r="AT15" s="656"/>
      <c r="AU15" s="656"/>
      <c r="AV15" s="656"/>
      <c r="AW15" s="656"/>
      <c r="AX15" s="801"/>
    </row>
    <row r="16" spans="1:50" ht="21" customHeight="1">
      <c r="A16" s="612"/>
      <c r="B16" s="613"/>
      <c r="C16" s="613"/>
      <c r="D16" s="613"/>
      <c r="E16" s="613"/>
      <c r="F16" s="614"/>
      <c r="G16" s="723"/>
      <c r="H16" s="724"/>
      <c r="I16" s="709" t="s">
        <v>29</v>
      </c>
      <c r="J16" s="710"/>
      <c r="K16" s="710"/>
      <c r="L16" s="710"/>
      <c r="M16" s="710"/>
      <c r="N16" s="710"/>
      <c r="O16" s="711"/>
      <c r="P16" s="655" t="s">
        <v>705</v>
      </c>
      <c r="Q16" s="656"/>
      <c r="R16" s="656"/>
      <c r="S16" s="656"/>
      <c r="T16" s="656"/>
      <c r="U16" s="656"/>
      <c r="V16" s="657"/>
      <c r="W16" s="655" t="s">
        <v>705</v>
      </c>
      <c r="X16" s="656"/>
      <c r="Y16" s="656"/>
      <c r="Z16" s="656"/>
      <c r="AA16" s="656"/>
      <c r="AB16" s="656"/>
      <c r="AC16" s="657"/>
      <c r="AD16" s="655" t="s">
        <v>705</v>
      </c>
      <c r="AE16" s="656"/>
      <c r="AF16" s="656"/>
      <c r="AG16" s="656"/>
      <c r="AH16" s="656"/>
      <c r="AI16" s="656"/>
      <c r="AJ16" s="657"/>
      <c r="AK16" s="655" t="s">
        <v>705</v>
      </c>
      <c r="AL16" s="656"/>
      <c r="AM16" s="656"/>
      <c r="AN16" s="656"/>
      <c r="AO16" s="656"/>
      <c r="AP16" s="656"/>
      <c r="AQ16" s="657"/>
      <c r="AR16" s="755"/>
      <c r="AS16" s="756"/>
      <c r="AT16" s="756"/>
      <c r="AU16" s="756"/>
      <c r="AV16" s="756"/>
      <c r="AW16" s="756"/>
      <c r="AX16" s="757"/>
    </row>
    <row r="17" spans="1:50" ht="24.75" customHeight="1">
      <c r="A17" s="612"/>
      <c r="B17" s="613"/>
      <c r="C17" s="613"/>
      <c r="D17" s="613"/>
      <c r="E17" s="613"/>
      <c r="F17" s="614"/>
      <c r="G17" s="723"/>
      <c r="H17" s="724"/>
      <c r="I17" s="709" t="s">
        <v>30</v>
      </c>
      <c r="J17" s="760"/>
      <c r="K17" s="760"/>
      <c r="L17" s="760"/>
      <c r="M17" s="760"/>
      <c r="N17" s="760"/>
      <c r="O17" s="761"/>
      <c r="P17" s="655" t="s">
        <v>705</v>
      </c>
      <c r="Q17" s="656"/>
      <c r="R17" s="656"/>
      <c r="S17" s="656"/>
      <c r="T17" s="656"/>
      <c r="U17" s="656"/>
      <c r="V17" s="657"/>
      <c r="W17" s="655" t="s">
        <v>705</v>
      </c>
      <c r="X17" s="656"/>
      <c r="Y17" s="656"/>
      <c r="Z17" s="656"/>
      <c r="AA17" s="656"/>
      <c r="AB17" s="656"/>
      <c r="AC17" s="657"/>
      <c r="AD17" s="655" t="s">
        <v>705</v>
      </c>
      <c r="AE17" s="656"/>
      <c r="AF17" s="656"/>
      <c r="AG17" s="656"/>
      <c r="AH17" s="656"/>
      <c r="AI17" s="656"/>
      <c r="AJ17" s="657"/>
      <c r="AK17" s="655" t="s">
        <v>705</v>
      </c>
      <c r="AL17" s="656"/>
      <c r="AM17" s="656"/>
      <c r="AN17" s="656"/>
      <c r="AO17" s="656"/>
      <c r="AP17" s="656"/>
      <c r="AQ17" s="657"/>
      <c r="AR17" s="913"/>
      <c r="AS17" s="913"/>
      <c r="AT17" s="913"/>
      <c r="AU17" s="913"/>
      <c r="AV17" s="913"/>
      <c r="AW17" s="913"/>
      <c r="AX17" s="914"/>
    </row>
    <row r="18" spans="1:50" ht="24.75" customHeight="1">
      <c r="A18" s="612"/>
      <c r="B18" s="613"/>
      <c r="C18" s="613"/>
      <c r="D18" s="613"/>
      <c r="E18" s="613"/>
      <c r="F18" s="614"/>
      <c r="G18" s="725"/>
      <c r="H18" s="726"/>
      <c r="I18" s="714" t="s">
        <v>31</v>
      </c>
      <c r="J18" s="715"/>
      <c r="K18" s="715"/>
      <c r="L18" s="715"/>
      <c r="M18" s="715"/>
      <c r="N18" s="715"/>
      <c r="O18" s="716"/>
      <c r="P18" s="873">
        <f>SUM(P13:V17)</f>
        <v>16</v>
      </c>
      <c r="Q18" s="874"/>
      <c r="R18" s="874"/>
      <c r="S18" s="874"/>
      <c r="T18" s="874"/>
      <c r="U18" s="874"/>
      <c r="V18" s="875"/>
      <c r="W18" s="873">
        <f>SUM(W13:AC17)</f>
        <v>21</v>
      </c>
      <c r="X18" s="874"/>
      <c r="Y18" s="874"/>
      <c r="Z18" s="874"/>
      <c r="AA18" s="874"/>
      <c r="AB18" s="874"/>
      <c r="AC18" s="875"/>
      <c r="AD18" s="873">
        <f>SUM(AD13:AJ17)</f>
        <v>15</v>
      </c>
      <c r="AE18" s="874"/>
      <c r="AF18" s="874"/>
      <c r="AG18" s="874"/>
      <c r="AH18" s="874"/>
      <c r="AI18" s="874"/>
      <c r="AJ18" s="875"/>
      <c r="AK18" s="873">
        <f>SUM(AK13:AQ17)</f>
        <v>15</v>
      </c>
      <c r="AL18" s="874"/>
      <c r="AM18" s="874"/>
      <c r="AN18" s="874"/>
      <c r="AO18" s="874"/>
      <c r="AP18" s="874"/>
      <c r="AQ18" s="875"/>
      <c r="AR18" s="873">
        <f>SUM(AR13:AX17)</f>
        <v>12</v>
      </c>
      <c r="AS18" s="874"/>
      <c r="AT18" s="874"/>
      <c r="AU18" s="874"/>
      <c r="AV18" s="874"/>
      <c r="AW18" s="874"/>
      <c r="AX18" s="876"/>
    </row>
    <row r="19" spans="1:50" ht="24.75" customHeight="1">
      <c r="A19" s="612"/>
      <c r="B19" s="613"/>
      <c r="C19" s="613"/>
      <c r="D19" s="613"/>
      <c r="E19" s="613"/>
      <c r="F19" s="614"/>
      <c r="G19" s="871" t="s">
        <v>32</v>
      </c>
      <c r="H19" s="872"/>
      <c r="I19" s="872"/>
      <c r="J19" s="872"/>
      <c r="K19" s="872"/>
      <c r="L19" s="872"/>
      <c r="M19" s="872"/>
      <c r="N19" s="872"/>
      <c r="O19" s="872"/>
      <c r="P19" s="655">
        <v>13</v>
      </c>
      <c r="Q19" s="656"/>
      <c r="R19" s="656"/>
      <c r="S19" s="656"/>
      <c r="T19" s="656"/>
      <c r="U19" s="656"/>
      <c r="V19" s="657"/>
      <c r="W19" s="655">
        <v>15</v>
      </c>
      <c r="X19" s="656"/>
      <c r="Y19" s="656"/>
      <c r="Z19" s="656"/>
      <c r="AA19" s="656"/>
      <c r="AB19" s="656"/>
      <c r="AC19" s="657"/>
      <c r="AD19" s="655">
        <v>5</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c r="A20" s="612"/>
      <c r="B20" s="613"/>
      <c r="C20" s="613"/>
      <c r="D20" s="613"/>
      <c r="E20" s="613"/>
      <c r="F20" s="614"/>
      <c r="G20" s="871" t="s">
        <v>33</v>
      </c>
      <c r="H20" s="872"/>
      <c r="I20" s="872"/>
      <c r="J20" s="872"/>
      <c r="K20" s="872"/>
      <c r="L20" s="872"/>
      <c r="M20" s="872"/>
      <c r="N20" s="872"/>
      <c r="O20" s="872"/>
      <c r="P20" s="316">
        <f>IF(P18=0, "-", SUM(P19)/P18)</f>
        <v>0.8125</v>
      </c>
      <c r="Q20" s="316"/>
      <c r="R20" s="316"/>
      <c r="S20" s="316"/>
      <c r="T20" s="316"/>
      <c r="U20" s="316"/>
      <c r="V20" s="316"/>
      <c r="W20" s="316">
        <f t="shared" ref="W20" si="0">IF(W18=0, "-", SUM(W19)/W18)</f>
        <v>0.7142857142857143</v>
      </c>
      <c r="X20" s="316"/>
      <c r="Y20" s="316"/>
      <c r="Z20" s="316"/>
      <c r="AA20" s="316"/>
      <c r="AB20" s="316"/>
      <c r="AC20" s="316"/>
      <c r="AD20" s="316">
        <f t="shared" ref="AD20" si="1">IF(AD18=0, "-", SUM(AD19)/AD18)</f>
        <v>0.33333333333333331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4"/>
      <c r="B21" s="845"/>
      <c r="C21" s="845"/>
      <c r="D21" s="845"/>
      <c r="E21" s="845"/>
      <c r="F21" s="962"/>
      <c r="G21" s="314" t="s">
        <v>34</v>
      </c>
      <c r="H21" s="315"/>
      <c r="I21" s="315"/>
      <c r="J21" s="315"/>
      <c r="K21" s="315"/>
      <c r="L21" s="315"/>
      <c r="M21" s="315"/>
      <c r="N21" s="315"/>
      <c r="O21" s="315"/>
      <c r="P21" s="316">
        <f>IF(P19=0, "-", SUM(P19)/SUM(P13,P14))</f>
        <v>0.8125</v>
      </c>
      <c r="Q21" s="316"/>
      <c r="R21" s="316"/>
      <c r="S21" s="316"/>
      <c r="T21" s="316"/>
      <c r="U21" s="316"/>
      <c r="V21" s="316"/>
      <c r="W21" s="316">
        <f t="shared" ref="W21" si="2">IF(W19=0, "-", SUM(W19)/SUM(W13,W14))</f>
        <v>0.7142857142857143</v>
      </c>
      <c r="X21" s="316"/>
      <c r="Y21" s="316"/>
      <c r="Z21" s="316"/>
      <c r="AA21" s="316"/>
      <c r="AB21" s="316"/>
      <c r="AC21" s="316"/>
      <c r="AD21" s="316">
        <f t="shared" ref="AD21" si="3">IF(AD19=0, "-", SUM(AD19)/SUM(AD13,AD14))</f>
        <v>0.33333333333333331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68" t="s">
        <v>35</v>
      </c>
      <c r="B22" s="969"/>
      <c r="C22" s="969"/>
      <c r="D22" s="969"/>
      <c r="E22" s="969"/>
      <c r="F22" s="970"/>
      <c r="G22" s="964" t="s">
        <v>36</v>
      </c>
      <c r="H22" s="222"/>
      <c r="I22" s="222"/>
      <c r="J22" s="222"/>
      <c r="K22" s="222"/>
      <c r="L22" s="222"/>
      <c r="M22" s="222"/>
      <c r="N22" s="222"/>
      <c r="O22" s="223"/>
      <c r="P22" s="929" t="s">
        <v>37</v>
      </c>
      <c r="Q22" s="222"/>
      <c r="R22" s="222"/>
      <c r="S22" s="222"/>
      <c r="T22" s="222"/>
      <c r="U22" s="222"/>
      <c r="V22" s="223"/>
      <c r="W22" s="929" t="s">
        <v>38</v>
      </c>
      <c r="X22" s="222"/>
      <c r="Y22" s="222"/>
      <c r="Z22" s="222"/>
      <c r="AA22" s="222"/>
      <c r="AB22" s="222"/>
      <c r="AC22" s="223"/>
      <c r="AD22" s="929" t="s">
        <v>39</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c r="A23" s="971"/>
      <c r="B23" s="972"/>
      <c r="C23" s="972"/>
      <c r="D23" s="972"/>
      <c r="E23" s="972"/>
      <c r="F23" s="973"/>
      <c r="G23" s="965" t="s">
        <v>706</v>
      </c>
      <c r="H23" s="966"/>
      <c r="I23" s="966"/>
      <c r="J23" s="966"/>
      <c r="K23" s="966"/>
      <c r="L23" s="966"/>
      <c r="M23" s="966"/>
      <c r="N23" s="966"/>
      <c r="O23" s="967"/>
      <c r="P23" s="915">
        <v>1.359</v>
      </c>
      <c r="Q23" s="916"/>
      <c r="R23" s="916"/>
      <c r="S23" s="916"/>
      <c r="T23" s="916"/>
      <c r="U23" s="916"/>
      <c r="V23" s="930"/>
      <c r="W23" s="915">
        <v>1.399</v>
      </c>
      <c r="X23" s="916"/>
      <c r="Y23" s="916"/>
      <c r="Z23" s="916"/>
      <c r="AA23" s="916"/>
      <c r="AB23" s="916"/>
      <c r="AC23" s="930"/>
      <c r="AD23" s="978" t="s">
        <v>775</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c r="A24" s="971"/>
      <c r="B24" s="972"/>
      <c r="C24" s="972"/>
      <c r="D24" s="972"/>
      <c r="E24" s="972"/>
      <c r="F24" s="973"/>
      <c r="G24" s="931" t="s">
        <v>707</v>
      </c>
      <c r="H24" s="932"/>
      <c r="I24" s="932"/>
      <c r="J24" s="932"/>
      <c r="K24" s="932"/>
      <c r="L24" s="932"/>
      <c r="M24" s="932"/>
      <c r="N24" s="932"/>
      <c r="O24" s="933"/>
      <c r="P24" s="655">
        <v>13.632999999999999</v>
      </c>
      <c r="Q24" s="656"/>
      <c r="R24" s="656"/>
      <c r="S24" s="656"/>
      <c r="T24" s="656"/>
      <c r="U24" s="656"/>
      <c r="V24" s="657"/>
      <c r="W24" s="655">
        <v>10.521000000000001</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c r="A28" s="971"/>
      <c r="B28" s="972"/>
      <c r="C28" s="972"/>
      <c r="D28" s="972"/>
      <c r="E28" s="972"/>
      <c r="F28" s="973"/>
      <c r="G28" s="934" t="s">
        <v>40</v>
      </c>
      <c r="H28" s="935"/>
      <c r="I28" s="935"/>
      <c r="J28" s="935"/>
      <c r="K28" s="935"/>
      <c r="L28" s="935"/>
      <c r="M28" s="935"/>
      <c r="N28" s="935"/>
      <c r="O28" s="936"/>
      <c r="P28" s="873">
        <f>P29-SUM(P23:P27)</f>
        <v>8.0000000000008953E-3</v>
      </c>
      <c r="Q28" s="874"/>
      <c r="R28" s="874"/>
      <c r="S28" s="874"/>
      <c r="T28" s="874"/>
      <c r="U28" s="874"/>
      <c r="V28" s="875"/>
      <c r="W28" s="873">
        <f>W29-SUM(W23:W27)</f>
        <v>7.9999999999998295E-2</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c r="A29" s="974"/>
      <c r="B29" s="975"/>
      <c r="C29" s="975"/>
      <c r="D29" s="975"/>
      <c r="E29" s="975"/>
      <c r="F29" s="976"/>
      <c r="G29" s="937" t="s">
        <v>31</v>
      </c>
      <c r="H29" s="938"/>
      <c r="I29" s="938"/>
      <c r="J29" s="938"/>
      <c r="K29" s="938"/>
      <c r="L29" s="938"/>
      <c r="M29" s="938"/>
      <c r="N29" s="938"/>
      <c r="O29" s="939"/>
      <c r="P29" s="655">
        <f>AK13</f>
        <v>15</v>
      </c>
      <c r="Q29" s="656"/>
      <c r="R29" s="656"/>
      <c r="S29" s="656"/>
      <c r="T29" s="656"/>
      <c r="U29" s="656"/>
      <c r="V29" s="657"/>
      <c r="W29" s="947">
        <f>AR13</f>
        <v>12</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c r="A30" s="856" t="s">
        <v>41</v>
      </c>
      <c r="B30" s="857"/>
      <c r="C30" s="857"/>
      <c r="D30" s="857"/>
      <c r="E30" s="857"/>
      <c r="F30" s="858"/>
      <c r="G30" s="771" t="s">
        <v>42</v>
      </c>
      <c r="H30" s="772"/>
      <c r="I30" s="772"/>
      <c r="J30" s="772"/>
      <c r="K30" s="772"/>
      <c r="L30" s="772"/>
      <c r="M30" s="772"/>
      <c r="N30" s="772"/>
      <c r="O30" s="773"/>
      <c r="P30" s="852" t="s">
        <v>43</v>
      </c>
      <c r="Q30" s="772"/>
      <c r="R30" s="772"/>
      <c r="S30" s="772"/>
      <c r="T30" s="772"/>
      <c r="U30" s="772"/>
      <c r="V30" s="772"/>
      <c r="W30" s="772"/>
      <c r="X30" s="773"/>
      <c r="Y30" s="849"/>
      <c r="Z30" s="850"/>
      <c r="AA30" s="851"/>
      <c r="AB30" s="853" t="s">
        <v>44</v>
      </c>
      <c r="AC30" s="854"/>
      <c r="AD30" s="855"/>
      <c r="AE30" s="853" t="s">
        <v>20</v>
      </c>
      <c r="AF30" s="854"/>
      <c r="AG30" s="854"/>
      <c r="AH30" s="855"/>
      <c r="AI30" s="910" t="s">
        <v>21</v>
      </c>
      <c r="AJ30" s="910"/>
      <c r="AK30" s="910"/>
      <c r="AL30" s="853"/>
      <c r="AM30" s="910" t="s">
        <v>45</v>
      </c>
      <c r="AN30" s="910"/>
      <c r="AO30" s="910"/>
      <c r="AP30" s="853"/>
      <c r="AQ30" s="765" t="s">
        <v>46</v>
      </c>
      <c r="AR30" s="766"/>
      <c r="AS30" s="766"/>
      <c r="AT30" s="767"/>
      <c r="AU30" s="772" t="s">
        <v>47</v>
      </c>
      <c r="AV30" s="772"/>
      <c r="AW30" s="772"/>
      <c r="AX30" s="912"/>
    </row>
    <row r="31" spans="1:50"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v>3</v>
      </c>
      <c r="AR31" s="201"/>
      <c r="AS31" s="136" t="s">
        <v>48</v>
      </c>
      <c r="AT31" s="137"/>
      <c r="AU31" s="200" t="s">
        <v>772</v>
      </c>
      <c r="AV31" s="200"/>
      <c r="AW31" s="392" t="s">
        <v>49</v>
      </c>
      <c r="AX31" s="393"/>
    </row>
    <row r="32" spans="1:50" ht="30" customHeight="1">
      <c r="A32" s="397"/>
      <c r="B32" s="395"/>
      <c r="C32" s="395"/>
      <c r="D32" s="395"/>
      <c r="E32" s="395"/>
      <c r="F32" s="396"/>
      <c r="G32" s="563" t="s">
        <v>708</v>
      </c>
      <c r="H32" s="564"/>
      <c r="I32" s="564"/>
      <c r="J32" s="564"/>
      <c r="K32" s="564"/>
      <c r="L32" s="564"/>
      <c r="M32" s="564"/>
      <c r="N32" s="564"/>
      <c r="O32" s="565"/>
      <c r="P32" s="108" t="s">
        <v>774</v>
      </c>
      <c r="Q32" s="108"/>
      <c r="R32" s="108"/>
      <c r="S32" s="108"/>
      <c r="T32" s="108"/>
      <c r="U32" s="108"/>
      <c r="V32" s="108"/>
      <c r="W32" s="108"/>
      <c r="X32" s="109"/>
      <c r="Y32" s="470" t="s">
        <v>50</v>
      </c>
      <c r="Z32" s="530"/>
      <c r="AA32" s="531"/>
      <c r="AB32" s="460" t="s">
        <v>53</v>
      </c>
      <c r="AC32" s="460"/>
      <c r="AD32" s="460"/>
      <c r="AE32" s="218">
        <v>77</v>
      </c>
      <c r="AF32" s="219"/>
      <c r="AG32" s="219"/>
      <c r="AH32" s="219"/>
      <c r="AI32" s="218">
        <v>78</v>
      </c>
      <c r="AJ32" s="219"/>
      <c r="AK32" s="219"/>
      <c r="AL32" s="219"/>
      <c r="AM32" s="218">
        <v>90</v>
      </c>
      <c r="AN32" s="219"/>
      <c r="AO32" s="219"/>
      <c r="AP32" s="219"/>
      <c r="AQ32" s="336" t="s">
        <v>772</v>
      </c>
      <c r="AR32" s="208"/>
      <c r="AS32" s="208"/>
      <c r="AT32" s="337"/>
      <c r="AU32" s="219" t="s">
        <v>772</v>
      </c>
      <c r="AV32" s="219"/>
      <c r="AW32" s="219"/>
      <c r="AX32" s="221"/>
    </row>
    <row r="33" spans="1:51" ht="30" customHeight="1">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51</v>
      </c>
      <c r="Z33" s="441"/>
      <c r="AA33" s="442"/>
      <c r="AB33" s="522" t="s">
        <v>53</v>
      </c>
      <c r="AC33" s="522"/>
      <c r="AD33" s="522"/>
      <c r="AE33" s="218">
        <v>80</v>
      </c>
      <c r="AF33" s="219"/>
      <c r="AG33" s="219"/>
      <c r="AH33" s="219"/>
      <c r="AI33" s="218">
        <v>80</v>
      </c>
      <c r="AJ33" s="219"/>
      <c r="AK33" s="219"/>
      <c r="AL33" s="219"/>
      <c r="AM33" s="218">
        <v>80</v>
      </c>
      <c r="AN33" s="219"/>
      <c r="AO33" s="219"/>
      <c r="AP33" s="219"/>
      <c r="AQ33" s="336">
        <v>80</v>
      </c>
      <c r="AR33" s="208"/>
      <c r="AS33" s="208"/>
      <c r="AT33" s="337"/>
      <c r="AU33" s="219" t="s">
        <v>772</v>
      </c>
      <c r="AV33" s="219"/>
      <c r="AW33" s="219"/>
      <c r="AX33" s="221"/>
    </row>
    <row r="34" spans="1:51" ht="30" customHeight="1">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52</v>
      </c>
      <c r="Z34" s="441"/>
      <c r="AA34" s="442"/>
      <c r="AB34" s="555" t="s">
        <v>53</v>
      </c>
      <c r="AC34" s="555"/>
      <c r="AD34" s="555"/>
      <c r="AE34" s="218">
        <v>96.2</v>
      </c>
      <c r="AF34" s="219"/>
      <c r="AG34" s="219"/>
      <c r="AH34" s="219"/>
      <c r="AI34" s="218">
        <v>97.5</v>
      </c>
      <c r="AJ34" s="219"/>
      <c r="AK34" s="219"/>
      <c r="AL34" s="219"/>
      <c r="AM34" s="218">
        <v>112.5</v>
      </c>
      <c r="AN34" s="219"/>
      <c r="AO34" s="219"/>
      <c r="AP34" s="219"/>
      <c r="AQ34" s="336" t="s">
        <v>772</v>
      </c>
      <c r="AR34" s="208"/>
      <c r="AS34" s="208"/>
      <c r="AT34" s="337"/>
      <c r="AU34" s="219" t="s">
        <v>772</v>
      </c>
      <c r="AV34" s="219"/>
      <c r="AW34" s="219"/>
      <c r="AX34" s="221"/>
    </row>
    <row r="35" spans="1:51" ht="23.25" customHeight="1">
      <c r="A35" s="228" t="s">
        <v>54</v>
      </c>
      <c r="B35" s="229"/>
      <c r="C35" s="229"/>
      <c r="D35" s="229"/>
      <c r="E35" s="229"/>
      <c r="F35" s="230"/>
      <c r="G35" s="234" t="s">
        <v>709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c r="A37" s="768" t="s">
        <v>41</v>
      </c>
      <c r="B37" s="769"/>
      <c r="C37" s="769"/>
      <c r="D37" s="769"/>
      <c r="E37" s="769"/>
      <c r="F37" s="770"/>
      <c r="G37" s="410" t="s">
        <v>42</v>
      </c>
      <c r="H37" s="411"/>
      <c r="I37" s="411"/>
      <c r="J37" s="411"/>
      <c r="K37" s="411"/>
      <c r="L37" s="411"/>
      <c r="M37" s="411"/>
      <c r="N37" s="411"/>
      <c r="O37" s="412"/>
      <c r="P37" s="447" t="s">
        <v>43</v>
      </c>
      <c r="Q37" s="411"/>
      <c r="R37" s="411"/>
      <c r="S37" s="411"/>
      <c r="T37" s="411"/>
      <c r="U37" s="411"/>
      <c r="V37" s="411"/>
      <c r="W37" s="411"/>
      <c r="X37" s="412"/>
      <c r="Y37" s="448"/>
      <c r="Z37" s="449"/>
      <c r="AA37" s="450"/>
      <c r="AB37" s="404" t="s">
        <v>44</v>
      </c>
      <c r="AC37" s="405"/>
      <c r="AD37" s="406"/>
      <c r="AE37" s="247" t="s">
        <v>20</v>
      </c>
      <c r="AF37" s="247"/>
      <c r="AG37" s="247"/>
      <c r="AH37" s="247"/>
      <c r="AI37" s="247" t="s">
        <v>21</v>
      </c>
      <c r="AJ37" s="247"/>
      <c r="AK37" s="247"/>
      <c r="AL37" s="247"/>
      <c r="AM37" s="247" t="s">
        <v>45</v>
      </c>
      <c r="AN37" s="247"/>
      <c r="AO37" s="247"/>
      <c r="AP37" s="247"/>
      <c r="AQ37" s="154" t="s">
        <v>46</v>
      </c>
      <c r="AR37" s="155"/>
      <c r="AS37" s="155"/>
      <c r="AT37" s="156"/>
      <c r="AU37" s="411" t="s">
        <v>47</v>
      </c>
      <c r="AV37" s="411"/>
      <c r="AW37" s="411"/>
      <c r="AX37" s="905"/>
      <c r="AY37">
        <f>COUNTA($G$39)</f>
        <v>0</v>
      </c>
    </row>
    <row r="38" spans="1:51" ht="18.75" hidden="1"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48</v>
      </c>
      <c r="AT38" s="137"/>
      <c r="AU38" s="200"/>
      <c r="AV38" s="200"/>
      <c r="AW38" s="392" t="s">
        <v>49</v>
      </c>
      <c r="AX38" s="393"/>
      <c r="AY38">
        <f>$AY$37</f>
        <v>0</v>
      </c>
    </row>
    <row r="39" spans="1:51" ht="23.25" hidden="1" customHeight="1">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50</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51</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52</v>
      </c>
      <c r="Z41" s="441"/>
      <c r="AA41" s="442"/>
      <c r="AB41" s="555" t="s">
        <v>53</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c r="A44" s="768" t="s">
        <v>41</v>
      </c>
      <c r="B44" s="769"/>
      <c r="C44" s="769"/>
      <c r="D44" s="769"/>
      <c r="E44" s="769"/>
      <c r="F44" s="770"/>
      <c r="G44" s="410" t="s">
        <v>42</v>
      </c>
      <c r="H44" s="411"/>
      <c r="I44" s="411"/>
      <c r="J44" s="411"/>
      <c r="K44" s="411"/>
      <c r="L44" s="411"/>
      <c r="M44" s="411"/>
      <c r="N44" s="411"/>
      <c r="O44" s="412"/>
      <c r="P44" s="447" t="s">
        <v>43</v>
      </c>
      <c r="Q44" s="411"/>
      <c r="R44" s="411"/>
      <c r="S44" s="411"/>
      <c r="T44" s="411"/>
      <c r="U44" s="411"/>
      <c r="V44" s="411"/>
      <c r="W44" s="411"/>
      <c r="X44" s="412"/>
      <c r="Y44" s="448"/>
      <c r="Z44" s="449"/>
      <c r="AA44" s="450"/>
      <c r="AB44" s="404" t="s">
        <v>44</v>
      </c>
      <c r="AC44" s="405"/>
      <c r="AD44" s="406"/>
      <c r="AE44" s="247" t="s">
        <v>20</v>
      </c>
      <c r="AF44" s="247"/>
      <c r="AG44" s="247"/>
      <c r="AH44" s="247"/>
      <c r="AI44" s="247" t="s">
        <v>21</v>
      </c>
      <c r="AJ44" s="247"/>
      <c r="AK44" s="247"/>
      <c r="AL44" s="247"/>
      <c r="AM44" s="247" t="s">
        <v>45</v>
      </c>
      <c r="AN44" s="247"/>
      <c r="AO44" s="247"/>
      <c r="AP44" s="247"/>
      <c r="AQ44" s="154" t="s">
        <v>46</v>
      </c>
      <c r="AR44" s="155"/>
      <c r="AS44" s="155"/>
      <c r="AT44" s="156"/>
      <c r="AU44" s="411" t="s">
        <v>47</v>
      </c>
      <c r="AV44" s="411"/>
      <c r="AW44" s="411"/>
      <c r="AX44" s="905"/>
      <c r="AY44">
        <f>COUNTA($G$46)</f>
        <v>0</v>
      </c>
    </row>
    <row r="45" spans="1:51" ht="18.75" hidden="1"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48</v>
      </c>
      <c r="AT45" s="137"/>
      <c r="AU45" s="200"/>
      <c r="AV45" s="200"/>
      <c r="AW45" s="392" t="s">
        <v>49</v>
      </c>
      <c r="AX45" s="393"/>
      <c r="AY45">
        <f>$AY$44</f>
        <v>0</v>
      </c>
    </row>
    <row r="46" spans="1:51" ht="23.25" hidden="1" customHeight="1">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50</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51</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52</v>
      </c>
      <c r="Z48" s="441"/>
      <c r="AA48" s="442"/>
      <c r="AB48" s="555" t="s">
        <v>53</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4" t="s">
        <v>41</v>
      </c>
      <c r="B51" s="395"/>
      <c r="C51" s="395"/>
      <c r="D51" s="395"/>
      <c r="E51" s="395"/>
      <c r="F51" s="396"/>
      <c r="G51" s="410" t="s">
        <v>42</v>
      </c>
      <c r="H51" s="411"/>
      <c r="I51" s="411"/>
      <c r="J51" s="411"/>
      <c r="K51" s="411"/>
      <c r="L51" s="411"/>
      <c r="M51" s="411"/>
      <c r="N51" s="411"/>
      <c r="O51" s="412"/>
      <c r="P51" s="447" t="s">
        <v>43</v>
      </c>
      <c r="Q51" s="411"/>
      <c r="R51" s="411"/>
      <c r="S51" s="411"/>
      <c r="T51" s="411"/>
      <c r="U51" s="411"/>
      <c r="V51" s="411"/>
      <c r="W51" s="411"/>
      <c r="X51" s="412"/>
      <c r="Y51" s="448"/>
      <c r="Z51" s="449"/>
      <c r="AA51" s="450"/>
      <c r="AB51" s="404" t="s">
        <v>44</v>
      </c>
      <c r="AC51" s="405"/>
      <c r="AD51" s="406"/>
      <c r="AE51" s="247" t="s">
        <v>20</v>
      </c>
      <c r="AF51" s="247"/>
      <c r="AG51" s="247"/>
      <c r="AH51" s="247"/>
      <c r="AI51" s="247" t="s">
        <v>21</v>
      </c>
      <c r="AJ51" s="247"/>
      <c r="AK51" s="247"/>
      <c r="AL51" s="247"/>
      <c r="AM51" s="247" t="s">
        <v>45</v>
      </c>
      <c r="AN51" s="247"/>
      <c r="AO51" s="247"/>
      <c r="AP51" s="247"/>
      <c r="AQ51" s="154" t="s">
        <v>46</v>
      </c>
      <c r="AR51" s="155"/>
      <c r="AS51" s="155"/>
      <c r="AT51" s="156"/>
      <c r="AU51" s="920" t="s">
        <v>47</v>
      </c>
      <c r="AV51" s="920"/>
      <c r="AW51" s="920"/>
      <c r="AX51" s="921"/>
      <c r="AY51">
        <f>COUNTA($G$53)</f>
        <v>0</v>
      </c>
    </row>
    <row r="52" spans="1:51" ht="18.75" hidden="1"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48</v>
      </c>
      <c r="AT52" s="137"/>
      <c r="AU52" s="200"/>
      <c r="AV52" s="200"/>
      <c r="AW52" s="392" t="s">
        <v>49</v>
      </c>
      <c r="AX52" s="393"/>
      <c r="AY52">
        <f>$AY$51</f>
        <v>0</v>
      </c>
    </row>
    <row r="53" spans="1:51" ht="23.25" hidden="1" customHeight="1">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50</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51</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52</v>
      </c>
      <c r="Z55" s="441"/>
      <c r="AA55" s="442"/>
      <c r="AB55" s="592" t="s">
        <v>53</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4" t="s">
        <v>41</v>
      </c>
      <c r="B58" s="395"/>
      <c r="C58" s="395"/>
      <c r="D58" s="395"/>
      <c r="E58" s="395"/>
      <c r="F58" s="396"/>
      <c r="G58" s="410" t="s">
        <v>42</v>
      </c>
      <c r="H58" s="411"/>
      <c r="I58" s="411"/>
      <c r="J58" s="411"/>
      <c r="K58" s="411"/>
      <c r="L58" s="411"/>
      <c r="M58" s="411"/>
      <c r="N58" s="411"/>
      <c r="O58" s="412"/>
      <c r="P58" s="447" t="s">
        <v>43</v>
      </c>
      <c r="Q58" s="411"/>
      <c r="R58" s="411"/>
      <c r="S58" s="411"/>
      <c r="T58" s="411"/>
      <c r="U58" s="411"/>
      <c r="V58" s="411"/>
      <c r="W58" s="411"/>
      <c r="X58" s="412"/>
      <c r="Y58" s="448"/>
      <c r="Z58" s="449"/>
      <c r="AA58" s="450"/>
      <c r="AB58" s="404" t="s">
        <v>44</v>
      </c>
      <c r="AC58" s="405"/>
      <c r="AD58" s="406"/>
      <c r="AE58" s="247" t="s">
        <v>20</v>
      </c>
      <c r="AF58" s="247"/>
      <c r="AG58" s="247"/>
      <c r="AH58" s="247"/>
      <c r="AI58" s="247" t="s">
        <v>21</v>
      </c>
      <c r="AJ58" s="247"/>
      <c r="AK58" s="247"/>
      <c r="AL58" s="247"/>
      <c r="AM58" s="247" t="s">
        <v>45</v>
      </c>
      <c r="AN58" s="247"/>
      <c r="AO58" s="247"/>
      <c r="AP58" s="247"/>
      <c r="AQ58" s="154" t="s">
        <v>46</v>
      </c>
      <c r="AR58" s="155"/>
      <c r="AS58" s="155"/>
      <c r="AT58" s="156"/>
      <c r="AU58" s="920" t="s">
        <v>47</v>
      </c>
      <c r="AV58" s="920"/>
      <c r="AW58" s="920"/>
      <c r="AX58" s="921"/>
      <c r="AY58">
        <f>COUNTA($G$60)</f>
        <v>0</v>
      </c>
    </row>
    <row r="59" spans="1:51" ht="18.75" hidden="1"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48</v>
      </c>
      <c r="AT59" s="137"/>
      <c r="AU59" s="200"/>
      <c r="AV59" s="200"/>
      <c r="AW59" s="392" t="s">
        <v>49</v>
      </c>
      <c r="AX59" s="393"/>
      <c r="AY59">
        <f>$AY$58</f>
        <v>0</v>
      </c>
    </row>
    <row r="60" spans="1:51" ht="23.25" hidden="1" customHeight="1">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50</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51</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52</v>
      </c>
      <c r="Z62" s="441"/>
      <c r="AA62" s="442"/>
      <c r="AB62" s="555" t="s">
        <v>53</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1" t="s">
        <v>55</v>
      </c>
      <c r="B65" s="482"/>
      <c r="C65" s="482"/>
      <c r="D65" s="482"/>
      <c r="E65" s="482"/>
      <c r="F65" s="483"/>
      <c r="G65" s="484"/>
      <c r="H65" s="242" t="s">
        <v>42</v>
      </c>
      <c r="I65" s="242"/>
      <c r="J65" s="242"/>
      <c r="K65" s="242"/>
      <c r="L65" s="242"/>
      <c r="M65" s="242"/>
      <c r="N65" s="242"/>
      <c r="O65" s="243"/>
      <c r="P65" s="241" t="s">
        <v>43</v>
      </c>
      <c r="Q65" s="242"/>
      <c r="R65" s="242"/>
      <c r="S65" s="242"/>
      <c r="T65" s="242"/>
      <c r="U65" s="242"/>
      <c r="V65" s="243"/>
      <c r="W65" s="486" t="s">
        <v>56</v>
      </c>
      <c r="X65" s="487"/>
      <c r="Y65" s="490"/>
      <c r="Z65" s="490"/>
      <c r="AA65" s="491"/>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74"/>
      <c r="B67" s="475"/>
      <c r="C67" s="475"/>
      <c r="D67" s="475"/>
      <c r="E67" s="475"/>
      <c r="F67" s="476"/>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4" t="s">
        <v>60</v>
      </c>
      <c r="B70" s="475"/>
      <c r="C70" s="475"/>
      <c r="D70" s="475"/>
      <c r="E70" s="475"/>
      <c r="F70" s="476"/>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5" t="s">
        <v>55</v>
      </c>
      <c r="B73" s="506"/>
      <c r="C73" s="506"/>
      <c r="D73" s="506"/>
      <c r="E73" s="506"/>
      <c r="F73" s="507"/>
      <c r="G73" s="581"/>
      <c r="H73" s="133" t="s">
        <v>42</v>
      </c>
      <c r="I73" s="133"/>
      <c r="J73" s="133"/>
      <c r="K73" s="133"/>
      <c r="L73" s="133"/>
      <c r="M73" s="133"/>
      <c r="N73" s="133"/>
      <c r="O73" s="134"/>
      <c r="P73" s="158" t="s">
        <v>43</v>
      </c>
      <c r="Q73" s="133"/>
      <c r="R73" s="133"/>
      <c r="S73" s="133"/>
      <c r="T73" s="133"/>
      <c r="U73" s="133"/>
      <c r="V73" s="133"/>
      <c r="W73" s="133"/>
      <c r="X73" s="134"/>
      <c r="Y73" s="583"/>
      <c r="Z73" s="584"/>
      <c r="AA73" s="585"/>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08"/>
      <c r="B75" s="509"/>
      <c r="C75" s="509"/>
      <c r="D75" s="509"/>
      <c r="E75" s="509"/>
      <c r="F75" s="510"/>
      <c r="G75" s="607"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52</v>
      </c>
      <c r="Z77" s="133"/>
      <c r="AA77" s="134"/>
      <c r="AB77" s="578" t="s">
        <v>53</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c r="A78" s="329" t="s">
        <v>63</v>
      </c>
      <c r="B78" s="330"/>
      <c r="C78" s="330"/>
      <c r="D78" s="330"/>
      <c r="E78" s="327" t="s">
        <v>64</v>
      </c>
      <c r="F78" s="328"/>
      <c r="G78" s="54" t="s">
        <v>61</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customHeight="1" thickBot="1">
      <c r="A79" s="572" t="s">
        <v>65</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66</v>
      </c>
      <c r="AP79" s="274"/>
      <c r="AQ79" s="274"/>
      <c r="AR79" s="76"/>
      <c r="AS79" s="273"/>
      <c r="AT79" s="274"/>
      <c r="AU79" s="274"/>
      <c r="AV79" s="274"/>
      <c r="AW79" s="274"/>
      <c r="AX79" s="963"/>
      <c r="AY79">
        <f>COUNTIF($AR$79,"☑")</f>
        <v>0</v>
      </c>
    </row>
    <row r="80" spans="1:51" ht="18.75" hidden="1" customHeight="1">
      <c r="A80" s="859" t="s">
        <v>67</v>
      </c>
      <c r="B80" s="523" t="s">
        <v>68</v>
      </c>
      <c r="C80" s="524"/>
      <c r="D80" s="524"/>
      <c r="E80" s="524"/>
      <c r="F80" s="525"/>
      <c r="G80" s="429" t="s">
        <v>69</v>
      </c>
      <c r="H80" s="429"/>
      <c r="I80" s="429"/>
      <c r="J80" s="429"/>
      <c r="K80" s="429"/>
      <c r="L80" s="429"/>
      <c r="M80" s="429"/>
      <c r="N80" s="429"/>
      <c r="O80" s="429"/>
      <c r="P80" s="429"/>
      <c r="Q80" s="429"/>
      <c r="R80" s="429"/>
      <c r="S80" s="429"/>
      <c r="T80" s="429"/>
      <c r="U80" s="429"/>
      <c r="V80" s="429"/>
      <c r="W80" s="429"/>
      <c r="X80" s="429"/>
      <c r="Y80" s="429"/>
      <c r="Z80" s="429"/>
      <c r="AA80" s="512"/>
      <c r="AB80" s="428" t="s">
        <v>70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c r="A85" s="860"/>
      <c r="B85" s="424" t="s">
        <v>71</v>
      </c>
      <c r="C85" s="424"/>
      <c r="D85" s="424"/>
      <c r="E85" s="424"/>
      <c r="F85" s="425"/>
      <c r="G85" s="511" t="s">
        <v>72</v>
      </c>
      <c r="H85" s="429"/>
      <c r="I85" s="429"/>
      <c r="J85" s="429"/>
      <c r="K85" s="429"/>
      <c r="L85" s="429"/>
      <c r="M85" s="429"/>
      <c r="N85" s="429"/>
      <c r="O85" s="512"/>
      <c r="P85" s="428" t="s">
        <v>73</v>
      </c>
      <c r="Q85" s="429"/>
      <c r="R85" s="429"/>
      <c r="S85" s="429"/>
      <c r="T85" s="429"/>
      <c r="U85" s="429"/>
      <c r="V85" s="429"/>
      <c r="W85" s="429"/>
      <c r="X85" s="512"/>
      <c r="Y85" s="165"/>
      <c r="Z85" s="166"/>
      <c r="AA85" s="167"/>
      <c r="AB85" s="556" t="s">
        <v>44</v>
      </c>
      <c r="AC85" s="557"/>
      <c r="AD85" s="558"/>
      <c r="AE85" s="247" t="s">
        <v>20</v>
      </c>
      <c r="AF85" s="247"/>
      <c r="AG85" s="247"/>
      <c r="AH85" s="247"/>
      <c r="AI85" s="247" t="s">
        <v>21</v>
      </c>
      <c r="AJ85" s="247"/>
      <c r="AK85" s="247"/>
      <c r="AL85" s="247"/>
      <c r="AM85" s="247" t="s">
        <v>45</v>
      </c>
      <c r="AN85" s="247"/>
      <c r="AO85" s="247"/>
      <c r="AP85" s="247"/>
      <c r="AQ85" s="158" t="s">
        <v>46</v>
      </c>
      <c r="AR85" s="133"/>
      <c r="AS85" s="133"/>
      <c r="AT85" s="134"/>
      <c r="AU85" s="532" t="s">
        <v>47</v>
      </c>
      <c r="AV85" s="532"/>
      <c r="AW85" s="532"/>
      <c r="AX85" s="533"/>
      <c r="AY85">
        <f t="shared" si="10"/>
        <v>0</v>
      </c>
      <c r="AZ85" s="10"/>
      <c r="BA85" s="10"/>
      <c r="BB85" s="10"/>
      <c r="BC85" s="10"/>
    </row>
    <row r="86" spans="1:60" ht="18.75" hidden="1" customHeight="1">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48</v>
      </c>
      <c r="AT86" s="137"/>
      <c r="AU86" s="200"/>
      <c r="AV86" s="200"/>
      <c r="AW86" s="392" t="s">
        <v>49</v>
      </c>
      <c r="AX86" s="393"/>
      <c r="AY86">
        <f t="shared" si="10"/>
        <v>0</v>
      </c>
      <c r="AZ86" s="10"/>
      <c r="BA86" s="10"/>
      <c r="BB86" s="10"/>
      <c r="BC86" s="10"/>
      <c r="BD86" s="10"/>
      <c r="BE86" s="10"/>
      <c r="BF86" s="10"/>
      <c r="BG86" s="10"/>
      <c r="BH86" s="10"/>
    </row>
    <row r="87" spans="1:60" ht="23.25" hidden="1" customHeight="1">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74</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51</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52</v>
      </c>
      <c r="Z89" s="458"/>
      <c r="AA89" s="459"/>
      <c r="AB89" s="592" t="s">
        <v>53</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c r="A90" s="860"/>
      <c r="B90" s="424" t="s">
        <v>71</v>
      </c>
      <c r="C90" s="424"/>
      <c r="D90" s="424"/>
      <c r="E90" s="424"/>
      <c r="F90" s="425"/>
      <c r="G90" s="511" t="s">
        <v>72</v>
      </c>
      <c r="H90" s="429"/>
      <c r="I90" s="429"/>
      <c r="J90" s="429"/>
      <c r="K90" s="429"/>
      <c r="L90" s="429"/>
      <c r="M90" s="429"/>
      <c r="N90" s="429"/>
      <c r="O90" s="512"/>
      <c r="P90" s="428" t="s">
        <v>73</v>
      </c>
      <c r="Q90" s="429"/>
      <c r="R90" s="429"/>
      <c r="S90" s="429"/>
      <c r="T90" s="429"/>
      <c r="U90" s="429"/>
      <c r="V90" s="429"/>
      <c r="W90" s="429"/>
      <c r="X90" s="512"/>
      <c r="Y90" s="165"/>
      <c r="Z90" s="166"/>
      <c r="AA90" s="167"/>
      <c r="AB90" s="556" t="s">
        <v>44</v>
      </c>
      <c r="AC90" s="557"/>
      <c r="AD90" s="558"/>
      <c r="AE90" s="247" t="s">
        <v>20</v>
      </c>
      <c r="AF90" s="247"/>
      <c r="AG90" s="247"/>
      <c r="AH90" s="247"/>
      <c r="AI90" s="247" t="s">
        <v>21</v>
      </c>
      <c r="AJ90" s="247"/>
      <c r="AK90" s="247"/>
      <c r="AL90" s="247"/>
      <c r="AM90" s="247" t="s">
        <v>45</v>
      </c>
      <c r="AN90" s="247"/>
      <c r="AO90" s="247"/>
      <c r="AP90" s="247"/>
      <c r="AQ90" s="158" t="s">
        <v>46</v>
      </c>
      <c r="AR90" s="133"/>
      <c r="AS90" s="133"/>
      <c r="AT90" s="134"/>
      <c r="AU90" s="532" t="s">
        <v>47</v>
      </c>
      <c r="AV90" s="532"/>
      <c r="AW90" s="532"/>
      <c r="AX90" s="533"/>
      <c r="AY90">
        <f>COUNTA($G$92)</f>
        <v>0</v>
      </c>
    </row>
    <row r="91" spans="1:60" ht="18.75" hidden="1" customHeight="1">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48</v>
      </c>
      <c r="AT91" s="137"/>
      <c r="AU91" s="200"/>
      <c r="AV91" s="200"/>
      <c r="AW91" s="392" t="s">
        <v>49</v>
      </c>
      <c r="AX91" s="393"/>
      <c r="AY91">
        <f>$AY$90</f>
        <v>0</v>
      </c>
      <c r="AZ91" s="10"/>
      <c r="BA91" s="10"/>
      <c r="BB91" s="10"/>
      <c r="BC91" s="10"/>
    </row>
    <row r="92" spans="1:60" ht="23.25" hidden="1" customHeight="1">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74</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51</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52</v>
      </c>
      <c r="Z94" s="458"/>
      <c r="AA94" s="459"/>
      <c r="AB94" s="592" t="s">
        <v>53</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60"/>
      <c r="B95" s="424" t="s">
        <v>71</v>
      </c>
      <c r="C95" s="424"/>
      <c r="D95" s="424"/>
      <c r="E95" s="424"/>
      <c r="F95" s="425"/>
      <c r="G95" s="511" t="s">
        <v>72</v>
      </c>
      <c r="H95" s="429"/>
      <c r="I95" s="429"/>
      <c r="J95" s="429"/>
      <c r="K95" s="429"/>
      <c r="L95" s="429"/>
      <c r="M95" s="429"/>
      <c r="N95" s="429"/>
      <c r="O95" s="512"/>
      <c r="P95" s="428" t="s">
        <v>73</v>
      </c>
      <c r="Q95" s="429"/>
      <c r="R95" s="429"/>
      <c r="S95" s="429"/>
      <c r="T95" s="429"/>
      <c r="U95" s="429"/>
      <c r="V95" s="429"/>
      <c r="W95" s="429"/>
      <c r="X95" s="512"/>
      <c r="Y95" s="165"/>
      <c r="Z95" s="166"/>
      <c r="AA95" s="167"/>
      <c r="AB95" s="556" t="s">
        <v>44</v>
      </c>
      <c r="AC95" s="557"/>
      <c r="AD95" s="558"/>
      <c r="AE95" s="247" t="s">
        <v>20</v>
      </c>
      <c r="AF95" s="247"/>
      <c r="AG95" s="247"/>
      <c r="AH95" s="247"/>
      <c r="AI95" s="247" t="s">
        <v>21</v>
      </c>
      <c r="AJ95" s="247"/>
      <c r="AK95" s="247"/>
      <c r="AL95" s="247"/>
      <c r="AM95" s="247" t="s">
        <v>45</v>
      </c>
      <c r="AN95" s="247"/>
      <c r="AO95" s="247"/>
      <c r="AP95" s="247"/>
      <c r="AQ95" s="158" t="s">
        <v>46</v>
      </c>
      <c r="AR95" s="133"/>
      <c r="AS95" s="133"/>
      <c r="AT95" s="134"/>
      <c r="AU95" s="532" t="s">
        <v>47</v>
      </c>
      <c r="AV95" s="532"/>
      <c r="AW95" s="532"/>
      <c r="AX95" s="533"/>
      <c r="AY95">
        <f>COUNTA($G$97)</f>
        <v>0</v>
      </c>
      <c r="AZ95" s="10"/>
      <c r="BA95" s="10"/>
      <c r="BB95" s="10"/>
      <c r="BC95" s="10"/>
      <c r="BD95" s="10"/>
      <c r="BE95" s="10"/>
      <c r="BF95" s="10"/>
      <c r="BG95" s="10"/>
      <c r="BH95" s="10"/>
    </row>
    <row r="96" spans="1:60" ht="18.75" hidden="1" customHeight="1">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48</v>
      </c>
      <c r="AT96" s="137"/>
      <c r="AU96" s="200"/>
      <c r="AV96" s="200"/>
      <c r="AW96" s="392" t="s">
        <v>49</v>
      </c>
      <c r="AX96" s="393"/>
      <c r="AY96">
        <f>$AY$95</f>
        <v>0</v>
      </c>
    </row>
    <row r="97" spans="1:60" ht="23.25" hidden="1" customHeight="1">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74</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51</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52</v>
      </c>
      <c r="Z99" s="891"/>
      <c r="AA99" s="892"/>
      <c r="AB99" s="887" t="s">
        <v>53</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c r="A100" s="500" t="s">
        <v>75</v>
      </c>
      <c r="B100" s="501"/>
      <c r="C100" s="501"/>
      <c r="D100" s="501"/>
      <c r="E100" s="501"/>
      <c r="F100" s="502"/>
      <c r="G100" s="503" t="s">
        <v>76</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44</v>
      </c>
      <c r="AC100" s="480"/>
      <c r="AD100" s="480"/>
      <c r="AE100" s="538" t="s">
        <v>20</v>
      </c>
      <c r="AF100" s="539"/>
      <c r="AG100" s="539"/>
      <c r="AH100" s="540"/>
      <c r="AI100" s="538" t="s">
        <v>21</v>
      </c>
      <c r="AJ100" s="539"/>
      <c r="AK100" s="539"/>
      <c r="AL100" s="540"/>
      <c r="AM100" s="538" t="s">
        <v>45</v>
      </c>
      <c r="AN100" s="539"/>
      <c r="AO100" s="539"/>
      <c r="AP100" s="540"/>
      <c r="AQ100" s="317" t="s">
        <v>77</v>
      </c>
      <c r="AR100" s="318"/>
      <c r="AS100" s="318"/>
      <c r="AT100" s="319"/>
      <c r="AU100" s="317" t="s">
        <v>78</v>
      </c>
      <c r="AV100" s="318"/>
      <c r="AW100" s="318"/>
      <c r="AX100" s="320"/>
    </row>
    <row r="101" spans="1:60" ht="23.25" customHeight="1">
      <c r="A101" s="418"/>
      <c r="B101" s="419"/>
      <c r="C101" s="419"/>
      <c r="D101" s="419"/>
      <c r="E101" s="419"/>
      <c r="F101" s="420"/>
      <c r="G101" s="108" t="s">
        <v>710</v>
      </c>
      <c r="H101" s="108"/>
      <c r="I101" s="108"/>
      <c r="J101" s="108"/>
      <c r="K101" s="108"/>
      <c r="L101" s="108"/>
      <c r="M101" s="108"/>
      <c r="N101" s="108"/>
      <c r="O101" s="108"/>
      <c r="P101" s="108"/>
      <c r="Q101" s="108"/>
      <c r="R101" s="108"/>
      <c r="S101" s="108"/>
      <c r="T101" s="108"/>
      <c r="U101" s="108"/>
      <c r="V101" s="108"/>
      <c r="W101" s="108"/>
      <c r="X101" s="109"/>
      <c r="Y101" s="541" t="s">
        <v>79</v>
      </c>
      <c r="Z101" s="542"/>
      <c r="AA101" s="543"/>
      <c r="AB101" s="460" t="s">
        <v>711</v>
      </c>
      <c r="AC101" s="460"/>
      <c r="AD101" s="460"/>
      <c r="AE101" s="282">
        <v>36</v>
      </c>
      <c r="AF101" s="282"/>
      <c r="AG101" s="282"/>
      <c r="AH101" s="282"/>
      <c r="AI101" s="282">
        <v>33</v>
      </c>
      <c r="AJ101" s="282"/>
      <c r="AK101" s="282"/>
      <c r="AL101" s="282"/>
      <c r="AM101" s="282">
        <v>3</v>
      </c>
      <c r="AN101" s="282"/>
      <c r="AO101" s="282"/>
      <c r="AP101" s="282"/>
      <c r="AQ101" s="282" t="s">
        <v>772</v>
      </c>
      <c r="AR101" s="282"/>
      <c r="AS101" s="282"/>
      <c r="AT101" s="282"/>
      <c r="AU101" s="218" t="s">
        <v>772</v>
      </c>
      <c r="AV101" s="219"/>
      <c r="AW101" s="219"/>
      <c r="AX101" s="221"/>
    </row>
    <row r="102" spans="1:60" ht="23.25" customHeight="1">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80</v>
      </c>
      <c r="Z102" s="444"/>
      <c r="AA102" s="445"/>
      <c r="AB102" s="460" t="s">
        <v>711</v>
      </c>
      <c r="AC102" s="460"/>
      <c r="AD102" s="460"/>
      <c r="AE102" s="282">
        <v>33</v>
      </c>
      <c r="AF102" s="282"/>
      <c r="AG102" s="282"/>
      <c r="AH102" s="282"/>
      <c r="AI102" s="282">
        <v>37</v>
      </c>
      <c r="AJ102" s="282"/>
      <c r="AK102" s="282"/>
      <c r="AL102" s="282"/>
      <c r="AM102" s="282">
        <v>25</v>
      </c>
      <c r="AN102" s="282"/>
      <c r="AO102" s="282"/>
      <c r="AP102" s="282"/>
      <c r="AQ102" s="282">
        <v>25</v>
      </c>
      <c r="AR102" s="282"/>
      <c r="AS102" s="282"/>
      <c r="AT102" s="282"/>
      <c r="AU102" s="225">
        <v>25</v>
      </c>
      <c r="AV102" s="226"/>
      <c r="AW102" s="226"/>
      <c r="AX102" s="321"/>
    </row>
    <row r="103" spans="1:60" ht="31.5" customHeight="1">
      <c r="A103" s="415" t="s">
        <v>75</v>
      </c>
      <c r="B103" s="416"/>
      <c r="C103" s="416"/>
      <c r="D103" s="416"/>
      <c r="E103" s="416"/>
      <c r="F103" s="417"/>
      <c r="G103" s="458" t="s">
        <v>76</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44</v>
      </c>
      <c r="AC103" s="441"/>
      <c r="AD103" s="442"/>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1</v>
      </c>
    </row>
    <row r="104" spans="1:60" ht="23.25" customHeight="1">
      <c r="A104" s="418"/>
      <c r="B104" s="419"/>
      <c r="C104" s="419"/>
      <c r="D104" s="419"/>
      <c r="E104" s="419"/>
      <c r="F104" s="420"/>
      <c r="G104" s="108" t="s">
        <v>712</v>
      </c>
      <c r="H104" s="108"/>
      <c r="I104" s="108"/>
      <c r="J104" s="108"/>
      <c r="K104" s="108"/>
      <c r="L104" s="108"/>
      <c r="M104" s="108"/>
      <c r="N104" s="108"/>
      <c r="O104" s="108"/>
      <c r="P104" s="108"/>
      <c r="Q104" s="108"/>
      <c r="R104" s="108"/>
      <c r="S104" s="108"/>
      <c r="T104" s="108"/>
      <c r="U104" s="108"/>
      <c r="V104" s="108"/>
      <c r="W104" s="108"/>
      <c r="X104" s="109"/>
      <c r="Y104" s="464" t="s">
        <v>79</v>
      </c>
      <c r="Z104" s="465"/>
      <c r="AA104" s="466"/>
      <c r="AB104" s="544" t="s">
        <v>713</v>
      </c>
      <c r="AC104" s="545"/>
      <c r="AD104" s="546"/>
      <c r="AE104" s="282">
        <v>28</v>
      </c>
      <c r="AF104" s="282"/>
      <c r="AG104" s="282"/>
      <c r="AH104" s="282"/>
      <c r="AI104" s="282">
        <v>30</v>
      </c>
      <c r="AJ104" s="282"/>
      <c r="AK104" s="282"/>
      <c r="AL104" s="282"/>
      <c r="AM104" s="282">
        <v>16</v>
      </c>
      <c r="AN104" s="282"/>
      <c r="AO104" s="282"/>
      <c r="AP104" s="282"/>
      <c r="AQ104" s="282" t="s">
        <v>772</v>
      </c>
      <c r="AR104" s="282"/>
      <c r="AS104" s="282"/>
      <c r="AT104" s="282"/>
      <c r="AU104" s="282" t="s">
        <v>772</v>
      </c>
      <c r="AV104" s="282"/>
      <c r="AW104" s="282"/>
      <c r="AX104" s="283"/>
      <c r="AY104">
        <f>$AY$103</f>
        <v>1</v>
      </c>
    </row>
    <row r="105" spans="1:60" ht="23.25" customHeight="1">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80</v>
      </c>
      <c r="Z105" s="547"/>
      <c r="AA105" s="548"/>
      <c r="AB105" s="467" t="s">
        <v>713</v>
      </c>
      <c r="AC105" s="468"/>
      <c r="AD105" s="469"/>
      <c r="AE105" s="282">
        <v>24</v>
      </c>
      <c r="AF105" s="282"/>
      <c r="AG105" s="282"/>
      <c r="AH105" s="282"/>
      <c r="AI105" s="282">
        <v>36</v>
      </c>
      <c r="AJ105" s="282"/>
      <c r="AK105" s="282"/>
      <c r="AL105" s="282"/>
      <c r="AM105" s="282">
        <v>11</v>
      </c>
      <c r="AN105" s="282"/>
      <c r="AO105" s="282"/>
      <c r="AP105" s="282"/>
      <c r="AQ105" s="282">
        <v>11</v>
      </c>
      <c r="AR105" s="282"/>
      <c r="AS105" s="282"/>
      <c r="AT105" s="282"/>
      <c r="AU105" s="282">
        <v>11</v>
      </c>
      <c r="AV105" s="282"/>
      <c r="AW105" s="282"/>
      <c r="AX105" s="283"/>
      <c r="AY105">
        <f>$AY$103</f>
        <v>1</v>
      </c>
    </row>
    <row r="106" spans="1:60" ht="31.5" customHeight="1">
      <c r="A106" s="415" t="s">
        <v>75</v>
      </c>
      <c r="B106" s="416"/>
      <c r="C106" s="416"/>
      <c r="D106" s="416"/>
      <c r="E106" s="416"/>
      <c r="F106" s="417"/>
      <c r="G106" s="458" t="s">
        <v>76</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44</v>
      </c>
      <c r="AC106" s="441"/>
      <c r="AD106" s="442"/>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1</v>
      </c>
    </row>
    <row r="107" spans="1:60" ht="23.25" customHeight="1">
      <c r="A107" s="418"/>
      <c r="B107" s="419"/>
      <c r="C107" s="419"/>
      <c r="D107" s="419"/>
      <c r="E107" s="419"/>
      <c r="F107" s="420"/>
      <c r="G107" s="108" t="s">
        <v>714</v>
      </c>
      <c r="H107" s="108"/>
      <c r="I107" s="108"/>
      <c r="J107" s="108"/>
      <c r="K107" s="108"/>
      <c r="L107" s="108"/>
      <c r="M107" s="108"/>
      <c r="N107" s="108"/>
      <c r="O107" s="108"/>
      <c r="P107" s="108"/>
      <c r="Q107" s="108"/>
      <c r="R107" s="108"/>
      <c r="S107" s="108"/>
      <c r="T107" s="108"/>
      <c r="U107" s="108"/>
      <c r="V107" s="108"/>
      <c r="W107" s="108"/>
      <c r="X107" s="109"/>
      <c r="Y107" s="464" t="s">
        <v>79</v>
      </c>
      <c r="Z107" s="465"/>
      <c r="AA107" s="466"/>
      <c r="AB107" s="544" t="s">
        <v>715</v>
      </c>
      <c r="AC107" s="545"/>
      <c r="AD107" s="546"/>
      <c r="AE107" s="282">
        <v>14130</v>
      </c>
      <c r="AF107" s="282"/>
      <c r="AG107" s="282"/>
      <c r="AH107" s="282"/>
      <c r="AI107" s="282">
        <v>5300</v>
      </c>
      <c r="AJ107" s="282"/>
      <c r="AK107" s="282"/>
      <c r="AL107" s="282"/>
      <c r="AM107" s="282">
        <v>3250</v>
      </c>
      <c r="AN107" s="282"/>
      <c r="AO107" s="282"/>
      <c r="AP107" s="282"/>
      <c r="AQ107" s="282" t="s">
        <v>772</v>
      </c>
      <c r="AR107" s="282"/>
      <c r="AS107" s="282"/>
      <c r="AT107" s="282"/>
      <c r="AU107" s="282" t="s">
        <v>772</v>
      </c>
      <c r="AV107" s="282"/>
      <c r="AW107" s="282"/>
      <c r="AX107" s="283"/>
      <c r="AY107">
        <f>$AY$106</f>
        <v>1</v>
      </c>
    </row>
    <row r="108" spans="1:60" ht="23.25" customHeight="1">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80</v>
      </c>
      <c r="Z108" s="547"/>
      <c r="AA108" s="548"/>
      <c r="AB108" s="467" t="s">
        <v>715</v>
      </c>
      <c r="AC108" s="468"/>
      <c r="AD108" s="469"/>
      <c r="AE108" s="282">
        <v>13600</v>
      </c>
      <c r="AF108" s="282"/>
      <c r="AG108" s="282"/>
      <c r="AH108" s="282"/>
      <c r="AI108" s="282">
        <v>9570</v>
      </c>
      <c r="AJ108" s="282"/>
      <c r="AK108" s="282"/>
      <c r="AL108" s="282"/>
      <c r="AM108" s="282">
        <v>4250</v>
      </c>
      <c r="AN108" s="282"/>
      <c r="AO108" s="282"/>
      <c r="AP108" s="282"/>
      <c r="AQ108" s="282">
        <v>4250</v>
      </c>
      <c r="AR108" s="282"/>
      <c r="AS108" s="282"/>
      <c r="AT108" s="282"/>
      <c r="AU108" s="282">
        <v>4250</v>
      </c>
      <c r="AV108" s="282"/>
      <c r="AW108" s="282"/>
      <c r="AX108" s="283"/>
      <c r="AY108">
        <f>$AY$106</f>
        <v>1</v>
      </c>
    </row>
    <row r="109" spans="1:60" ht="31.5" hidden="1" customHeight="1">
      <c r="A109" s="415" t="s">
        <v>75</v>
      </c>
      <c r="B109" s="416"/>
      <c r="C109" s="416"/>
      <c r="D109" s="416"/>
      <c r="E109" s="416"/>
      <c r="F109" s="417"/>
      <c r="G109" s="458" t="s">
        <v>76</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44</v>
      </c>
      <c r="AC109" s="441"/>
      <c r="AD109" s="442"/>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79</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80</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5" t="s">
        <v>75</v>
      </c>
      <c r="B112" s="416"/>
      <c r="C112" s="416"/>
      <c r="D112" s="416"/>
      <c r="E112" s="416"/>
      <c r="F112" s="417"/>
      <c r="G112" s="458" t="s">
        <v>76</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44</v>
      </c>
      <c r="AC112" s="441"/>
      <c r="AD112" s="442"/>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79</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80</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c r="A115" s="432" t="s">
        <v>81</v>
      </c>
      <c r="B115" s="433"/>
      <c r="C115" s="433"/>
      <c r="D115" s="433"/>
      <c r="E115" s="433"/>
      <c r="F115" s="434"/>
      <c r="G115" s="441" t="s">
        <v>82</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44</v>
      </c>
      <c r="AC115" s="441"/>
      <c r="AD115" s="442"/>
      <c r="AE115" s="247" t="s">
        <v>20</v>
      </c>
      <c r="AF115" s="247"/>
      <c r="AG115" s="247"/>
      <c r="AH115" s="247"/>
      <c r="AI115" s="247" t="s">
        <v>21</v>
      </c>
      <c r="AJ115" s="247"/>
      <c r="AK115" s="247"/>
      <c r="AL115" s="247"/>
      <c r="AM115" s="247" t="s">
        <v>45</v>
      </c>
      <c r="AN115" s="247"/>
      <c r="AO115" s="247"/>
      <c r="AP115" s="247"/>
      <c r="AQ115" s="589" t="s">
        <v>83</v>
      </c>
      <c r="AR115" s="590"/>
      <c r="AS115" s="590"/>
      <c r="AT115" s="590"/>
      <c r="AU115" s="590"/>
      <c r="AV115" s="590"/>
      <c r="AW115" s="590"/>
      <c r="AX115" s="591"/>
    </row>
    <row r="116" spans="1:51" ht="23.25" customHeight="1">
      <c r="A116" s="435"/>
      <c r="B116" s="436"/>
      <c r="C116" s="436"/>
      <c r="D116" s="436"/>
      <c r="E116" s="436"/>
      <c r="F116" s="437"/>
      <c r="G116" s="387" t="s">
        <v>716</v>
      </c>
      <c r="H116" s="387"/>
      <c r="I116" s="387"/>
      <c r="J116" s="387"/>
      <c r="K116" s="387"/>
      <c r="L116" s="387"/>
      <c r="M116" s="387"/>
      <c r="N116" s="387"/>
      <c r="O116" s="387"/>
      <c r="P116" s="387"/>
      <c r="Q116" s="387"/>
      <c r="R116" s="387"/>
      <c r="S116" s="387"/>
      <c r="T116" s="387"/>
      <c r="U116" s="387"/>
      <c r="V116" s="387"/>
      <c r="W116" s="387"/>
      <c r="X116" s="387"/>
      <c r="Y116" s="454" t="s">
        <v>81</v>
      </c>
      <c r="Z116" s="455"/>
      <c r="AA116" s="456"/>
      <c r="AB116" s="461" t="s">
        <v>717</v>
      </c>
      <c r="AC116" s="462"/>
      <c r="AD116" s="463"/>
      <c r="AE116" s="282">
        <v>150</v>
      </c>
      <c r="AF116" s="282"/>
      <c r="AG116" s="282"/>
      <c r="AH116" s="282"/>
      <c r="AI116" s="282">
        <v>89</v>
      </c>
      <c r="AJ116" s="282"/>
      <c r="AK116" s="282"/>
      <c r="AL116" s="282"/>
      <c r="AM116" s="282">
        <v>262</v>
      </c>
      <c r="AN116" s="282"/>
      <c r="AO116" s="282"/>
      <c r="AP116" s="282"/>
      <c r="AQ116" s="218">
        <v>262</v>
      </c>
      <c r="AR116" s="219"/>
      <c r="AS116" s="219"/>
      <c r="AT116" s="219"/>
      <c r="AU116" s="219"/>
      <c r="AV116" s="219"/>
      <c r="AW116" s="219"/>
      <c r="AX116" s="221"/>
    </row>
    <row r="117" spans="1:51" ht="46.5" customHeight="1" thickBot="1">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85</v>
      </c>
      <c r="Z117" s="444"/>
      <c r="AA117" s="445"/>
      <c r="AB117" s="471" t="s">
        <v>718</v>
      </c>
      <c r="AC117" s="472"/>
      <c r="AD117" s="473"/>
      <c r="AE117" s="550" t="s">
        <v>719</v>
      </c>
      <c r="AF117" s="550"/>
      <c r="AG117" s="550"/>
      <c r="AH117" s="550"/>
      <c r="AI117" s="550" t="s">
        <v>720</v>
      </c>
      <c r="AJ117" s="550"/>
      <c r="AK117" s="550"/>
      <c r="AL117" s="550"/>
      <c r="AM117" s="550" t="s">
        <v>773</v>
      </c>
      <c r="AN117" s="550"/>
      <c r="AO117" s="550"/>
      <c r="AP117" s="550"/>
      <c r="AQ117" s="550" t="s">
        <v>773</v>
      </c>
      <c r="AR117" s="550"/>
      <c r="AS117" s="550"/>
      <c r="AT117" s="550"/>
      <c r="AU117" s="550"/>
      <c r="AV117" s="550"/>
      <c r="AW117" s="550"/>
      <c r="AX117" s="551"/>
    </row>
    <row r="118" spans="1:51" ht="23.25" hidden="1" customHeight="1">
      <c r="A118" s="432" t="s">
        <v>81</v>
      </c>
      <c r="B118" s="433"/>
      <c r="C118" s="433"/>
      <c r="D118" s="433"/>
      <c r="E118" s="433"/>
      <c r="F118" s="434"/>
      <c r="G118" s="441" t="s">
        <v>82</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44</v>
      </c>
      <c r="AC118" s="441"/>
      <c r="AD118" s="442"/>
      <c r="AE118" s="247" t="s">
        <v>20</v>
      </c>
      <c r="AF118" s="247"/>
      <c r="AG118" s="247"/>
      <c r="AH118" s="247"/>
      <c r="AI118" s="247" t="s">
        <v>21</v>
      </c>
      <c r="AJ118" s="247"/>
      <c r="AK118" s="247"/>
      <c r="AL118" s="247"/>
      <c r="AM118" s="247" t="s">
        <v>45</v>
      </c>
      <c r="AN118" s="247"/>
      <c r="AO118" s="247"/>
      <c r="AP118" s="247"/>
      <c r="AQ118" s="589" t="s">
        <v>83</v>
      </c>
      <c r="AR118" s="590"/>
      <c r="AS118" s="590"/>
      <c r="AT118" s="590"/>
      <c r="AU118" s="590"/>
      <c r="AV118" s="590"/>
      <c r="AW118" s="590"/>
      <c r="AX118" s="591"/>
      <c r="AY118" s="92">
        <f>IF(SUBSTITUTE(SUBSTITUTE($G$119,"／",""),"　","")="",0,1)</f>
        <v>0</v>
      </c>
    </row>
    <row r="119" spans="1:51" ht="23.25" hidden="1" customHeight="1">
      <c r="A119" s="435"/>
      <c r="B119" s="436"/>
      <c r="C119" s="436"/>
      <c r="D119" s="436"/>
      <c r="E119" s="436"/>
      <c r="F119" s="437"/>
      <c r="G119" s="387" t="s">
        <v>87</v>
      </c>
      <c r="H119" s="387"/>
      <c r="I119" s="387"/>
      <c r="J119" s="387"/>
      <c r="K119" s="387"/>
      <c r="L119" s="387"/>
      <c r="M119" s="387"/>
      <c r="N119" s="387"/>
      <c r="O119" s="387"/>
      <c r="P119" s="387"/>
      <c r="Q119" s="387"/>
      <c r="R119" s="387"/>
      <c r="S119" s="387"/>
      <c r="T119" s="387"/>
      <c r="U119" s="387"/>
      <c r="V119" s="387"/>
      <c r="W119" s="387"/>
      <c r="X119" s="387"/>
      <c r="Y119" s="454" t="s">
        <v>81</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85</v>
      </c>
      <c r="Z120" s="444"/>
      <c r="AA120" s="445"/>
      <c r="AB120" s="471" t="s">
        <v>86</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c r="A121" s="432" t="s">
        <v>81</v>
      </c>
      <c r="B121" s="433"/>
      <c r="C121" s="433"/>
      <c r="D121" s="433"/>
      <c r="E121" s="433"/>
      <c r="F121" s="434"/>
      <c r="G121" s="441" t="s">
        <v>82</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44</v>
      </c>
      <c r="AC121" s="441"/>
      <c r="AD121" s="442"/>
      <c r="AE121" s="247" t="s">
        <v>20</v>
      </c>
      <c r="AF121" s="247"/>
      <c r="AG121" s="247"/>
      <c r="AH121" s="247"/>
      <c r="AI121" s="247" t="s">
        <v>21</v>
      </c>
      <c r="AJ121" s="247"/>
      <c r="AK121" s="247"/>
      <c r="AL121" s="247"/>
      <c r="AM121" s="247" t="s">
        <v>45</v>
      </c>
      <c r="AN121" s="247"/>
      <c r="AO121" s="247"/>
      <c r="AP121" s="247"/>
      <c r="AQ121" s="589" t="s">
        <v>83</v>
      </c>
      <c r="AR121" s="590"/>
      <c r="AS121" s="590"/>
      <c r="AT121" s="590"/>
      <c r="AU121" s="590"/>
      <c r="AV121" s="590"/>
      <c r="AW121" s="590"/>
      <c r="AX121" s="591"/>
      <c r="AY121" s="92">
        <f>IF(SUBSTITUTE(SUBSTITUTE($G$122,"／",""),"　","")="",0,1)</f>
        <v>0</v>
      </c>
    </row>
    <row r="122" spans="1:51" ht="23.25" hidden="1" customHeight="1">
      <c r="A122" s="435"/>
      <c r="B122" s="436"/>
      <c r="C122" s="436"/>
      <c r="D122" s="436"/>
      <c r="E122" s="436"/>
      <c r="F122" s="437"/>
      <c r="G122" s="387" t="s">
        <v>84</v>
      </c>
      <c r="H122" s="387"/>
      <c r="I122" s="387"/>
      <c r="J122" s="387"/>
      <c r="K122" s="387"/>
      <c r="L122" s="387"/>
      <c r="M122" s="387"/>
      <c r="N122" s="387"/>
      <c r="O122" s="387"/>
      <c r="P122" s="387"/>
      <c r="Q122" s="387"/>
      <c r="R122" s="387"/>
      <c r="S122" s="387"/>
      <c r="T122" s="387"/>
      <c r="U122" s="387"/>
      <c r="V122" s="387"/>
      <c r="W122" s="387"/>
      <c r="X122" s="387"/>
      <c r="Y122" s="454" t="s">
        <v>81</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85</v>
      </c>
      <c r="Z123" s="444"/>
      <c r="AA123" s="445"/>
      <c r="AB123" s="471" t="s">
        <v>86</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c r="A124" s="432" t="s">
        <v>81</v>
      </c>
      <c r="B124" s="433"/>
      <c r="C124" s="433"/>
      <c r="D124" s="433"/>
      <c r="E124" s="433"/>
      <c r="F124" s="434"/>
      <c r="G124" s="441" t="s">
        <v>82</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44</v>
      </c>
      <c r="AC124" s="441"/>
      <c r="AD124" s="442"/>
      <c r="AE124" s="247" t="s">
        <v>20</v>
      </c>
      <c r="AF124" s="247"/>
      <c r="AG124" s="247"/>
      <c r="AH124" s="247"/>
      <c r="AI124" s="247" t="s">
        <v>21</v>
      </c>
      <c r="AJ124" s="247"/>
      <c r="AK124" s="247"/>
      <c r="AL124" s="247"/>
      <c r="AM124" s="247" t="s">
        <v>45</v>
      </c>
      <c r="AN124" s="247"/>
      <c r="AO124" s="247"/>
      <c r="AP124" s="247"/>
      <c r="AQ124" s="589" t="s">
        <v>83</v>
      </c>
      <c r="AR124" s="590"/>
      <c r="AS124" s="590"/>
      <c r="AT124" s="590"/>
      <c r="AU124" s="590"/>
      <c r="AV124" s="590"/>
      <c r="AW124" s="590"/>
      <c r="AX124" s="591"/>
      <c r="AY124" s="92">
        <f>IF(SUBSTITUTE(SUBSTITUTE($G$125,"／",""),"　","")="",0,1)</f>
        <v>0</v>
      </c>
    </row>
    <row r="125" spans="1:51" ht="23.25" hidden="1" customHeight="1">
      <c r="A125" s="435"/>
      <c r="B125" s="436"/>
      <c r="C125" s="436"/>
      <c r="D125" s="436"/>
      <c r="E125" s="436"/>
      <c r="F125" s="437"/>
      <c r="G125" s="387" t="s">
        <v>84</v>
      </c>
      <c r="H125" s="387"/>
      <c r="I125" s="387"/>
      <c r="J125" s="387"/>
      <c r="K125" s="387"/>
      <c r="L125" s="387"/>
      <c r="M125" s="387"/>
      <c r="N125" s="387"/>
      <c r="O125" s="387"/>
      <c r="P125" s="387"/>
      <c r="Q125" s="387"/>
      <c r="R125" s="387"/>
      <c r="S125" s="387"/>
      <c r="T125" s="387"/>
      <c r="U125" s="387"/>
      <c r="V125" s="387"/>
      <c r="W125" s="387"/>
      <c r="X125" s="925"/>
      <c r="Y125" s="454" t="s">
        <v>81</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85</v>
      </c>
      <c r="Z126" s="444"/>
      <c r="AA126" s="445"/>
      <c r="AB126" s="471" t="s">
        <v>86</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c r="A127" s="629" t="s">
        <v>81</v>
      </c>
      <c r="B127" s="436"/>
      <c r="C127" s="436"/>
      <c r="D127" s="436"/>
      <c r="E127" s="436"/>
      <c r="F127" s="437"/>
      <c r="G127" s="408" t="s">
        <v>82</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44</v>
      </c>
      <c r="AC127" s="408"/>
      <c r="AD127" s="409"/>
      <c r="AE127" s="247" t="s">
        <v>20</v>
      </c>
      <c r="AF127" s="247"/>
      <c r="AG127" s="247"/>
      <c r="AH127" s="247"/>
      <c r="AI127" s="247" t="s">
        <v>21</v>
      </c>
      <c r="AJ127" s="247"/>
      <c r="AK127" s="247"/>
      <c r="AL127" s="247"/>
      <c r="AM127" s="247" t="s">
        <v>45</v>
      </c>
      <c r="AN127" s="247"/>
      <c r="AO127" s="247"/>
      <c r="AP127" s="247"/>
      <c r="AQ127" s="589" t="s">
        <v>83</v>
      </c>
      <c r="AR127" s="590"/>
      <c r="AS127" s="590"/>
      <c r="AT127" s="590"/>
      <c r="AU127" s="590"/>
      <c r="AV127" s="590"/>
      <c r="AW127" s="590"/>
      <c r="AX127" s="591"/>
      <c r="AY127" s="92">
        <f>IF(SUBSTITUTE(SUBSTITUTE($G$128,"／",""),"　","")="",0,1)</f>
        <v>0</v>
      </c>
    </row>
    <row r="128" spans="1:51" ht="23.25" hidden="1" customHeight="1">
      <c r="A128" s="435"/>
      <c r="B128" s="436"/>
      <c r="C128" s="436"/>
      <c r="D128" s="436"/>
      <c r="E128" s="436"/>
      <c r="F128" s="437"/>
      <c r="G128" s="387" t="s">
        <v>84</v>
      </c>
      <c r="H128" s="387"/>
      <c r="I128" s="387"/>
      <c r="J128" s="387"/>
      <c r="K128" s="387"/>
      <c r="L128" s="387"/>
      <c r="M128" s="387"/>
      <c r="N128" s="387"/>
      <c r="O128" s="387"/>
      <c r="P128" s="387"/>
      <c r="Q128" s="387"/>
      <c r="R128" s="387"/>
      <c r="S128" s="387"/>
      <c r="T128" s="387"/>
      <c r="U128" s="387"/>
      <c r="V128" s="387"/>
      <c r="W128" s="387"/>
      <c r="X128" s="387"/>
      <c r="Y128" s="454" t="s">
        <v>81</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85</v>
      </c>
      <c r="Z129" s="444"/>
      <c r="AA129" s="445"/>
      <c r="AB129" s="471" t="s">
        <v>86</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c r="A130" s="189" t="s">
        <v>88</v>
      </c>
      <c r="B130" s="186"/>
      <c r="C130" s="185" t="s">
        <v>89</v>
      </c>
      <c r="D130" s="186"/>
      <c r="E130" s="170" t="s">
        <v>90</v>
      </c>
      <c r="F130" s="171"/>
      <c r="G130" s="172" t="s">
        <v>722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91</v>
      </c>
      <c r="F131" s="176"/>
      <c r="G131" s="113" t="s">
        <v>721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c r="A132" s="190"/>
      <c r="B132" s="187"/>
      <c r="C132" s="181"/>
      <c r="D132" s="187"/>
      <c r="E132" s="179" t="s">
        <v>92</v>
      </c>
      <c r="F132" s="180"/>
      <c r="G132" s="161" t="s">
        <v>93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94</v>
      </c>
      <c r="AV132" s="197"/>
      <c r="AW132" s="197"/>
      <c r="AX132" s="198"/>
      <c r="AY132">
        <f>COUNTA($G$134)</f>
        <v>1</v>
      </c>
    </row>
    <row r="133" spans="1:51" ht="18.75"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3</v>
      </c>
      <c r="AR133" s="200"/>
      <c r="AS133" s="136" t="s">
        <v>48</v>
      </c>
      <c r="AT133" s="137"/>
      <c r="AU133" s="201" t="s">
        <v>772</v>
      </c>
      <c r="AV133" s="201"/>
      <c r="AW133" s="136" t="s">
        <v>49</v>
      </c>
      <c r="AX133" s="196"/>
      <c r="AY133">
        <f>$AY$132</f>
        <v>1</v>
      </c>
    </row>
    <row r="134" spans="1:51" ht="39.75" customHeight="1">
      <c r="A134" s="190"/>
      <c r="B134" s="187"/>
      <c r="C134" s="181"/>
      <c r="D134" s="187"/>
      <c r="E134" s="181"/>
      <c r="F134" s="182"/>
      <c r="G134" s="107" t="s">
        <v>723</v>
      </c>
      <c r="H134" s="108"/>
      <c r="I134" s="108"/>
      <c r="J134" s="108"/>
      <c r="K134" s="108"/>
      <c r="L134" s="108"/>
      <c r="M134" s="108"/>
      <c r="N134" s="108"/>
      <c r="O134" s="108"/>
      <c r="P134" s="108"/>
      <c r="Q134" s="108"/>
      <c r="R134" s="108"/>
      <c r="S134" s="108"/>
      <c r="T134" s="108"/>
      <c r="U134" s="108"/>
      <c r="V134" s="108"/>
      <c r="W134" s="108"/>
      <c r="X134" s="109"/>
      <c r="Y134" s="202" t="s">
        <v>95</v>
      </c>
      <c r="Z134" s="203"/>
      <c r="AA134" s="204"/>
      <c r="AB134" s="205" t="s">
        <v>711</v>
      </c>
      <c r="AC134" s="206"/>
      <c r="AD134" s="206"/>
      <c r="AE134" s="207">
        <v>36</v>
      </c>
      <c r="AF134" s="208"/>
      <c r="AG134" s="208"/>
      <c r="AH134" s="208"/>
      <c r="AI134" s="207">
        <v>33</v>
      </c>
      <c r="AJ134" s="208"/>
      <c r="AK134" s="208"/>
      <c r="AL134" s="208"/>
      <c r="AM134" s="207">
        <v>3</v>
      </c>
      <c r="AN134" s="208"/>
      <c r="AO134" s="208"/>
      <c r="AP134" s="208"/>
      <c r="AQ134" s="207" t="s">
        <v>772</v>
      </c>
      <c r="AR134" s="208"/>
      <c r="AS134" s="208"/>
      <c r="AT134" s="208"/>
      <c r="AU134" s="207" t="s">
        <v>772</v>
      </c>
      <c r="AV134" s="208"/>
      <c r="AW134" s="208"/>
      <c r="AX134" s="209"/>
      <c r="AY134">
        <f t="shared" ref="AY134:AY135" si="13">$AY$132</f>
        <v>1</v>
      </c>
    </row>
    <row r="135" spans="1:51" ht="39.75"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t="s">
        <v>711</v>
      </c>
      <c r="AC135" s="214"/>
      <c r="AD135" s="214"/>
      <c r="AE135" s="207">
        <v>20</v>
      </c>
      <c r="AF135" s="208"/>
      <c r="AG135" s="208"/>
      <c r="AH135" s="208"/>
      <c r="AI135" s="207">
        <v>20</v>
      </c>
      <c r="AJ135" s="208"/>
      <c r="AK135" s="208"/>
      <c r="AL135" s="208"/>
      <c r="AM135" s="207">
        <v>20</v>
      </c>
      <c r="AN135" s="208"/>
      <c r="AO135" s="208"/>
      <c r="AP135" s="208"/>
      <c r="AQ135" s="207">
        <v>20</v>
      </c>
      <c r="AR135" s="208"/>
      <c r="AS135" s="208"/>
      <c r="AT135" s="208"/>
      <c r="AU135" s="207" t="s">
        <v>772</v>
      </c>
      <c r="AV135" s="208"/>
      <c r="AW135" s="208"/>
      <c r="AX135" s="209"/>
      <c r="AY135">
        <f t="shared" si="13"/>
        <v>1</v>
      </c>
    </row>
    <row r="136" spans="1:51" ht="18.75" hidden="1" customHeight="1">
      <c r="A136" s="190"/>
      <c r="B136" s="187"/>
      <c r="C136" s="181"/>
      <c r="D136" s="187"/>
      <c r="E136" s="181"/>
      <c r="F136" s="182"/>
      <c r="G136" s="161" t="s">
        <v>93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94</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95</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94</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94</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94</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c r="A152" s="190"/>
      <c r="B152" s="187"/>
      <c r="C152" s="181"/>
      <c r="D152" s="187"/>
      <c r="E152" s="181"/>
      <c r="F152" s="182"/>
      <c r="G152" s="159" t="s">
        <v>96</v>
      </c>
      <c r="H152" s="133"/>
      <c r="I152" s="133"/>
      <c r="J152" s="133"/>
      <c r="K152" s="133"/>
      <c r="L152" s="133"/>
      <c r="M152" s="133"/>
      <c r="N152" s="133"/>
      <c r="O152" s="133"/>
      <c r="P152" s="134"/>
      <c r="Q152" s="158" t="s">
        <v>97</v>
      </c>
      <c r="R152" s="133"/>
      <c r="S152" s="133"/>
      <c r="T152" s="133"/>
      <c r="U152" s="133"/>
      <c r="V152" s="133"/>
      <c r="W152" s="133"/>
      <c r="X152" s="133"/>
      <c r="Y152" s="133"/>
      <c r="Z152" s="133"/>
      <c r="AA152" s="133"/>
      <c r="AB152" s="132" t="s">
        <v>98</v>
      </c>
      <c r="AC152" s="133"/>
      <c r="AD152" s="134"/>
      <c r="AE152" s="158" t="s">
        <v>99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100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c r="A159" s="190"/>
      <c r="B159" s="187"/>
      <c r="C159" s="181"/>
      <c r="D159" s="187"/>
      <c r="E159" s="181"/>
      <c r="F159" s="182"/>
      <c r="G159" s="159" t="s">
        <v>96</v>
      </c>
      <c r="H159" s="133"/>
      <c r="I159" s="133"/>
      <c r="J159" s="133"/>
      <c r="K159" s="133"/>
      <c r="L159" s="133"/>
      <c r="M159" s="133"/>
      <c r="N159" s="133"/>
      <c r="O159" s="133"/>
      <c r="P159" s="134"/>
      <c r="Q159" s="158" t="s">
        <v>97</v>
      </c>
      <c r="R159" s="133"/>
      <c r="S159" s="133"/>
      <c r="T159" s="133"/>
      <c r="U159" s="133"/>
      <c r="V159" s="133"/>
      <c r="W159" s="133"/>
      <c r="X159" s="133"/>
      <c r="Y159" s="133"/>
      <c r="Z159" s="133"/>
      <c r="AA159" s="133"/>
      <c r="AB159" s="132" t="s">
        <v>98</v>
      </c>
      <c r="AC159" s="133"/>
      <c r="AD159" s="134"/>
      <c r="AE159" s="138" t="s">
        <v>99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100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96</v>
      </c>
      <c r="H166" s="133"/>
      <c r="I166" s="133"/>
      <c r="J166" s="133"/>
      <c r="K166" s="133"/>
      <c r="L166" s="133"/>
      <c r="M166" s="133"/>
      <c r="N166" s="133"/>
      <c r="O166" s="133"/>
      <c r="P166" s="134"/>
      <c r="Q166" s="158" t="s">
        <v>97</v>
      </c>
      <c r="R166" s="133"/>
      <c r="S166" s="133"/>
      <c r="T166" s="133"/>
      <c r="U166" s="133"/>
      <c r="V166" s="133"/>
      <c r="W166" s="133"/>
      <c r="X166" s="133"/>
      <c r="Y166" s="133"/>
      <c r="Z166" s="133"/>
      <c r="AA166" s="133"/>
      <c r="AB166" s="132" t="s">
        <v>98</v>
      </c>
      <c r="AC166" s="133"/>
      <c r="AD166" s="134"/>
      <c r="AE166" s="138" t="s">
        <v>99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100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96</v>
      </c>
      <c r="H173" s="133"/>
      <c r="I173" s="133"/>
      <c r="J173" s="133"/>
      <c r="K173" s="133"/>
      <c r="L173" s="133"/>
      <c r="M173" s="133"/>
      <c r="N173" s="133"/>
      <c r="O173" s="133"/>
      <c r="P173" s="134"/>
      <c r="Q173" s="158" t="s">
        <v>97</v>
      </c>
      <c r="R173" s="133"/>
      <c r="S173" s="133"/>
      <c r="T173" s="133"/>
      <c r="U173" s="133"/>
      <c r="V173" s="133"/>
      <c r="W173" s="133"/>
      <c r="X173" s="133"/>
      <c r="Y173" s="133"/>
      <c r="Z173" s="133"/>
      <c r="AA173" s="133"/>
      <c r="AB173" s="132" t="s">
        <v>98</v>
      </c>
      <c r="AC173" s="133"/>
      <c r="AD173" s="134"/>
      <c r="AE173" s="138" t="s">
        <v>99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100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96</v>
      </c>
      <c r="H180" s="133"/>
      <c r="I180" s="133"/>
      <c r="J180" s="133"/>
      <c r="K180" s="133"/>
      <c r="L180" s="133"/>
      <c r="M180" s="133"/>
      <c r="N180" s="133"/>
      <c r="O180" s="133"/>
      <c r="P180" s="134"/>
      <c r="Q180" s="158" t="s">
        <v>97</v>
      </c>
      <c r="R180" s="133"/>
      <c r="S180" s="133"/>
      <c r="T180" s="133"/>
      <c r="U180" s="133"/>
      <c r="V180" s="133"/>
      <c r="W180" s="133"/>
      <c r="X180" s="133"/>
      <c r="Y180" s="133"/>
      <c r="Z180" s="133"/>
      <c r="AA180" s="133"/>
      <c r="AB180" s="132" t="s">
        <v>98</v>
      </c>
      <c r="AC180" s="133"/>
      <c r="AD180" s="134"/>
      <c r="AE180" s="138" t="s">
        <v>99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100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101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724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90</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92</v>
      </c>
      <c r="F192" s="180"/>
      <c r="G192" s="161" t="s">
        <v>93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94</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95</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94</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95</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94</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94</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94</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96</v>
      </c>
      <c r="H212" s="133"/>
      <c r="I212" s="133"/>
      <c r="J212" s="133"/>
      <c r="K212" s="133"/>
      <c r="L212" s="133"/>
      <c r="M212" s="133"/>
      <c r="N212" s="133"/>
      <c r="O212" s="133"/>
      <c r="P212" s="134"/>
      <c r="Q212" s="158" t="s">
        <v>97</v>
      </c>
      <c r="R212" s="133"/>
      <c r="S212" s="133"/>
      <c r="T212" s="133"/>
      <c r="U212" s="133"/>
      <c r="V212" s="133"/>
      <c r="W212" s="133"/>
      <c r="X212" s="133"/>
      <c r="Y212" s="133"/>
      <c r="Z212" s="133"/>
      <c r="AA212" s="133"/>
      <c r="AB212" s="132" t="s">
        <v>98</v>
      </c>
      <c r="AC212" s="133"/>
      <c r="AD212" s="134"/>
      <c r="AE212" s="158" t="s">
        <v>99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100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96</v>
      </c>
      <c r="H219" s="133"/>
      <c r="I219" s="133"/>
      <c r="J219" s="133"/>
      <c r="K219" s="133"/>
      <c r="L219" s="133"/>
      <c r="M219" s="133"/>
      <c r="N219" s="133"/>
      <c r="O219" s="133"/>
      <c r="P219" s="134"/>
      <c r="Q219" s="158" t="s">
        <v>97</v>
      </c>
      <c r="R219" s="133"/>
      <c r="S219" s="133"/>
      <c r="T219" s="133"/>
      <c r="U219" s="133"/>
      <c r="V219" s="133"/>
      <c r="W219" s="133"/>
      <c r="X219" s="133"/>
      <c r="Y219" s="133"/>
      <c r="Z219" s="133"/>
      <c r="AA219" s="133"/>
      <c r="AB219" s="132" t="s">
        <v>98</v>
      </c>
      <c r="AC219" s="133"/>
      <c r="AD219" s="134"/>
      <c r="AE219" s="138" t="s">
        <v>99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100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96</v>
      </c>
      <c r="H226" s="133"/>
      <c r="I226" s="133"/>
      <c r="J226" s="133"/>
      <c r="K226" s="133"/>
      <c r="L226" s="133"/>
      <c r="M226" s="133"/>
      <c r="N226" s="133"/>
      <c r="O226" s="133"/>
      <c r="P226" s="134"/>
      <c r="Q226" s="158" t="s">
        <v>97</v>
      </c>
      <c r="R226" s="133"/>
      <c r="S226" s="133"/>
      <c r="T226" s="133"/>
      <c r="U226" s="133"/>
      <c r="V226" s="133"/>
      <c r="W226" s="133"/>
      <c r="X226" s="133"/>
      <c r="Y226" s="133"/>
      <c r="Z226" s="133"/>
      <c r="AA226" s="133"/>
      <c r="AB226" s="132" t="s">
        <v>98</v>
      </c>
      <c r="AC226" s="133"/>
      <c r="AD226" s="134"/>
      <c r="AE226" s="138" t="s">
        <v>99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100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96</v>
      </c>
      <c r="H233" s="133"/>
      <c r="I233" s="133"/>
      <c r="J233" s="133"/>
      <c r="K233" s="133"/>
      <c r="L233" s="133"/>
      <c r="M233" s="133"/>
      <c r="N233" s="133"/>
      <c r="O233" s="133"/>
      <c r="P233" s="134"/>
      <c r="Q233" s="158" t="s">
        <v>97</v>
      </c>
      <c r="R233" s="133"/>
      <c r="S233" s="133"/>
      <c r="T233" s="133"/>
      <c r="U233" s="133"/>
      <c r="V233" s="133"/>
      <c r="W233" s="133"/>
      <c r="X233" s="133"/>
      <c r="Y233" s="133"/>
      <c r="Z233" s="133"/>
      <c r="AA233" s="133"/>
      <c r="AB233" s="132" t="s">
        <v>98</v>
      </c>
      <c r="AC233" s="133"/>
      <c r="AD233" s="134"/>
      <c r="AE233" s="138" t="s">
        <v>99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100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96</v>
      </c>
      <c r="H240" s="133"/>
      <c r="I240" s="133"/>
      <c r="J240" s="133"/>
      <c r="K240" s="133"/>
      <c r="L240" s="133"/>
      <c r="M240" s="133"/>
      <c r="N240" s="133"/>
      <c r="O240" s="133"/>
      <c r="P240" s="134"/>
      <c r="Q240" s="158" t="s">
        <v>97</v>
      </c>
      <c r="R240" s="133"/>
      <c r="S240" s="133"/>
      <c r="T240" s="133"/>
      <c r="U240" s="133"/>
      <c r="V240" s="133"/>
      <c r="W240" s="133"/>
      <c r="X240" s="133"/>
      <c r="Y240" s="133"/>
      <c r="Z240" s="133"/>
      <c r="AA240" s="133"/>
      <c r="AB240" s="132" t="s">
        <v>98</v>
      </c>
      <c r="AC240" s="133"/>
      <c r="AD240" s="134"/>
      <c r="AE240" s="138" t="s">
        <v>99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100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90</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92</v>
      </c>
      <c r="F252" s="180"/>
      <c r="G252" s="161" t="s">
        <v>93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94</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94</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94</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94</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94</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96</v>
      </c>
      <c r="H272" s="133"/>
      <c r="I272" s="133"/>
      <c r="J272" s="133"/>
      <c r="K272" s="133"/>
      <c r="L272" s="133"/>
      <c r="M272" s="133"/>
      <c r="N272" s="133"/>
      <c r="O272" s="133"/>
      <c r="P272" s="134"/>
      <c r="Q272" s="158" t="s">
        <v>97</v>
      </c>
      <c r="R272" s="133"/>
      <c r="S272" s="133"/>
      <c r="T272" s="133"/>
      <c r="U272" s="133"/>
      <c r="V272" s="133"/>
      <c r="W272" s="133"/>
      <c r="X272" s="133"/>
      <c r="Y272" s="133"/>
      <c r="Z272" s="133"/>
      <c r="AA272" s="133"/>
      <c r="AB272" s="132" t="s">
        <v>98</v>
      </c>
      <c r="AC272" s="133"/>
      <c r="AD272" s="134"/>
      <c r="AE272" s="158" t="s">
        <v>99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100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96</v>
      </c>
      <c r="H279" s="133"/>
      <c r="I279" s="133"/>
      <c r="J279" s="133"/>
      <c r="K279" s="133"/>
      <c r="L279" s="133"/>
      <c r="M279" s="133"/>
      <c r="N279" s="133"/>
      <c r="O279" s="133"/>
      <c r="P279" s="134"/>
      <c r="Q279" s="158" t="s">
        <v>97</v>
      </c>
      <c r="R279" s="133"/>
      <c r="S279" s="133"/>
      <c r="T279" s="133"/>
      <c r="U279" s="133"/>
      <c r="V279" s="133"/>
      <c r="W279" s="133"/>
      <c r="X279" s="133"/>
      <c r="Y279" s="133"/>
      <c r="Z279" s="133"/>
      <c r="AA279" s="133"/>
      <c r="AB279" s="132" t="s">
        <v>98</v>
      </c>
      <c r="AC279" s="133"/>
      <c r="AD279" s="134"/>
      <c r="AE279" s="138" t="s">
        <v>99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100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96</v>
      </c>
      <c r="H286" s="133"/>
      <c r="I286" s="133"/>
      <c r="J286" s="133"/>
      <c r="K286" s="133"/>
      <c r="L286" s="133"/>
      <c r="M286" s="133"/>
      <c r="N286" s="133"/>
      <c r="O286" s="133"/>
      <c r="P286" s="134"/>
      <c r="Q286" s="158" t="s">
        <v>97</v>
      </c>
      <c r="R286" s="133"/>
      <c r="S286" s="133"/>
      <c r="T286" s="133"/>
      <c r="U286" s="133"/>
      <c r="V286" s="133"/>
      <c r="W286" s="133"/>
      <c r="X286" s="133"/>
      <c r="Y286" s="133"/>
      <c r="Z286" s="133"/>
      <c r="AA286" s="133"/>
      <c r="AB286" s="132" t="s">
        <v>98</v>
      </c>
      <c r="AC286" s="133"/>
      <c r="AD286" s="134"/>
      <c r="AE286" s="138" t="s">
        <v>99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100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96</v>
      </c>
      <c r="H293" s="133"/>
      <c r="I293" s="133"/>
      <c r="J293" s="133"/>
      <c r="K293" s="133"/>
      <c r="L293" s="133"/>
      <c r="M293" s="133"/>
      <c r="N293" s="133"/>
      <c r="O293" s="133"/>
      <c r="P293" s="134"/>
      <c r="Q293" s="158" t="s">
        <v>97</v>
      </c>
      <c r="R293" s="133"/>
      <c r="S293" s="133"/>
      <c r="T293" s="133"/>
      <c r="U293" s="133"/>
      <c r="V293" s="133"/>
      <c r="W293" s="133"/>
      <c r="X293" s="133"/>
      <c r="Y293" s="133"/>
      <c r="Z293" s="133"/>
      <c r="AA293" s="133"/>
      <c r="AB293" s="132" t="s">
        <v>98</v>
      </c>
      <c r="AC293" s="133"/>
      <c r="AD293" s="134"/>
      <c r="AE293" s="138" t="s">
        <v>99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100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96</v>
      </c>
      <c r="H300" s="133"/>
      <c r="I300" s="133"/>
      <c r="J300" s="133"/>
      <c r="K300" s="133"/>
      <c r="L300" s="133"/>
      <c r="M300" s="133"/>
      <c r="N300" s="133"/>
      <c r="O300" s="133"/>
      <c r="P300" s="134"/>
      <c r="Q300" s="158" t="s">
        <v>97</v>
      </c>
      <c r="R300" s="133"/>
      <c r="S300" s="133"/>
      <c r="T300" s="133"/>
      <c r="U300" s="133"/>
      <c r="V300" s="133"/>
      <c r="W300" s="133"/>
      <c r="X300" s="133"/>
      <c r="Y300" s="133"/>
      <c r="Z300" s="133"/>
      <c r="AA300" s="133"/>
      <c r="AB300" s="132" t="s">
        <v>98</v>
      </c>
      <c r="AC300" s="133"/>
      <c r="AD300" s="134"/>
      <c r="AE300" s="138" t="s">
        <v>99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100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90</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92</v>
      </c>
      <c r="F312" s="180"/>
      <c r="G312" s="161" t="s">
        <v>93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94</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94</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94</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94</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94</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96</v>
      </c>
      <c r="H332" s="133"/>
      <c r="I332" s="133"/>
      <c r="J332" s="133"/>
      <c r="K332" s="133"/>
      <c r="L332" s="133"/>
      <c r="M332" s="133"/>
      <c r="N332" s="133"/>
      <c r="O332" s="133"/>
      <c r="P332" s="134"/>
      <c r="Q332" s="158" t="s">
        <v>97</v>
      </c>
      <c r="R332" s="133"/>
      <c r="S332" s="133"/>
      <c r="T332" s="133"/>
      <c r="U332" s="133"/>
      <c r="V332" s="133"/>
      <c r="W332" s="133"/>
      <c r="X332" s="133"/>
      <c r="Y332" s="133"/>
      <c r="Z332" s="133"/>
      <c r="AA332" s="133"/>
      <c r="AB332" s="132" t="s">
        <v>98</v>
      </c>
      <c r="AC332" s="133"/>
      <c r="AD332" s="134"/>
      <c r="AE332" s="158" t="s">
        <v>99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100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96</v>
      </c>
      <c r="H339" s="133"/>
      <c r="I339" s="133"/>
      <c r="J339" s="133"/>
      <c r="K339" s="133"/>
      <c r="L339" s="133"/>
      <c r="M339" s="133"/>
      <c r="N339" s="133"/>
      <c r="O339" s="133"/>
      <c r="P339" s="134"/>
      <c r="Q339" s="158" t="s">
        <v>97</v>
      </c>
      <c r="R339" s="133"/>
      <c r="S339" s="133"/>
      <c r="T339" s="133"/>
      <c r="U339" s="133"/>
      <c r="V339" s="133"/>
      <c r="W339" s="133"/>
      <c r="X339" s="133"/>
      <c r="Y339" s="133"/>
      <c r="Z339" s="133"/>
      <c r="AA339" s="133"/>
      <c r="AB339" s="132" t="s">
        <v>98</v>
      </c>
      <c r="AC339" s="133"/>
      <c r="AD339" s="134"/>
      <c r="AE339" s="138" t="s">
        <v>99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100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96</v>
      </c>
      <c r="H346" s="133"/>
      <c r="I346" s="133"/>
      <c r="J346" s="133"/>
      <c r="K346" s="133"/>
      <c r="L346" s="133"/>
      <c r="M346" s="133"/>
      <c r="N346" s="133"/>
      <c r="O346" s="133"/>
      <c r="P346" s="134"/>
      <c r="Q346" s="158" t="s">
        <v>97</v>
      </c>
      <c r="R346" s="133"/>
      <c r="S346" s="133"/>
      <c r="T346" s="133"/>
      <c r="U346" s="133"/>
      <c r="V346" s="133"/>
      <c r="W346" s="133"/>
      <c r="X346" s="133"/>
      <c r="Y346" s="133"/>
      <c r="Z346" s="133"/>
      <c r="AA346" s="133"/>
      <c r="AB346" s="132" t="s">
        <v>98</v>
      </c>
      <c r="AC346" s="133"/>
      <c r="AD346" s="134"/>
      <c r="AE346" s="138" t="s">
        <v>99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100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96</v>
      </c>
      <c r="H353" s="133"/>
      <c r="I353" s="133"/>
      <c r="J353" s="133"/>
      <c r="K353" s="133"/>
      <c r="L353" s="133"/>
      <c r="M353" s="133"/>
      <c r="N353" s="133"/>
      <c r="O353" s="133"/>
      <c r="P353" s="134"/>
      <c r="Q353" s="158" t="s">
        <v>97</v>
      </c>
      <c r="R353" s="133"/>
      <c r="S353" s="133"/>
      <c r="T353" s="133"/>
      <c r="U353" s="133"/>
      <c r="V353" s="133"/>
      <c r="W353" s="133"/>
      <c r="X353" s="133"/>
      <c r="Y353" s="133"/>
      <c r="Z353" s="133"/>
      <c r="AA353" s="133"/>
      <c r="AB353" s="132" t="s">
        <v>98</v>
      </c>
      <c r="AC353" s="133"/>
      <c r="AD353" s="134"/>
      <c r="AE353" s="138" t="s">
        <v>99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100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96</v>
      </c>
      <c r="H360" s="133"/>
      <c r="I360" s="133"/>
      <c r="J360" s="133"/>
      <c r="K360" s="133"/>
      <c r="L360" s="133"/>
      <c r="M360" s="133"/>
      <c r="N360" s="133"/>
      <c r="O360" s="133"/>
      <c r="P360" s="134"/>
      <c r="Q360" s="158" t="s">
        <v>97</v>
      </c>
      <c r="R360" s="133"/>
      <c r="S360" s="133"/>
      <c r="T360" s="133"/>
      <c r="U360" s="133"/>
      <c r="V360" s="133"/>
      <c r="W360" s="133"/>
      <c r="X360" s="133"/>
      <c r="Y360" s="133"/>
      <c r="Z360" s="133"/>
      <c r="AA360" s="133"/>
      <c r="AB360" s="132" t="s">
        <v>98</v>
      </c>
      <c r="AC360" s="133"/>
      <c r="AD360" s="134"/>
      <c r="AE360" s="138" t="s">
        <v>99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100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90</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92</v>
      </c>
      <c r="F372" s="180"/>
      <c r="G372" s="161" t="s">
        <v>93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94</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94</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94</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94</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94</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96</v>
      </c>
      <c r="H392" s="133"/>
      <c r="I392" s="133"/>
      <c r="J392" s="133"/>
      <c r="K392" s="133"/>
      <c r="L392" s="133"/>
      <c r="M392" s="133"/>
      <c r="N392" s="133"/>
      <c r="O392" s="133"/>
      <c r="P392" s="134"/>
      <c r="Q392" s="158" t="s">
        <v>97</v>
      </c>
      <c r="R392" s="133"/>
      <c r="S392" s="133"/>
      <c r="T392" s="133"/>
      <c r="U392" s="133"/>
      <c r="V392" s="133"/>
      <c r="W392" s="133"/>
      <c r="X392" s="133"/>
      <c r="Y392" s="133"/>
      <c r="Z392" s="133"/>
      <c r="AA392" s="133"/>
      <c r="AB392" s="132" t="s">
        <v>98</v>
      </c>
      <c r="AC392" s="133"/>
      <c r="AD392" s="134"/>
      <c r="AE392" s="158" t="s">
        <v>99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100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96</v>
      </c>
      <c r="H399" s="133"/>
      <c r="I399" s="133"/>
      <c r="J399" s="133"/>
      <c r="K399" s="133"/>
      <c r="L399" s="133"/>
      <c r="M399" s="133"/>
      <c r="N399" s="133"/>
      <c r="O399" s="133"/>
      <c r="P399" s="134"/>
      <c r="Q399" s="158" t="s">
        <v>97</v>
      </c>
      <c r="R399" s="133"/>
      <c r="S399" s="133"/>
      <c r="T399" s="133"/>
      <c r="U399" s="133"/>
      <c r="V399" s="133"/>
      <c r="W399" s="133"/>
      <c r="X399" s="133"/>
      <c r="Y399" s="133"/>
      <c r="Z399" s="133"/>
      <c r="AA399" s="133"/>
      <c r="AB399" s="132" t="s">
        <v>98</v>
      </c>
      <c r="AC399" s="133"/>
      <c r="AD399" s="134"/>
      <c r="AE399" s="138" t="s">
        <v>99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100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96</v>
      </c>
      <c r="H406" s="133"/>
      <c r="I406" s="133"/>
      <c r="J406" s="133"/>
      <c r="K406" s="133"/>
      <c r="L406" s="133"/>
      <c r="M406" s="133"/>
      <c r="N406" s="133"/>
      <c r="O406" s="133"/>
      <c r="P406" s="134"/>
      <c r="Q406" s="158" t="s">
        <v>97</v>
      </c>
      <c r="R406" s="133"/>
      <c r="S406" s="133"/>
      <c r="T406" s="133"/>
      <c r="U406" s="133"/>
      <c r="V406" s="133"/>
      <c r="W406" s="133"/>
      <c r="X406" s="133"/>
      <c r="Y406" s="133"/>
      <c r="Z406" s="133"/>
      <c r="AA406" s="133"/>
      <c r="AB406" s="132" t="s">
        <v>98</v>
      </c>
      <c r="AC406" s="133"/>
      <c r="AD406" s="134"/>
      <c r="AE406" s="138" t="s">
        <v>99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100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96</v>
      </c>
      <c r="H413" s="133"/>
      <c r="I413" s="133"/>
      <c r="J413" s="133"/>
      <c r="K413" s="133"/>
      <c r="L413" s="133"/>
      <c r="M413" s="133"/>
      <c r="N413" s="133"/>
      <c r="O413" s="133"/>
      <c r="P413" s="134"/>
      <c r="Q413" s="158" t="s">
        <v>97</v>
      </c>
      <c r="R413" s="133"/>
      <c r="S413" s="133"/>
      <c r="T413" s="133"/>
      <c r="U413" s="133"/>
      <c r="V413" s="133"/>
      <c r="W413" s="133"/>
      <c r="X413" s="133"/>
      <c r="Y413" s="133"/>
      <c r="Z413" s="133"/>
      <c r="AA413" s="133"/>
      <c r="AB413" s="132" t="s">
        <v>98</v>
      </c>
      <c r="AC413" s="133"/>
      <c r="AD413" s="134"/>
      <c r="AE413" s="138" t="s">
        <v>99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100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96</v>
      </c>
      <c r="H420" s="133"/>
      <c r="I420" s="133"/>
      <c r="J420" s="133"/>
      <c r="K420" s="133"/>
      <c r="L420" s="133"/>
      <c r="M420" s="133"/>
      <c r="N420" s="133"/>
      <c r="O420" s="133"/>
      <c r="P420" s="134"/>
      <c r="Q420" s="158" t="s">
        <v>97</v>
      </c>
      <c r="R420" s="133"/>
      <c r="S420" s="133"/>
      <c r="T420" s="133"/>
      <c r="U420" s="133"/>
      <c r="V420" s="133"/>
      <c r="W420" s="133"/>
      <c r="X420" s="133"/>
      <c r="Y420" s="133"/>
      <c r="Z420" s="133"/>
      <c r="AA420" s="133"/>
      <c r="AB420" s="132" t="s">
        <v>98</v>
      </c>
      <c r="AC420" s="133"/>
      <c r="AD420" s="134"/>
      <c r="AE420" s="138" t="s">
        <v>99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100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102</v>
      </c>
      <c r="D430" s="927"/>
      <c r="E430" s="175" t="s">
        <v>103</v>
      </c>
      <c r="F430" s="893"/>
      <c r="G430" s="894" t="s">
        <v>104</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c r="A431" s="190"/>
      <c r="B431" s="187"/>
      <c r="C431" s="181"/>
      <c r="D431" s="187"/>
      <c r="E431" s="338" t="s">
        <v>105</v>
      </c>
      <c r="F431" s="339"/>
      <c r="G431" s="340" t="s">
        <v>106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1" t="s">
        <v>107</v>
      </c>
      <c r="AF431" s="332"/>
      <c r="AG431" s="332"/>
      <c r="AH431" s="333"/>
      <c r="AI431" s="334" t="s">
        <v>108</v>
      </c>
      <c r="AJ431" s="334"/>
      <c r="AK431" s="334"/>
      <c r="AL431" s="158"/>
      <c r="AM431" s="334" t="s">
        <v>109</v>
      </c>
      <c r="AN431" s="334"/>
      <c r="AO431" s="334"/>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5"/>
      <c r="AJ432" s="335"/>
      <c r="AK432" s="335"/>
      <c r="AL432" s="157"/>
      <c r="AM432" s="335"/>
      <c r="AN432" s="335"/>
      <c r="AO432" s="335"/>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78" t="s">
        <v>53</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c r="A436" s="190"/>
      <c r="B436" s="187"/>
      <c r="C436" s="181"/>
      <c r="D436" s="187"/>
      <c r="E436" s="338" t="s">
        <v>105</v>
      </c>
      <c r="F436" s="339"/>
      <c r="G436" s="340" t="s">
        <v>106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1" t="s">
        <v>107</v>
      </c>
      <c r="AF436" s="332"/>
      <c r="AG436" s="332"/>
      <c r="AH436" s="333"/>
      <c r="AI436" s="334" t="s">
        <v>108</v>
      </c>
      <c r="AJ436" s="334"/>
      <c r="AK436" s="334"/>
      <c r="AL436" s="158"/>
      <c r="AM436" s="334" t="s">
        <v>109</v>
      </c>
      <c r="AN436" s="334"/>
      <c r="AO436" s="334"/>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5"/>
      <c r="AJ437" s="335"/>
      <c r="AK437" s="335"/>
      <c r="AL437" s="157"/>
      <c r="AM437" s="335"/>
      <c r="AN437" s="335"/>
      <c r="AO437" s="335"/>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78" t="s">
        <v>53</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105</v>
      </c>
      <c r="F441" s="339"/>
      <c r="G441" s="340" t="s">
        <v>106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1" t="s">
        <v>107</v>
      </c>
      <c r="AF441" s="332"/>
      <c r="AG441" s="332"/>
      <c r="AH441" s="333"/>
      <c r="AI441" s="334" t="s">
        <v>108</v>
      </c>
      <c r="AJ441" s="334"/>
      <c r="AK441" s="334"/>
      <c r="AL441" s="158"/>
      <c r="AM441" s="334" t="s">
        <v>109</v>
      </c>
      <c r="AN441" s="334"/>
      <c r="AO441" s="334"/>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5"/>
      <c r="AJ442" s="335"/>
      <c r="AK442" s="335"/>
      <c r="AL442" s="157"/>
      <c r="AM442" s="335"/>
      <c r="AN442" s="335"/>
      <c r="AO442" s="335"/>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78" t="s">
        <v>53</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105</v>
      </c>
      <c r="F446" s="339"/>
      <c r="G446" s="340" t="s">
        <v>106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1" t="s">
        <v>107</v>
      </c>
      <c r="AF446" s="332"/>
      <c r="AG446" s="332"/>
      <c r="AH446" s="333"/>
      <c r="AI446" s="334" t="s">
        <v>108</v>
      </c>
      <c r="AJ446" s="334"/>
      <c r="AK446" s="334"/>
      <c r="AL446" s="158"/>
      <c r="AM446" s="334" t="s">
        <v>109</v>
      </c>
      <c r="AN446" s="334"/>
      <c r="AO446" s="334"/>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5"/>
      <c r="AJ447" s="335"/>
      <c r="AK447" s="335"/>
      <c r="AL447" s="157"/>
      <c r="AM447" s="335"/>
      <c r="AN447" s="335"/>
      <c r="AO447" s="335"/>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78" t="s">
        <v>53</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105</v>
      </c>
      <c r="F451" s="339"/>
      <c r="G451" s="340" t="s">
        <v>106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1" t="s">
        <v>107</v>
      </c>
      <c r="AF451" s="332"/>
      <c r="AG451" s="332"/>
      <c r="AH451" s="333"/>
      <c r="AI451" s="334" t="s">
        <v>108</v>
      </c>
      <c r="AJ451" s="334"/>
      <c r="AK451" s="334"/>
      <c r="AL451" s="158"/>
      <c r="AM451" s="334" t="s">
        <v>109</v>
      </c>
      <c r="AN451" s="334"/>
      <c r="AO451" s="334"/>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5"/>
      <c r="AJ452" s="335"/>
      <c r="AK452" s="335"/>
      <c r="AL452" s="157"/>
      <c r="AM452" s="335"/>
      <c r="AN452" s="335"/>
      <c r="AO452" s="335"/>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78" t="s">
        <v>53</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c r="A456" s="190"/>
      <c r="B456" s="187"/>
      <c r="C456" s="181"/>
      <c r="D456" s="187"/>
      <c r="E456" s="338" t="s">
        <v>110</v>
      </c>
      <c r="F456" s="339"/>
      <c r="G456" s="340" t="s">
        <v>111</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1" t="s">
        <v>107</v>
      </c>
      <c r="AF456" s="332"/>
      <c r="AG456" s="332"/>
      <c r="AH456" s="333"/>
      <c r="AI456" s="334" t="s">
        <v>108</v>
      </c>
      <c r="AJ456" s="334"/>
      <c r="AK456" s="334"/>
      <c r="AL456" s="158"/>
      <c r="AM456" s="334" t="s">
        <v>109</v>
      </c>
      <c r="AN456" s="334"/>
      <c r="AO456" s="334"/>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5"/>
      <c r="AJ457" s="335"/>
      <c r="AK457" s="335"/>
      <c r="AL457" s="157"/>
      <c r="AM457" s="335"/>
      <c r="AN457" s="335"/>
      <c r="AO457" s="335"/>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78" t="s">
        <v>53</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c r="A461" s="190"/>
      <c r="B461" s="187"/>
      <c r="C461" s="181"/>
      <c r="D461" s="187"/>
      <c r="E461" s="338" t="s">
        <v>110</v>
      </c>
      <c r="F461" s="339"/>
      <c r="G461" s="340" t="s">
        <v>111</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1" t="s">
        <v>107</v>
      </c>
      <c r="AF461" s="332"/>
      <c r="AG461" s="332"/>
      <c r="AH461" s="333"/>
      <c r="AI461" s="334" t="s">
        <v>108</v>
      </c>
      <c r="AJ461" s="334"/>
      <c r="AK461" s="334"/>
      <c r="AL461" s="158"/>
      <c r="AM461" s="334" t="s">
        <v>109</v>
      </c>
      <c r="AN461" s="334"/>
      <c r="AO461" s="334"/>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5"/>
      <c r="AJ462" s="335"/>
      <c r="AK462" s="335"/>
      <c r="AL462" s="157"/>
      <c r="AM462" s="335"/>
      <c r="AN462" s="335"/>
      <c r="AO462" s="335"/>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78" t="s">
        <v>53</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110</v>
      </c>
      <c r="F466" s="339"/>
      <c r="G466" s="340" t="s">
        <v>111</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1" t="s">
        <v>107</v>
      </c>
      <c r="AF466" s="332"/>
      <c r="AG466" s="332"/>
      <c r="AH466" s="333"/>
      <c r="AI466" s="334" t="s">
        <v>108</v>
      </c>
      <c r="AJ466" s="334"/>
      <c r="AK466" s="334"/>
      <c r="AL466" s="158"/>
      <c r="AM466" s="334" t="s">
        <v>109</v>
      </c>
      <c r="AN466" s="334"/>
      <c r="AO466" s="334"/>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5"/>
      <c r="AJ467" s="335"/>
      <c r="AK467" s="335"/>
      <c r="AL467" s="157"/>
      <c r="AM467" s="335"/>
      <c r="AN467" s="335"/>
      <c r="AO467" s="335"/>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78" t="s">
        <v>53</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110</v>
      </c>
      <c r="F471" s="339"/>
      <c r="G471" s="340" t="s">
        <v>111</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1" t="s">
        <v>107</v>
      </c>
      <c r="AF471" s="332"/>
      <c r="AG471" s="332"/>
      <c r="AH471" s="333"/>
      <c r="AI471" s="334" t="s">
        <v>108</v>
      </c>
      <c r="AJ471" s="334"/>
      <c r="AK471" s="334"/>
      <c r="AL471" s="158"/>
      <c r="AM471" s="334" t="s">
        <v>109</v>
      </c>
      <c r="AN471" s="334"/>
      <c r="AO471" s="334"/>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5"/>
      <c r="AJ472" s="335"/>
      <c r="AK472" s="335"/>
      <c r="AL472" s="157"/>
      <c r="AM472" s="335"/>
      <c r="AN472" s="335"/>
      <c r="AO472" s="335"/>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78" t="s">
        <v>53</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110</v>
      </c>
      <c r="F476" s="339"/>
      <c r="G476" s="340" t="s">
        <v>111</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1" t="s">
        <v>107</v>
      </c>
      <c r="AF476" s="332"/>
      <c r="AG476" s="332"/>
      <c r="AH476" s="333"/>
      <c r="AI476" s="334" t="s">
        <v>108</v>
      </c>
      <c r="AJ476" s="334"/>
      <c r="AK476" s="334"/>
      <c r="AL476" s="158"/>
      <c r="AM476" s="334" t="s">
        <v>109</v>
      </c>
      <c r="AN476" s="334"/>
      <c r="AO476" s="334"/>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5"/>
      <c r="AJ477" s="335"/>
      <c r="AK477" s="335"/>
      <c r="AL477" s="157"/>
      <c r="AM477" s="335"/>
      <c r="AN477" s="335"/>
      <c r="AO477" s="335"/>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78" t="s">
        <v>53</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9" hidden="1" customHeight="1">
      <c r="A481" s="190"/>
      <c r="B481" s="187"/>
      <c r="C481" s="181"/>
      <c r="D481" s="187"/>
      <c r="E481" s="125" t="s">
        <v>112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113</v>
      </c>
      <c r="F484" s="176"/>
      <c r="G484" s="894" t="s">
        <v>104</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c r="A485" s="190"/>
      <c r="B485" s="187"/>
      <c r="C485" s="181"/>
      <c r="D485" s="187"/>
      <c r="E485" s="338" t="s">
        <v>105</v>
      </c>
      <c r="F485" s="339"/>
      <c r="G485" s="340" t="s">
        <v>106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1" t="s">
        <v>107</v>
      </c>
      <c r="AF485" s="332"/>
      <c r="AG485" s="332"/>
      <c r="AH485" s="333"/>
      <c r="AI485" s="334" t="s">
        <v>108</v>
      </c>
      <c r="AJ485" s="334"/>
      <c r="AK485" s="334"/>
      <c r="AL485" s="158"/>
      <c r="AM485" s="334" t="s">
        <v>109</v>
      </c>
      <c r="AN485" s="334"/>
      <c r="AO485" s="334"/>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5"/>
      <c r="AJ486" s="335"/>
      <c r="AK486" s="335"/>
      <c r="AL486" s="157"/>
      <c r="AM486" s="335"/>
      <c r="AN486" s="335"/>
      <c r="AO486" s="335"/>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78" t="s">
        <v>53</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105</v>
      </c>
      <c r="F490" s="339"/>
      <c r="G490" s="340" t="s">
        <v>106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1" t="s">
        <v>107</v>
      </c>
      <c r="AF490" s="332"/>
      <c r="AG490" s="332"/>
      <c r="AH490" s="333"/>
      <c r="AI490" s="334" t="s">
        <v>108</v>
      </c>
      <c r="AJ490" s="334"/>
      <c r="AK490" s="334"/>
      <c r="AL490" s="158"/>
      <c r="AM490" s="334" t="s">
        <v>109</v>
      </c>
      <c r="AN490" s="334"/>
      <c r="AO490" s="334"/>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5"/>
      <c r="AJ491" s="335"/>
      <c r="AK491" s="335"/>
      <c r="AL491" s="157"/>
      <c r="AM491" s="335"/>
      <c r="AN491" s="335"/>
      <c r="AO491" s="335"/>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78" t="s">
        <v>53</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105</v>
      </c>
      <c r="F495" s="339"/>
      <c r="G495" s="340" t="s">
        <v>106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1" t="s">
        <v>107</v>
      </c>
      <c r="AF495" s="332"/>
      <c r="AG495" s="332"/>
      <c r="AH495" s="333"/>
      <c r="AI495" s="334" t="s">
        <v>108</v>
      </c>
      <c r="AJ495" s="334"/>
      <c r="AK495" s="334"/>
      <c r="AL495" s="158"/>
      <c r="AM495" s="334" t="s">
        <v>109</v>
      </c>
      <c r="AN495" s="334"/>
      <c r="AO495" s="334"/>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5"/>
      <c r="AJ496" s="335"/>
      <c r="AK496" s="335"/>
      <c r="AL496" s="157"/>
      <c r="AM496" s="335"/>
      <c r="AN496" s="335"/>
      <c r="AO496" s="335"/>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78" t="s">
        <v>53</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105</v>
      </c>
      <c r="F500" s="339"/>
      <c r="G500" s="340" t="s">
        <v>106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1" t="s">
        <v>107</v>
      </c>
      <c r="AF500" s="332"/>
      <c r="AG500" s="332"/>
      <c r="AH500" s="333"/>
      <c r="AI500" s="334" t="s">
        <v>108</v>
      </c>
      <c r="AJ500" s="334"/>
      <c r="AK500" s="334"/>
      <c r="AL500" s="158"/>
      <c r="AM500" s="334" t="s">
        <v>109</v>
      </c>
      <c r="AN500" s="334"/>
      <c r="AO500" s="334"/>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5"/>
      <c r="AJ501" s="335"/>
      <c r="AK501" s="335"/>
      <c r="AL501" s="157"/>
      <c r="AM501" s="335"/>
      <c r="AN501" s="335"/>
      <c r="AO501" s="335"/>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78" t="s">
        <v>53</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105</v>
      </c>
      <c r="F505" s="339"/>
      <c r="G505" s="340" t="s">
        <v>106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1" t="s">
        <v>107</v>
      </c>
      <c r="AF505" s="332"/>
      <c r="AG505" s="332"/>
      <c r="AH505" s="333"/>
      <c r="AI505" s="334" t="s">
        <v>108</v>
      </c>
      <c r="AJ505" s="334"/>
      <c r="AK505" s="334"/>
      <c r="AL505" s="158"/>
      <c r="AM505" s="334" t="s">
        <v>109</v>
      </c>
      <c r="AN505" s="334"/>
      <c r="AO505" s="334"/>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5"/>
      <c r="AJ506" s="335"/>
      <c r="AK506" s="335"/>
      <c r="AL506" s="157"/>
      <c r="AM506" s="335"/>
      <c r="AN506" s="335"/>
      <c r="AO506" s="335"/>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78" t="s">
        <v>53</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110</v>
      </c>
      <c r="F510" s="339"/>
      <c r="G510" s="340" t="s">
        <v>111</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1" t="s">
        <v>107</v>
      </c>
      <c r="AF510" s="332"/>
      <c r="AG510" s="332"/>
      <c r="AH510" s="333"/>
      <c r="AI510" s="334" t="s">
        <v>108</v>
      </c>
      <c r="AJ510" s="334"/>
      <c r="AK510" s="334"/>
      <c r="AL510" s="158"/>
      <c r="AM510" s="334" t="s">
        <v>109</v>
      </c>
      <c r="AN510" s="334"/>
      <c r="AO510" s="334"/>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5"/>
      <c r="AJ511" s="335"/>
      <c r="AK511" s="335"/>
      <c r="AL511" s="157"/>
      <c r="AM511" s="335"/>
      <c r="AN511" s="335"/>
      <c r="AO511" s="335"/>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78" t="s">
        <v>53</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110</v>
      </c>
      <c r="F515" s="339"/>
      <c r="G515" s="340" t="s">
        <v>111</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1" t="s">
        <v>107</v>
      </c>
      <c r="AF515" s="332"/>
      <c r="AG515" s="332"/>
      <c r="AH515" s="333"/>
      <c r="AI515" s="334" t="s">
        <v>108</v>
      </c>
      <c r="AJ515" s="334"/>
      <c r="AK515" s="334"/>
      <c r="AL515" s="158"/>
      <c r="AM515" s="334" t="s">
        <v>109</v>
      </c>
      <c r="AN515" s="334"/>
      <c r="AO515" s="334"/>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5"/>
      <c r="AJ516" s="335"/>
      <c r="AK516" s="335"/>
      <c r="AL516" s="157"/>
      <c r="AM516" s="335"/>
      <c r="AN516" s="335"/>
      <c r="AO516" s="335"/>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78" t="s">
        <v>53</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110</v>
      </c>
      <c r="F520" s="339"/>
      <c r="G520" s="340" t="s">
        <v>111</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1" t="s">
        <v>107</v>
      </c>
      <c r="AF520" s="332"/>
      <c r="AG520" s="332"/>
      <c r="AH520" s="333"/>
      <c r="AI520" s="334" t="s">
        <v>108</v>
      </c>
      <c r="AJ520" s="334"/>
      <c r="AK520" s="334"/>
      <c r="AL520" s="158"/>
      <c r="AM520" s="334" t="s">
        <v>109</v>
      </c>
      <c r="AN520" s="334"/>
      <c r="AO520" s="334"/>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5"/>
      <c r="AJ521" s="335"/>
      <c r="AK521" s="335"/>
      <c r="AL521" s="157"/>
      <c r="AM521" s="335"/>
      <c r="AN521" s="335"/>
      <c r="AO521" s="335"/>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78" t="s">
        <v>53</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110</v>
      </c>
      <c r="F525" s="339"/>
      <c r="G525" s="340" t="s">
        <v>111</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1" t="s">
        <v>107</v>
      </c>
      <c r="AF525" s="332"/>
      <c r="AG525" s="332"/>
      <c r="AH525" s="333"/>
      <c r="AI525" s="334" t="s">
        <v>108</v>
      </c>
      <c r="AJ525" s="334"/>
      <c r="AK525" s="334"/>
      <c r="AL525" s="158"/>
      <c r="AM525" s="334" t="s">
        <v>109</v>
      </c>
      <c r="AN525" s="334"/>
      <c r="AO525" s="334"/>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5"/>
      <c r="AJ526" s="335"/>
      <c r="AK526" s="335"/>
      <c r="AL526" s="157"/>
      <c r="AM526" s="335"/>
      <c r="AN526" s="335"/>
      <c r="AO526" s="335"/>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78" t="s">
        <v>53</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110</v>
      </c>
      <c r="F530" s="339"/>
      <c r="G530" s="340" t="s">
        <v>111</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1" t="s">
        <v>107</v>
      </c>
      <c r="AF530" s="332"/>
      <c r="AG530" s="332"/>
      <c r="AH530" s="333"/>
      <c r="AI530" s="334" t="s">
        <v>108</v>
      </c>
      <c r="AJ530" s="334"/>
      <c r="AK530" s="334"/>
      <c r="AL530" s="158"/>
      <c r="AM530" s="334" t="s">
        <v>109</v>
      </c>
      <c r="AN530" s="334"/>
      <c r="AO530" s="334"/>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5"/>
      <c r="AJ531" s="335"/>
      <c r="AK531" s="335"/>
      <c r="AL531" s="157"/>
      <c r="AM531" s="335"/>
      <c r="AN531" s="335"/>
      <c r="AO531" s="335"/>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78" t="s">
        <v>53</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9" hidden="1" customHeight="1">
      <c r="A535" s="190"/>
      <c r="B535" s="187"/>
      <c r="C535" s="181"/>
      <c r="D535" s="187"/>
      <c r="E535" s="125" t="s">
        <v>114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113</v>
      </c>
      <c r="F538" s="176"/>
      <c r="G538" s="894" t="s">
        <v>104</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c r="A539" s="190"/>
      <c r="B539" s="187"/>
      <c r="C539" s="181"/>
      <c r="D539" s="187"/>
      <c r="E539" s="338" t="s">
        <v>105</v>
      </c>
      <c r="F539" s="339"/>
      <c r="G539" s="340" t="s">
        <v>106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1" t="s">
        <v>107</v>
      </c>
      <c r="AF539" s="332"/>
      <c r="AG539" s="332"/>
      <c r="AH539" s="333"/>
      <c r="AI539" s="334" t="s">
        <v>108</v>
      </c>
      <c r="AJ539" s="334"/>
      <c r="AK539" s="334"/>
      <c r="AL539" s="158"/>
      <c r="AM539" s="334" t="s">
        <v>109</v>
      </c>
      <c r="AN539" s="334"/>
      <c r="AO539" s="334"/>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5"/>
      <c r="AJ540" s="335"/>
      <c r="AK540" s="335"/>
      <c r="AL540" s="157"/>
      <c r="AM540" s="335"/>
      <c r="AN540" s="335"/>
      <c r="AO540" s="335"/>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78" t="s">
        <v>53</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105</v>
      </c>
      <c r="F544" s="339"/>
      <c r="G544" s="340" t="s">
        <v>106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1" t="s">
        <v>107</v>
      </c>
      <c r="AF544" s="332"/>
      <c r="AG544" s="332"/>
      <c r="AH544" s="333"/>
      <c r="AI544" s="334" t="s">
        <v>108</v>
      </c>
      <c r="AJ544" s="334"/>
      <c r="AK544" s="334"/>
      <c r="AL544" s="158"/>
      <c r="AM544" s="334" t="s">
        <v>109</v>
      </c>
      <c r="AN544" s="334"/>
      <c r="AO544" s="334"/>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5"/>
      <c r="AJ545" s="335"/>
      <c r="AK545" s="335"/>
      <c r="AL545" s="157"/>
      <c r="AM545" s="335"/>
      <c r="AN545" s="335"/>
      <c r="AO545" s="335"/>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78" t="s">
        <v>53</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105</v>
      </c>
      <c r="F549" s="339"/>
      <c r="G549" s="340" t="s">
        <v>106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1" t="s">
        <v>107</v>
      </c>
      <c r="AF549" s="332"/>
      <c r="AG549" s="332"/>
      <c r="AH549" s="333"/>
      <c r="AI549" s="334" t="s">
        <v>108</v>
      </c>
      <c r="AJ549" s="334"/>
      <c r="AK549" s="334"/>
      <c r="AL549" s="158"/>
      <c r="AM549" s="334" t="s">
        <v>109</v>
      </c>
      <c r="AN549" s="334"/>
      <c r="AO549" s="334"/>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5"/>
      <c r="AJ550" s="335"/>
      <c r="AK550" s="335"/>
      <c r="AL550" s="157"/>
      <c r="AM550" s="335"/>
      <c r="AN550" s="335"/>
      <c r="AO550" s="335"/>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78" t="s">
        <v>53</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105</v>
      </c>
      <c r="F554" s="339"/>
      <c r="G554" s="340" t="s">
        <v>106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1" t="s">
        <v>107</v>
      </c>
      <c r="AF554" s="332"/>
      <c r="AG554" s="332"/>
      <c r="AH554" s="333"/>
      <c r="AI554" s="334" t="s">
        <v>108</v>
      </c>
      <c r="AJ554" s="334"/>
      <c r="AK554" s="334"/>
      <c r="AL554" s="158"/>
      <c r="AM554" s="334" t="s">
        <v>109</v>
      </c>
      <c r="AN554" s="334"/>
      <c r="AO554" s="334"/>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5"/>
      <c r="AJ555" s="335"/>
      <c r="AK555" s="335"/>
      <c r="AL555" s="157"/>
      <c r="AM555" s="335"/>
      <c r="AN555" s="335"/>
      <c r="AO555" s="335"/>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78" t="s">
        <v>53</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105</v>
      </c>
      <c r="F559" s="339"/>
      <c r="G559" s="340" t="s">
        <v>106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1" t="s">
        <v>107</v>
      </c>
      <c r="AF559" s="332"/>
      <c r="AG559" s="332"/>
      <c r="AH559" s="333"/>
      <c r="AI559" s="334" t="s">
        <v>108</v>
      </c>
      <c r="AJ559" s="334"/>
      <c r="AK559" s="334"/>
      <c r="AL559" s="158"/>
      <c r="AM559" s="334" t="s">
        <v>109</v>
      </c>
      <c r="AN559" s="334"/>
      <c r="AO559" s="334"/>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5"/>
      <c r="AJ560" s="335"/>
      <c r="AK560" s="335"/>
      <c r="AL560" s="157"/>
      <c r="AM560" s="335"/>
      <c r="AN560" s="335"/>
      <c r="AO560" s="335"/>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78" t="s">
        <v>53</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110</v>
      </c>
      <c r="F564" s="339"/>
      <c r="G564" s="340" t="s">
        <v>111</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1" t="s">
        <v>107</v>
      </c>
      <c r="AF564" s="332"/>
      <c r="AG564" s="332"/>
      <c r="AH564" s="333"/>
      <c r="AI564" s="334" t="s">
        <v>108</v>
      </c>
      <c r="AJ564" s="334"/>
      <c r="AK564" s="334"/>
      <c r="AL564" s="158"/>
      <c r="AM564" s="334" t="s">
        <v>109</v>
      </c>
      <c r="AN564" s="334"/>
      <c r="AO564" s="334"/>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5"/>
      <c r="AJ565" s="335"/>
      <c r="AK565" s="335"/>
      <c r="AL565" s="157"/>
      <c r="AM565" s="335"/>
      <c r="AN565" s="335"/>
      <c r="AO565" s="335"/>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78" t="s">
        <v>53</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110</v>
      </c>
      <c r="F569" s="339"/>
      <c r="G569" s="340" t="s">
        <v>111</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1" t="s">
        <v>107</v>
      </c>
      <c r="AF569" s="332"/>
      <c r="AG569" s="332"/>
      <c r="AH569" s="333"/>
      <c r="AI569" s="334" t="s">
        <v>108</v>
      </c>
      <c r="AJ569" s="334"/>
      <c r="AK569" s="334"/>
      <c r="AL569" s="158"/>
      <c r="AM569" s="334" t="s">
        <v>109</v>
      </c>
      <c r="AN569" s="334"/>
      <c r="AO569" s="334"/>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5"/>
      <c r="AJ570" s="335"/>
      <c r="AK570" s="335"/>
      <c r="AL570" s="157"/>
      <c r="AM570" s="335"/>
      <c r="AN570" s="335"/>
      <c r="AO570" s="335"/>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78" t="s">
        <v>53</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110</v>
      </c>
      <c r="F574" s="339"/>
      <c r="G574" s="340" t="s">
        <v>111</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1" t="s">
        <v>107</v>
      </c>
      <c r="AF574" s="332"/>
      <c r="AG574" s="332"/>
      <c r="AH574" s="333"/>
      <c r="AI574" s="334" t="s">
        <v>108</v>
      </c>
      <c r="AJ574" s="334"/>
      <c r="AK574" s="334"/>
      <c r="AL574" s="158"/>
      <c r="AM574" s="334" t="s">
        <v>109</v>
      </c>
      <c r="AN574" s="334"/>
      <c r="AO574" s="334"/>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5"/>
      <c r="AJ575" s="335"/>
      <c r="AK575" s="335"/>
      <c r="AL575" s="157"/>
      <c r="AM575" s="335"/>
      <c r="AN575" s="335"/>
      <c r="AO575" s="335"/>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78" t="s">
        <v>53</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110</v>
      </c>
      <c r="F579" s="339"/>
      <c r="G579" s="340" t="s">
        <v>111</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1" t="s">
        <v>107</v>
      </c>
      <c r="AF579" s="332"/>
      <c r="AG579" s="332"/>
      <c r="AH579" s="333"/>
      <c r="AI579" s="334" t="s">
        <v>108</v>
      </c>
      <c r="AJ579" s="334"/>
      <c r="AK579" s="334"/>
      <c r="AL579" s="158"/>
      <c r="AM579" s="334" t="s">
        <v>109</v>
      </c>
      <c r="AN579" s="334"/>
      <c r="AO579" s="334"/>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5"/>
      <c r="AJ580" s="335"/>
      <c r="AK580" s="335"/>
      <c r="AL580" s="157"/>
      <c r="AM580" s="335"/>
      <c r="AN580" s="335"/>
      <c r="AO580" s="335"/>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78" t="s">
        <v>53</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110</v>
      </c>
      <c r="F584" s="339"/>
      <c r="G584" s="340" t="s">
        <v>111</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1" t="s">
        <v>107</v>
      </c>
      <c r="AF584" s="332"/>
      <c r="AG584" s="332"/>
      <c r="AH584" s="333"/>
      <c r="AI584" s="334" t="s">
        <v>108</v>
      </c>
      <c r="AJ584" s="334"/>
      <c r="AK584" s="334"/>
      <c r="AL584" s="158"/>
      <c r="AM584" s="334" t="s">
        <v>109</v>
      </c>
      <c r="AN584" s="334"/>
      <c r="AO584" s="334"/>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5"/>
      <c r="AJ585" s="335"/>
      <c r="AK585" s="335"/>
      <c r="AL585" s="157"/>
      <c r="AM585" s="335"/>
      <c r="AN585" s="335"/>
      <c r="AO585" s="335"/>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78" t="s">
        <v>53</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9" hidden="1" customHeight="1">
      <c r="A589" s="190"/>
      <c r="B589" s="187"/>
      <c r="C589" s="181"/>
      <c r="D589" s="187"/>
      <c r="E589" s="125" t="s">
        <v>114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113</v>
      </c>
      <c r="F592" s="176"/>
      <c r="G592" s="894" t="s">
        <v>104</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c r="A593" s="190"/>
      <c r="B593" s="187"/>
      <c r="C593" s="181"/>
      <c r="D593" s="187"/>
      <c r="E593" s="338" t="s">
        <v>105</v>
      </c>
      <c r="F593" s="339"/>
      <c r="G593" s="340" t="s">
        <v>106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1" t="s">
        <v>107</v>
      </c>
      <c r="AF593" s="332"/>
      <c r="AG593" s="332"/>
      <c r="AH593" s="333"/>
      <c r="AI593" s="334" t="s">
        <v>108</v>
      </c>
      <c r="AJ593" s="334"/>
      <c r="AK593" s="334"/>
      <c r="AL593" s="158"/>
      <c r="AM593" s="334" t="s">
        <v>109</v>
      </c>
      <c r="AN593" s="334"/>
      <c r="AO593" s="334"/>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5"/>
      <c r="AJ594" s="335"/>
      <c r="AK594" s="335"/>
      <c r="AL594" s="157"/>
      <c r="AM594" s="335"/>
      <c r="AN594" s="335"/>
      <c r="AO594" s="335"/>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78" t="s">
        <v>53</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105</v>
      </c>
      <c r="F598" s="339"/>
      <c r="G598" s="340" t="s">
        <v>106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1" t="s">
        <v>107</v>
      </c>
      <c r="AF598" s="332"/>
      <c r="AG598" s="332"/>
      <c r="AH598" s="333"/>
      <c r="AI598" s="334" t="s">
        <v>108</v>
      </c>
      <c r="AJ598" s="334"/>
      <c r="AK598" s="334"/>
      <c r="AL598" s="158"/>
      <c r="AM598" s="334" t="s">
        <v>109</v>
      </c>
      <c r="AN598" s="334"/>
      <c r="AO598" s="334"/>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5"/>
      <c r="AJ599" s="335"/>
      <c r="AK599" s="335"/>
      <c r="AL599" s="157"/>
      <c r="AM599" s="335"/>
      <c r="AN599" s="335"/>
      <c r="AO599" s="335"/>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78" t="s">
        <v>53</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105</v>
      </c>
      <c r="F603" s="339"/>
      <c r="G603" s="340" t="s">
        <v>106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1" t="s">
        <v>107</v>
      </c>
      <c r="AF603" s="332"/>
      <c r="AG603" s="332"/>
      <c r="AH603" s="333"/>
      <c r="AI603" s="334" t="s">
        <v>108</v>
      </c>
      <c r="AJ603" s="334"/>
      <c r="AK603" s="334"/>
      <c r="AL603" s="158"/>
      <c r="AM603" s="334" t="s">
        <v>109</v>
      </c>
      <c r="AN603" s="334"/>
      <c r="AO603" s="334"/>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5"/>
      <c r="AJ604" s="335"/>
      <c r="AK604" s="335"/>
      <c r="AL604" s="157"/>
      <c r="AM604" s="335"/>
      <c r="AN604" s="335"/>
      <c r="AO604" s="335"/>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78" t="s">
        <v>53</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105</v>
      </c>
      <c r="F608" s="339"/>
      <c r="G608" s="340" t="s">
        <v>106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1" t="s">
        <v>107</v>
      </c>
      <c r="AF608" s="332"/>
      <c r="AG608" s="332"/>
      <c r="AH608" s="333"/>
      <c r="AI608" s="334" t="s">
        <v>108</v>
      </c>
      <c r="AJ608" s="334"/>
      <c r="AK608" s="334"/>
      <c r="AL608" s="158"/>
      <c r="AM608" s="334" t="s">
        <v>109</v>
      </c>
      <c r="AN608" s="334"/>
      <c r="AO608" s="334"/>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5"/>
      <c r="AJ609" s="335"/>
      <c r="AK609" s="335"/>
      <c r="AL609" s="157"/>
      <c r="AM609" s="335"/>
      <c r="AN609" s="335"/>
      <c r="AO609" s="335"/>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78" t="s">
        <v>53</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105</v>
      </c>
      <c r="F613" s="339"/>
      <c r="G613" s="340" t="s">
        <v>106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1" t="s">
        <v>107</v>
      </c>
      <c r="AF613" s="332"/>
      <c r="AG613" s="332"/>
      <c r="AH613" s="333"/>
      <c r="AI613" s="334" t="s">
        <v>108</v>
      </c>
      <c r="AJ613" s="334"/>
      <c r="AK613" s="334"/>
      <c r="AL613" s="158"/>
      <c r="AM613" s="334" t="s">
        <v>109</v>
      </c>
      <c r="AN613" s="334"/>
      <c r="AO613" s="334"/>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5"/>
      <c r="AJ614" s="335"/>
      <c r="AK614" s="335"/>
      <c r="AL614" s="157"/>
      <c r="AM614" s="335"/>
      <c r="AN614" s="335"/>
      <c r="AO614" s="335"/>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78" t="s">
        <v>53</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110</v>
      </c>
      <c r="F618" s="339"/>
      <c r="G618" s="340" t="s">
        <v>111</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1" t="s">
        <v>107</v>
      </c>
      <c r="AF618" s="332"/>
      <c r="AG618" s="332"/>
      <c r="AH618" s="333"/>
      <c r="AI618" s="334" t="s">
        <v>108</v>
      </c>
      <c r="AJ618" s="334"/>
      <c r="AK618" s="334"/>
      <c r="AL618" s="158"/>
      <c r="AM618" s="334" t="s">
        <v>109</v>
      </c>
      <c r="AN618" s="334"/>
      <c r="AO618" s="334"/>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5"/>
      <c r="AJ619" s="335"/>
      <c r="AK619" s="335"/>
      <c r="AL619" s="157"/>
      <c r="AM619" s="335"/>
      <c r="AN619" s="335"/>
      <c r="AO619" s="335"/>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78" t="s">
        <v>53</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110</v>
      </c>
      <c r="F623" s="339"/>
      <c r="G623" s="340" t="s">
        <v>111</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1" t="s">
        <v>107</v>
      </c>
      <c r="AF623" s="332"/>
      <c r="AG623" s="332"/>
      <c r="AH623" s="333"/>
      <c r="AI623" s="334" t="s">
        <v>108</v>
      </c>
      <c r="AJ623" s="334"/>
      <c r="AK623" s="334"/>
      <c r="AL623" s="158"/>
      <c r="AM623" s="334" t="s">
        <v>109</v>
      </c>
      <c r="AN623" s="334"/>
      <c r="AO623" s="334"/>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5"/>
      <c r="AJ624" s="335"/>
      <c r="AK624" s="335"/>
      <c r="AL624" s="157"/>
      <c r="AM624" s="335"/>
      <c r="AN624" s="335"/>
      <c r="AO624" s="335"/>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78" t="s">
        <v>53</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110</v>
      </c>
      <c r="F628" s="339"/>
      <c r="G628" s="340" t="s">
        <v>111</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1" t="s">
        <v>107</v>
      </c>
      <c r="AF628" s="332"/>
      <c r="AG628" s="332"/>
      <c r="AH628" s="333"/>
      <c r="AI628" s="334" t="s">
        <v>108</v>
      </c>
      <c r="AJ628" s="334"/>
      <c r="AK628" s="334"/>
      <c r="AL628" s="158"/>
      <c r="AM628" s="334" t="s">
        <v>109</v>
      </c>
      <c r="AN628" s="334"/>
      <c r="AO628" s="334"/>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5"/>
      <c r="AJ629" s="335"/>
      <c r="AK629" s="335"/>
      <c r="AL629" s="157"/>
      <c r="AM629" s="335"/>
      <c r="AN629" s="335"/>
      <c r="AO629" s="335"/>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78" t="s">
        <v>53</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110</v>
      </c>
      <c r="F633" s="339"/>
      <c r="G633" s="340" t="s">
        <v>111</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1" t="s">
        <v>107</v>
      </c>
      <c r="AF633" s="332"/>
      <c r="AG633" s="332"/>
      <c r="AH633" s="333"/>
      <c r="AI633" s="334" t="s">
        <v>108</v>
      </c>
      <c r="AJ633" s="334"/>
      <c r="AK633" s="334"/>
      <c r="AL633" s="158"/>
      <c r="AM633" s="334" t="s">
        <v>109</v>
      </c>
      <c r="AN633" s="334"/>
      <c r="AO633" s="334"/>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5"/>
      <c r="AJ634" s="335"/>
      <c r="AK634" s="335"/>
      <c r="AL634" s="157"/>
      <c r="AM634" s="335"/>
      <c r="AN634" s="335"/>
      <c r="AO634" s="335"/>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78" t="s">
        <v>53</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110</v>
      </c>
      <c r="F638" s="339"/>
      <c r="G638" s="340" t="s">
        <v>111</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1" t="s">
        <v>107</v>
      </c>
      <c r="AF638" s="332"/>
      <c r="AG638" s="332"/>
      <c r="AH638" s="333"/>
      <c r="AI638" s="334" t="s">
        <v>108</v>
      </c>
      <c r="AJ638" s="334"/>
      <c r="AK638" s="334"/>
      <c r="AL638" s="158"/>
      <c r="AM638" s="334" t="s">
        <v>109</v>
      </c>
      <c r="AN638" s="334"/>
      <c r="AO638" s="334"/>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5"/>
      <c r="AJ639" s="335"/>
      <c r="AK639" s="335"/>
      <c r="AL639" s="157"/>
      <c r="AM639" s="335"/>
      <c r="AN639" s="335"/>
      <c r="AO639" s="335"/>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78" t="s">
        <v>53</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9" hidden="1" customHeight="1">
      <c r="A643" s="190"/>
      <c r="B643" s="187"/>
      <c r="C643" s="181"/>
      <c r="D643" s="187"/>
      <c r="E643" s="125" t="s">
        <v>114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113</v>
      </c>
      <c r="F646" s="176"/>
      <c r="G646" s="894" t="s">
        <v>104</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c r="A647" s="190"/>
      <c r="B647" s="187"/>
      <c r="C647" s="181"/>
      <c r="D647" s="187"/>
      <c r="E647" s="338" t="s">
        <v>105</v>
      </c>
      <c r="F647" s="339"/>
      <c r="G647" s="340" t="s">
        <v>106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1" t="s">
        <v>107</v>
      </c>
      <c r="AF647" s="332"/>
      <c r="AG647" s="332"/>
      <c r="AH647" s="333"/>
      <c r="AI647" s="334" t="s">
        <v>108</v>
      </c>
      <c r="AJ647" s="334"/>
      <c r="AK647" s="334"/>
      <c r="AL647" s="158"/>
      <c r="AM647" s="334" t="s">
        <v>109</v>
      </c>
      <c r="AN647" s="334"/>
      <c r="AO647" s="334"/>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5"/>
      <c r="AJ648" s="335"/>
      <c r="AK648" s="335"/>
      <c r="AL648" s="157"/>
      <c r="AM648" s="335"/>
      <c r="AN648" s="335"/>
      <c r="AO648" s="335"/>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78" t="s">
        <v>53</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105</v>
      </c>
      <c r="F652" s="339"/>
      <c r="G652" s="340" t="s">
        <v>106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1" t="s">
        <v>107</v>
      </c>
      <c r="AF652" s="332"/>
      <c r="AG652" s="332"/>
      <c r="AH652" s="333"/>
      <c r="AI652" s="334" t="s">
        <v>108</v>
      </c>
      <c r="AJ652" s="334"/>
      <c r="AK652" s="334"/>
      <c r="AL652" s="158"/>
      <c r="AM652" s="334" t="s">
        <v>109</v>
      </c>
      <c r="AN652" s="334"/>
      <c r="AO652" s="334"/>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5"/>
      <c r="AJ653" s="335"/>
      <c r="AK653" s="335"/>
      <c r="AL653" s="157"/>
      <c r="AM653" s="335"/>
      <c r="AN653" s="335"/>
      <c r="AO653" s="335"/>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78" t="s">
        <v>53</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105</v>
      </c>
      <c r="F657" s="339"/>
      <c r="G657" s="340" t="s">
        <v>106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1" t="s">
        <v>107</v>
      </c>
      <c r="AF657" s="332"/>
      <c r="AG657" s="332"/>
      <c r="AH657" s="333"/>
      <c r="AI657" s="334" t="s">
        <v>108</v>
      </c>
      <c r="AJ657" s="334"/>
      <c r="AK657" s="334"/>
      <c r="AL657" s="158"/>
      <c r="AM657" s="334" t="s">
        <v>109</v>
      </c>
      <c r="AN657" s="334"/>
      <c r="AO657" s="334"/>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5"/>
      <c r="AJ658" s="335"/>
      <c r="AK658" s="335"/>
      <c r="AL658" s="157"/>
      <c r="AM658" s="335"/>
      <c r="AN658" s="335"/>
      <c r="AO658" s="335"/>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78" t="s">
        <v>53</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105</v>
      </c>
      <c r="F662" s="339"/>
      <c r="G662" s="340" t="s">
        <v>106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1" t="s">
        <v>107</v>
      </c>
      <c r="AF662" s="332"/>
      <c r="AG662" s="332"/>
      <c r="AH662" s="333"/>
      <c r="AI662" s="334" t="s">
        <v>108</v>
      </c>
      <c r="AJ662" s="334"/>
      <c r="AK662" s="334"/>
      <c r="AL662" s="158"/>
      <c r="AM662" s="334" t="s">
        <v>109</v>
      </c>
      <c r="AN662" s="334"/>
      <c r="AO662" s="334"/>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5"/>
      <c r="AJ663" s="335"/>
      <c r="AK663" s="335"/>
      <c r="AL663" s="157"/>
      <c r="AM663" s="335"/>
      <c r="AN663" s="335"/>
      <c r="AO663" s="335"/>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78" t="s">
        <v>53</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105</v>
      </c>
      <c r="F667" s="339"/>
      <c r="G667" s="340" t="s">
        <v>106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1" t="s">
        <v>107</v>
      </c>
      <c r="AF667" s="332"/>
      <c r="AG667" s="332"/>
      <c r="AH667" s="333"/>
      <c r="AI667" s="334" t="s">
        <v>108</v>
      </c>
      <c r="AJ667" s="334"/>
      <c r="AK667" s="334"/>
      <c r="AL667" s="158"/>
      <c r="AM667" s="334" t="s">
        <v>109</v>
      </c>
      <c r="AN667" s="334"/>
      <c r="AO667" s="334"/>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5"/>
      <c r="AJ668" s="335"/>
      <c r="AK668" s="335"/>
      <c r="AL668" s="157"/>
      <c r="AM668" s="335"/>
      <c r="AN668" s="335"/>
      <c r="AO668" s="335"/>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78" t="s">
        <v>53</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110</v>
      </c>
      <c r="F672" s="339"/>
      <c r="G672" s="340" t="s">
        <v>111</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1" t="s">
        <v>107</v>
      </c>
      <c r="AF672" s="332"/>
      <c r="AG672" s="332"/>
      <c r="AH672" s="333"/>
      <c r="AI672" s="334" t="s">
        <v>108</v>
      </c>
      <c r="AJ672" s="334"/>
      <c r="AK672" s="334"/>
      <c r="AL672" s="158"/>
      <c r="AM672" s="334" t="s">
        <v>109</v>
      </c>
      <c r="AN672" s="334"/>
      <c r="AO672" s="334"/>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5"/>
      <c r="AJ673" s="335"/>
      <c r="AK673" s="335"/>
      <c r="AL673" s="157"/>
      <c r="AM673" s="335"/>
      <c r="AN673" s="335"/>
      <c r="AO673" s="335"/>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78" t="s">
        <v>53</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110</v>
      </c>
      <c r="F677" s="339"/>
      <c r="G677" s="340" t="s">
        <v>111</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1" t="s">
        <v>107</v>
      </c>
      <c r="AF677" s="332"/>
      <c r="AG677" s="332"/>
      <c r="AH677" s="333"/>
      <c r="AI677" s="334" t="s">
        <v>108</v>
      </c>
      <c r="AJ677" s="334"/>
      <c r="AK677" s="334"/>
      <c r="AL677" s="158"/>
      <c r="AM677" s="334" t="s">
        <v>109</v>
      </c>
      <c r="AN677" s="334"/>
      <c r="AO677" s="334"/>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5"/>
      <c r="AJ678" s="335"/>
      <c r="AK678" s="335"/>
      <c r="AL678" s="157"/>
      <c r="AM678" s="335"/>
      <c r="AN678" s="335"/>
      <c r="AO678" s="335"/>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78" t="s">
        <v>53</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110</v>
      </c>
      <c r="F682" s="339"/>
      <c r="G682" s="340" t="s">
        <v>111</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1" t="s">
        <v>107</v>
      </c>
      <c r="AF682" s="332"/>
      <c r="AG682" s="332"/>
      <c r="AH682" s="333"/>
      <c r="AI682" s="334" t="s">
        <v>108</v>
      </c>
      <c r="AJ682" s="334"/>
      <c r="AK682" s="334"/>
      <c r="AL682" s="158"/>
      <c r="AM682" s="334" t="s">
        <v>109</v>
      </c>
      <c r="AN682" s="334"/>
      <c r="AO682" s="334"/>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5"/>
      <c r="AJ683" s="335"/>
      <c r="AK683" s="335"/>
      <c r="AL683" s="157"/>
      <c r="AM683" s="335"/>
      <c r="AN683" s="335"/>
      <c r="AO683" s="335"/>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78" t="s">
        <v>53</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110</v>
      </c>
      <c r="F687" s="339"/>
      <c r="G687" s="340" t="s">
        <v>111</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1" t="s">
        <v>107</v>
      </c>
      <c r="AF687" s="332"/>
      <c r="AG687" s="332"/>
      <c r="AH687" s="333"/>
      <c r="AI687" s="334" t="s">
        <v>108</v>
      </c>
      <c r="AJ687" s="334"/>
      <c r="AK687" s="334"/>
      <c r="AL687" s="158"/>
      <c r="AM687" s="334" t="s">
        <v>109</v>
      </c>
      <c r="AN687" s="334"/>
      <c r="AO687" s="334"/>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5"/>
      <c r="AJ688" s="335"/>
      <c r="AK688" s="335"/>
      <c r="AL688" s="157"/>
      <c r="AM688" s="335"/>
      <c r="AN688" s="335"/>
      <c r="AO688" s="335"/>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78" t="s">
        <v>53</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110</v>
      </c>
      <c r="F692" s="339"/>
      <c r="G692" s="340" t="s">
        <v>111</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1" t="s">
        <v>107</v>
      </c>
      <c r="AF692" s="332"/>
      <c r="AG692" s="332"/>
      <c r="AH692" s="333"/>
      <c r="AI692" s="334" t="s">
        <v>108</v>
      </c>
      <c r="AJ692" s="334"/>
      <c r="AK692" s="334"/>
      <c r="AL692" s="158"/>
      <c r="AM692" s="334" t="s">
        <v>109</v>
      </c>
      <c r="AN692" s="334"/>
      <c r="AO692" s="334"/>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5"/>
      <c r="AJ693" s="335"/>
      <c r="AK693" s="335"/>
      <c r="AL693" s="157"/>
      <c r="AM693" s="335"/>
      <c r="AN693" s="335"/>
      <c r="AO693" s="335"/>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78" t="s">
        <v>53</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9" hidden="1" customHeight="1">
      <c r="A697" s="190"/>
      <c r="B697" s="187"/>
      <c r="C697" s="181"/>
      <c r="D697" s="187"/>
      <c r="E697" s="125" t="s">
        <v>114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2" t="s">
        <v>115</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c r="A701" s="5"/>
      <c r="B701" s="6"/>
      <c r="C701" s="377" t="s">
        <v>116</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117</v>
      </c>
      <c r="AE701" s="376"/>
      <c r="AF701" s="376"/>
      <c r="AG701" s="819" t="s">
        <v>118</v>
      </c>
      <c r="AH701" s="376"/>
      <c r="AI701" s="376"/>
      <c r="AJ701" s="376"/>
      <c r="AK701" s="376"/>
      <c r="AL701" s="376"/>
      <c r="AM701" s="376"/>
      <c r="AN701" s="376"/>
      <c r="AO701" s="376"/>
      <c r="AP701" s="376"/>
      <c r="AQ701" s="376"/>
      <c r="AR701" s="376"/>
      <c r="AS701" s="376"/>
      <c r="AT701" s="376"/>
      <c r="AU701" s="376"/>
      <c r="AV701" s="376"/>
      <c r="AW701" s="376"/>
      <c r="AX701" s="820"/>
    </row>
    <row r="702" spans="1:51" ht="80.150000000000006" customHeight="1">
      <c r="A702" s="865" t="s">
        <v>119</v>
      </c>
      <c r="B702" s="866"/>
      <c r="C702" s="706" t="s">
        <v>120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700</v>
      </c>
      <c r="AE702" s="342"/>
      <c r="AF702" s="342"/>
      <c r="AG702" s="379" t="s">
        <v>767</v>
      </c>
      <c r="AH702" s="380"/>
      <c r="AI702" s="380"/>
      <c r="AJ702" s="380"/>
      <c r="AK702" s="380"/>
      <c r="AL702" s="380"/>
      <c r="AM702" s="380"/>
      <c r="AN702" s="380"/>
      <c r="AO702" s="380"/>
      <c r="AP702" s="380"/>
      <c r="AQ702" s="380"/>
      <c r="AR702" s="380"/>
      <c r="AS702" s="380"/>
      <c r="AT702" s="380"/>
      <c r="AU702" s="380"/>
      <c r="AV702" s="380"/>
      <c r="AW702" s="380"/>
      <c r="AX702" s="381"/>
    </row>
    <row r="703" spans="1:51" ht="80.150000000000006" customHeight="1">
      <c r="A703" s="867"/>
      <c r="B703" s="868"/>
      <c r="C703" s="811" t="s">
        <v>121</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700</v>
      </c>
      <c r="AE703" s="323"/>
      <c r="AF703" s="323"/>
      <c r="AG703" s="104" t="s">
        <v>725</v>
      </c>
      <c r="AH703" s="105"/>
      <c r="AI703" s="105"/>
      <c r="AJ703" s="105"/>
      <c r="AK703" s="105"/>
      <c r="AL703" s="105"/>
      <c r="AM703" s="105"/>
      <c r="AN703" s="105"/>
      <c r="AO703" s="105"/>
      <c r="AP703" s="105"/>
      <c r="AQ703" s="105"/>
      <c r="AR703" s="105"/>
      <c r="AS703" s="105"/>
      <c r="AT703" s="105"/>
      <c r="AU703" s="105"/>
      <c r="AV703" s="105"/>
      <c r="AW703" s="105"/>
      <c r="AX703" s="106"/>
    </row>
    <row r="704" spans="1:51" ht="80.150000000000006" customHeight="1">
      <c r="A704" s="869"/>
      <c r="B704" s="870"/>
      <c r="C704" s="813" t="s">
        <v>122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700</v>
      </c>
      <c r="AE704" s="781"/>
      <c r="AF704" s="781"/>
      <c r="AG704" s="168" t="s">
        <v>726</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38" t="s">
        <v>123</v>
      </c>
      <c r="B705" s="639"/>
      <c r="C705" s="816" t="s">
        <v>124</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700</v>
      </c>
      <c r="AE705" s="713"/>
      <c r="AF705" s="713"/>
      <c r="AG705" s="128" t="s">
        <v>728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0"/>
      <c r="B706" s="641"/>
      <c r="C706" s="792"/>
      <c r="D706" s="793"/>
      <c r="E706" s="728" t="s">
        <v>125</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727</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0"/>
      <c r="B707" s="641"/>
      <c r="C707" s="794"/>
      <c r="D707" s="795"/>
      <c r="E707" s="731" t="s">
        <v>126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727</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40"/>
      <c r="B708" s="642"/>
      <c r="C708" s="808" t="s">
        <v>127</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729</v>
      </c>
      <c r="AE708" s="603"/>
      <c r="AF708" s="603"/>
      <c r="AG708" s="740" t="s">
        <v>705</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c r="A709" s="640"/>
      <c r="B709" s="642"/>
      <c r="C709" s="385" t="s">
        <v>128</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700</v>
      </c>
      <c r="AE709" s="323"/>
      <c r="AF709" s="323"/>
      <c r="AG709" s="104" t="s">
        <v>730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0"/>
      <c r="B710" s="642"/>
      <c r="C710" s="385" t="s">
        <v>129</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729</v>
      </c>
      <c r="AE710" s="323"/>
      <c r="AF710" s="323"/>
      <c r="AG710" s="104" t="s">
        <v>705</v>
      </c>
      <c r="AH710" s="105"/>
      <c r="AI710" s="105"/>
      <c r="AJ710" s="105"/>
      <c r="AK710" s="105"/>
      <c r="AL710" s="105"/>
      <c r="AM710" s="105"/>
      <c r="AN710" s="105"/>
      <c r="AO710" s="105"/>
      <c r="AP710" s="105"/>
      <c r="AQ710" s="105"/>
      <c r="AR710" s="105"/>
      <c r="AS710" s="105"/>
      <c r="AT710" s="105"/>
      <c r="AU710" s="105"/>
      <c r="AV710" s="105"/>
      <c r="AW710" s="105"/>
      <c r="AX710" s="106"/>
    </row>
    <row r="711" spans="1:50" ht="36" customHeight="1">
      <c r="A711" s="640"/>
      <c r="B711" s="642"/>
      <c r="C711" s="385" t="s">
        <v>130</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700</v>
      </c>
      <c r="AE711" s="323"/>
      <c r="AF711" s="323"/>
      <c r="AG711" s="104" t="s">
        <v>731</v>
      </c>
      <c r="AH711" s="105"/>
      <c r="AI711" s="105"/>
      <c r="AJ711" s="105"/>
      <c r="AK711" s="105"/>
      <c r="AL711" s="105"/>
      <c r="AM711" s="105"/>
      <c r="AN711" s="105"/>
      <c r="AO711" s="105"/>
      <c r="AP711" s="105"/>
      <c r="AQ711" s="105"/>
      <c r="AR711" s="105"/>
      <c r="AS711" s="105"/>
      <c r="AT711" s="105"/>
      <c r="AU711" s="105"/>
      <c r="AV711" s="105"/>
      <c r="AW711" s="105"/>
      <c r="AX711" s="106"/>
    </row>
    <row r="712" spans="1:50" ht="36" customHeight="1">
      <c r="A712" s="640"/>
      <c r="B712" s="642"/>
      <c r="C712" s="385" t="s">
        <v>131</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700</v>
      </c>
      <c r="AE712" s="781"/>
      <c r="AF712" s="781"/>
      <c r="AG712" s="805" t="s">
        <v>732</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c r="A713" s="640"/>
      <c r="B713" s="642"/>
      <c r="C713" s="943" t="s">
        <v>132</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729</v>
      </c>
      <c r="AE713" s="323"/>
      <c r="AF713" s="661"/>
      <c r="AG713" s="104" t="s">
        <v>705</v>
      </c>
      <c r="AH713" s="105"/>
      <c r="AI713" s="105"/>
      <c r="AJ713" s="105"/>
      <c r="AK713" s="105"/>
      <c r="AL713" s="105"/>
      <c r="AM713" s="105"/>
      <c r="AN713" s="105"/>
      <c r="AO713" s="105"/>
      <c r="AP713" s="105"/>
      <c r="AQ713" s="105"/>
      <c r="AR713" s="105"/>
      <c r="AS713" s="105"/>
      <c r="AT713" s="105"/>
      <c r="AU713" s="105"/>
      <c r="AV713" s="105"/>
      <c r="AW713" s="105"/>
      <c r="AX713" s="106"/>
    </row>
    <row r="714" spans="1:50" ht="36" customHeight="1">
      <c r="A714" s="643"/>
      <c r="B714" s="644"/>
      <c r="C714" s="645" t="s">
        <v>133</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700</v>
      </c>
      <c r="AE714" s="803"/>
      <c r="AF714" s="804"/>
      <c r="AG714" s="734" t="s">
        <v>733</v>
      </c>
      <c r="AH714" s="735"/>
      <c r="AI714" s="735"/>
      <c r="AJ714" s="735"/>
      <c r="AK714" s="735"/>
      <c r="AL714" s="735"/>
      <c r="AM714" s="735"/>
      <c r="AN714" s="735"/>
      <c r="AO714" s="735"/>
      <c r="AP714" s="735"/>
      <c r="AQ714" s="735"/>
      <c r="AR714" s="735"/>
      <c r="AS714" s="735"/>
      <c r="AT714" s="735"/>
      <c r="AU714" s="735"/>
      <c r="AV714" s="735"/>
      <c r="AW714" s="735"/>
      <c r="AX714" s="736"/>
    </row>
    <row r="715" spans="1:50" ht="36" customHeight="1">
      <c r="A715" s="638" t="s">
        <v>134</v>
      </c>
      <c r="B715" s="782"/>
      <c r="C715" s="783" t="s">
        <v>135</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700</v>
      </c>
      <c r="AE715" s="603"/>
      <c r="AF715" s="654"/>
      <c r="AG715" s="740" t="s">
        <v>768</v>
      </c>
      <c r="AH715" s="741"/>
      <c r="AI715" s="741"/>
      <c r="AJ715" s="741"/>
      <c r="AK715" s="741"/>
      <c r="AL715" s="741"/>
      <c r="AM715" s="741"/>
      <c r="AN715" s="741"/>
      <c r="AO715" s="741"/>
      <c r="AP715" s="741"/>
      <c r="AQ715" s="741"/>
      <c r="AR715" s="741"/>
      <c r="AS715" s="741"/>
      <c r="AT715" s="741"/>
      <c r="AU715" s="741"/>
      <c r="AV715" s="741"/>
      <c r="AW715" s="741"/>
      <c r="AX715" s="742"/>
    </row>
    <row r="716" spans="1:50" ht="50.15" customHeight="1">
      <c r="A716" s="640"/>
      <c r="B716" s="642"/>
      <c r="C716" s="618" t="s">
        <v>136</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700</v>
      </c>
      <c r="AE716" s="625"/>
      <c r="AF716" s="625"/>
      <c r="AG716" s="104" t="s">
        <v>769</v>
      </c>
      <c r="AH716" s="105"/>
      <c r="AI716" s="105"/>
      <c r="AJ716" s="105"/>
      <c r="AK716" s="105"/>
      <c r="AL716" s="105"/>
      <c r="AM716" s="105"/>
      <c r="AN716" s="105"/>
      <c r="AO716" s="105"/>
      <c r="AP716" s="105"/>
      <c r="AQ716" s="105"/>
      <c r="AR716" s="105"/>
      <c r="AS716" s="105"/>
      <c r="AT716" s="105"/>
      <c r="AU716" s="105"/>
      <c r="AV716" s="105"/>
      <c r="AW716" s="105"/>
      <c r="AX716" s="106"/>
    </row>
    <row r="717" spans="1:50" ht="60" customHeight="1">
      <c r="A717" s="640"/>
      <c r="B717" s="642"/>
      <c r="C717" s="385" t="s">
        <v>137</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700</v>
      </c>
      <c r="AE717" s="323"/>
      <c r="AF717" s="323"/>
      <c r="AG717" s="104" t="s">
        <v>770</v>
      </c>
      <c r="AH717" s="105"/>
      <c r="AI717" s="105"/>
      <c r="AJ717" s="105"/>
      <c r="AK717" s="105"/>
      <c r="AL717" s="105"/>
      <c r="AM717" s="105"/>
      <c r="AN717" s="105"/>
      <c r="AO717" s="105"/>
      <c r="AP717" s="105"/>
      <c r="AQ717" s="105"/>
      <c r="AR717" s="105"/>
      <c r="AS717" s="105"/>
      <c r="AT717" s="105"/>
      <c r="AU717" s="105"/>
      <c r="AV717" s="105"/>
      <c r="AW717" s="105"/>
      <c r="AX717" s="106"/>
    </row>
    <row r="718" spans="1:50" ht="36" customHeight="1">
      <c r="A718" s="643"/>
      <c r="B718" s="644"/>
      <c r="C718" s="385" t="s">
        <v>138</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700</v>
      </c>
      <c r="AE718" s="323"/>
      <c r="AF718" s="323"/>
      <c r="AG718" s="130" t="s">
        <v>771</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4" t="s">
        <v>139</v>
      </c>
      <c r="B719" s="775"/>
      <c r="C719" s="621" t="s">
        <v>140</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729</v>
      </c>
      <c r="AE719" s="603"/>
      <c r="AF719" s="603"/>
      <c r="AG719" s="128" t="s">
        <v>705</v>
      </c>
      <c r="AH719" s="108"/>
      <c r="AI719" s="108"/>
      <c r="AJ719" s="108"/>
      <c r="AK719" s="108"/>
      <c r="AL719" s="108"/>
      <c r="AM719" s="108"/>
      <c r="AN719" s="108"/>
      <c r="AO719" s="108"/>
      <c r="AP719" s="108"/>
      <c r="AQ719" s="108"/>
      <c r="AR719" s="108"/>
      <c r="AS719" s="108"/>
      <c r="AT719" s="108"/>
      <c r="AU719" s="108"/>
      <c r="AV719" s="108"/>
      <c r="AW719" s="108"/>
      <c r="AX719" s="129"/>
    </row>
    <row r="720" spans="1:50" ht="19.75" customHeight="1">
      <c r="A720" s="776"/>
      <c r="B720" s="777"/>
      <c r="C720" s="299" t="s">
        <v>141</v>
      </c>
      <c r="D720" s="297"/>
      <c r="E720" s="297"/>
      <c r="F720" s="300"/>
      <c r="G720" s="296" t="s">
        <v>142</v>
      </c>
      <c r="H720" s="297"/>
      <c r="I720" s="297"/>
      <c r="J720" s="297"/>
      <c r="K720" s="297"/>
      <c r="L720" s="297"/>
      <c r="M720" s="297"/>
      <c r="N720" s="296" t="s">
        <v>143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38" t="s">
        <v>144</v>
      </c>
      <c r="B726" s="797"/>
      <c r="C726" s="810" t="s">
        <v>145</v>
      </c>
      <c r="D726" s="832"/>
      <c r="E726" s="832"/>
      <c r="F726" s="833"/>
      <c r="G726" s="576" t="s">
        <v>734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c r="A727" s="798"/>
      <c r="B727" s="799"/>
      <c r="C727" s="746" t="s">
        <v>146</v>
      </c>
      <c r="D727" s="747"/>
      <c r="E727" s="747"/>
      <c r="F727" s="748"/>
      <c r="G727" s="574" t="s">
        <v>735</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c r="A728" s="743" t="s">
        <v>147</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c r="A729" s="632" t="s">
        <v>777</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c r="A730" s="737" t="s">
        <v>148</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c r="A731" s="671" t="s">
        <v>272</v>
      </c>
      <c r="B731" s="672"/>
      <c r="C731" s="672"/>
      <c r="D731" s="672"/>
      <c r="E731" s="673"/>
      <c r="F731" s="727" t="s">
        <v>778</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c r="A732" s="737" t="s">
        <v>149</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c r="A733" s="671" t="s">
        <v>272</v>
      </c>
      <c r="B733" s="672"/>
      <c r="C733" s="672"/>
      <c r="D733" s="672"/>
      <c r="E733" s="673"/>
      <c r="F733" s="635" t="s">
        <v>779</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c r="A734" s="749" t="s">
        <v>150</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c r="A735" s="788" t="s">
        <v>780</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c r="A736" s="648" t="s">
        <v>151</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c r="A737" s="986" t="s">
        <v>152</v>
      </c>
      <c r="B737" s="211"/>
      <c r="C737" s="211"/>
      <c r="D737" s="212"/>
      <c r="E737" s="950" t="s">
        <v>705</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c r="A738" s="361" t="s">
        <v>153</v>
      </c>
      <c r="B738" s="361"/>
      <c r="C738" s="361"/>
      <c r="D738" s="361"/>
      <c r="E738" s="950" t="s">
        <v>705</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c r="A739" s="361" t="s">
        <v>154</v>
      </c>
      <c r="B739" s="361"/>
      <c r="C739" s="361"/>
      <c r="D739" s="361"/>
      <c r="E739" s="950" t="s">
        <v>705</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c r="A740" s="361" t="s">
        <v>155</v>
      </c>
      <c r="B740" s="361"/>
      <c r="C740" s="361"/>
      <c r="D740" s="361"/>
      <c r="E740" s="950" t="s">
        <v>705</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c r="A741" s="361" t="s">
        <v>156</v>
      </c>
      <c r="B741" s="361"/>
      <c r="C741" s="361"/>
      <c r="D741" s="361"/>
      <c r="E741" s="950" t="s">
        <v>705</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c r="A742" s="361" t="s">
        <v>157</v>
      </c>
      <c r="B742" s="361"/>
      <c r="C742" s="361"/>
      <c r="D742" s="361"/>
      <c r="E742" s="950" t="s">
        <v>736</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c r="A743" s="361" t="s">
        <v>158</v>
      </c>
      <c r="B743" s="361"/>
      <c r="C743" s="361"/>
      <c r="D743" s="361"/>
      <c r="E743" s="950" t="s">
        <v>737</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c r="A744" s="361" t="s">
        <v>159</v>
      </c>
      <c r="B744" s="361"/>
      <c r="C744" s="361"/>
      <c r="D744" s="361"/>
      <c r="E744" s="950" t="s">
        <v>738</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c r="A745" s="361" t="s">
        <v>20</v>
      </c>
      <c r="B745" s="361"/>
      <c r="C745" s="361"/>
      <c r="D745" s="361"/>
      <c r="E745" s="987" t="s">
        <v>739</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c r="A746" s="361" t="s">
        <v>160</v>
      </c>
      <c r="B746" s="361"/>
      <c r="C746" s="361"/>
      <c r="D746" s="361"/>
      <c r="E746" s="956" t="s">
        <v>697</v>
      </c>
      <c r="F746" s="954"/>
      <c r="G746" s="954"/>
      <c r="H746" s="100" t="str">
        <f>IF(E746="","","-")</f>
        <v>-</v>
      </c>
      <c r="I746" s="954"/>
      <c r="J746" s="954"/>
      <c r="K746" s="100" t="str">
        <f>IF(I746="","","-")</f>
        <v/>
      </c>
      <c r="L746" s="955">
        <v>157</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c r="A747" s="361" t="s">
        <v>45</v>
      </c>
      <c r="B747" s="361"/>
      <c r="C747" s="361"/>
      <c r="D747" s="361"/>
      <c r="E747" s="956" t="s">
        <v>697</v>
      </c>
      <c r="F747" s="954"/>
      <c r="G747" s="954"/>
      <c r="H747" s="100" t="str">
        <f>IF(E747="","","-")</f>
        <v>-</v>
      </c>
      <c r="I747" s="954"/>
      <c r="J747" s="954"/>
      <c r="K747" s="100" t="str">
        <f>IF(I747="","","-")</f>
        <v/>
      </c>
      <c r="L747" s="955">
        <v>160</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4" customHeight="1">
      <c r="A748" s="612" t="s">
        <v>161</v>
      </c>
      <c r="B748" s="613"/>
      <c r="C748" s="613"/>
      <c r="D748" s="613"/>
      <c r="E748" s="613"/>
      <c r="F748" s="614"/>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49999999999999" hidden="1" customHeight="1">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6" t="s">
        <v>163</v>
      </c>
      <c r="B787" s="627"/>
      <c r="C787" s="627"/>
      <c r="D787" s="627"/>
      <c r="E787" s="627"/>
      <c r="F787" s="628"/>
      <c r="G787" s="593" t="s">
        <v>740</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743</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c r="A788" s="629"/>
      <c r="B788" s="630"/>
      <c r="C788" s="630"/>
      <c r="D788" s="630"/>
      <c r="E788" s="630"/>
      <c r="F788" s="631"/>
      <c r="G788" s="810" t="s">
        <v>164</v>
      </c>
      <c r="H788" s="666"/>
      <c r="I788" s="666"/>
      <c r="J788" s="666"/>
      <c r="K788" s="666"/>
      <c r="L788" s="665" t="s">
        <v>165</v>
      </c>
      <c r="M788" s="666"/>
      <c r="N788" s="666"/>
      <c r="O788" s="666"/>
      <c r="P788" s="666"/>
      <c r="Q788" s="666"/>
      <c r="R788" s="666"/>
      <c r="S788" s="666"/>
      <c r="T788" s="666"/>
      <c r="U788" s="666"/>
      <c r="V788" s="666"/>
      <c r="W788" s="666"/>
      <c r="X788" s="667"/>
      <c r="Y788" s="651" t="s">
        <v>166</v>
      </c>
      <c r="Z788" s="652"/>
      <c r="AA788" s="652"/>
      <c r="AB788" s="796"/>
      <c r="AC788" s="810" t="s">
        <v>164</v>
      </c>
      <c r="AD788" s="666"/>
      <c r="AE788" s="666"/>
      <c r="AF788" s="666"/>
      <c r="AG788" s="666"/>
      <c r="AH788" s="665" t="s">
        <v>165</v>
      </c>
      <c r="AI788" s="666"/>
      <c r="AJ788" s="666"/>
      <c r="AK788" s="666"/>
      <c r="AL788" s="666"/>
      <c r="AM788" s="666"/>
      <c r="AN788" s="666"/>
      <c r="AO788" s="666"/>
      <c r="AP788" s="666"/>
      <c r="AQ788" s="666"/>
      <c r="AR788" s="666"/>
      <c r="AS788" s="666"/>
      <c r="AT788" s="667"/>
      <c r="AU788" s="651" t="s">
        <v>166</v>
      </c>
      <c r="AV788" s="652"/>
      <c r="AW788" s="652"/>
      <c r="AX788" s="653"/>
    </row>
    <row r="789" spans="1:51" ht="24.75" customHeight="1">
      <c r="A789" s="629"/>
      <c r="B789" s="630"/>
      <c r="C789" s="630"/>
      <c r="D789" s="630"/>
      <c r="E789" s="630"/>
      <c r="F789" s="631"/>
      <c r="G789" s="668" t="s">
        <v>741</v>
      </c>
      <c r="H789" s="669"/>
      <c r="I789" s="669"/>
      <c r="J789" s="669"/>
      <c r="K789" s="670"/>
      <c r="L789" s="662" t="s">
        <v>742</v>
      </c>
      <c r="M789" s="663"/>
      <c r="N789" s="663"/>
      <c r="O789" s="663"/>
      <c r="P789" s="663"/>
      <c r="Q789" s="663"/>
      <c r="R789" s="663"/>
      <c r="S789" s="663"/>
      <c r="T789" s="663"/>
      <c r="U789" s="663"/>
      <c r="V789" s="663"/>
      <c r="W789" s="663"/>
      <c r="X789" s="664"/>
      <c r="Y789" s="382">
        <v>0.09</v>
      </c>
      <c r="Z789" s="383"/>
      <c r="AA789" s="383"/>
      <c r="AB789" s="800"/>
      <c r="AC789" s="668" t="s">
        <v>744</v>
      </c>
      <c r="AD789" s="669"/>
      <c r="AE789" s="669"/>
      <c r="AF789" s="669"/>
      <c r="AG789" s="670"/>
      <c r="AH789" s="662" t="s">
        <v>745</v>
      </c>
      <c r="AI789" s="663"/>
      <c r="AJ789" s="663"/>
      <c r="AK789" s="663"/>
      <c r="AL789" s="663"/>
      <c r="AM789" s="663"/>
      <c r="AN789" s="663"/>
      <c r="AO789" s="663"/>
      <c r="AP789" s="663"/>
      <c r="AQ789" s="663"/>
      <c r="AR789" s="663"/>
      <c r="AS789" s="663"/>
      <c r="AT789" s="664"/>
      <c r="AU789" s="382">
        <v>0.51300000000000001</v>
      </c>
      <c r="AV789" s="383"/>
      <c r="AW789" s="383"/>
      <c r="AX789" s="384"/>
    </row>
    <row r="790" spans="1:51" ht="24.75" hidden="1" customHeight="1">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c r="A799" s="629"/>
      <c r="B799" s="630"/>
      <c r="C799" s="630"/>
      <c r="D799" s="630"/>
      <c r="E799" s="630"/>
      <c r="F799" s="631"/>
      <c r="G799" s="821" t="s">
        <v>31</v>
      </c>
      <c r="H799" s="822"/>
      <c r="I799" s="822"/>
      <c r="J799" s="822"/>
      <c r="K799" s="822"/>
      <c r="L799" s="823"/>
      <c r="M799" s="824"/>
      <c r="N799" s="824"/>
      <c r="O799" s="824"/>
      <c r="P799" s="824"/>
      <c r="Q799" s="824"/>
      <c r="R799" s="824"/>
      <c r="S799" s="824"/>
      <c r="T799" s="824"/>
      <c r="U799" s="824"/>
      <c r="V799" s="824"/>
      <c r="W799" s="824"/>
      <c r="X799" s="825"/>
      <c r="Y799" s="826">
        <f>SUM(Y789:AB798)</f>
        <v>0.09</v>
      </c>
      <c r="Z799" s="827"/>
      <c r="AA799" s="827"/>
      <c r="AB799" s="828"/>
      <c r="AC799" s="821" t="s">
        <v>31</v>
      </c>
      <c r="AD799" s="822"/>
      <c r="AE799" s="822"/>
      <c r="AF799" s="822"/>
      <c r="AG799" s="822"/>
      <c r="AH799" s="823"/>
      <c r="AI799" s="824"/>
      <c r="AJ799" s="824"/>
      <c r="AK799" s="824"/>
      <c r="AL799" s="824"/>
      <c r="AM799" s="824"/>
      <c r="AN799" s="824"/>
      <c r="AO799" s="824"/>
      <c r="AP799" s="824"/>
      <c r="AQ799" s="824"/>
      <c r="AR799" s="824"/>
      <c r="AS799" s="824"/>
      <c r="AT799" s="825"/>
      <c r="AU799" s="826">
        <f>SUM(AU789:AX798)</f>
        <v>0.51300000000000001</v>
      </c>
      <c r="AV799" s="827"/>
      <c r="AW799" s="827"/>
      <c r="AX799" s="829"/>
    </row>
    <row r="800" spans="1:51" ht="24.75" customHeight="1">
      <c r="A800" s="629"/>
      <c r="B800" s="630"/>
      <c r="C800" s="630"/>
      <c r="D800" s="630"/>
      <c r="E800" s="630"/>
      <c r="F800" s="631"/>
      <c r="G800" s="593" t="s">
        <v>746</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167</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2</v>
      </c>
    </row>
    <row r="801" spans="1:51" ht="24.75" customHeight="1">
      <c r="A801" s="629"/>
      <c r="B801" s="630"/>
      <c r="C801" s="630"/>
      <c r="D801" s="630"/>
      <c r="E801" s="630"/>
      <c r="F801" s="631"/>
      <c r="G801" s="810" t="s">
        <v>164</v>
      </c>
      <c r="H801" s="666"/>
      <c r="I801" s="666"/>
      <c r="J801" s="666"/>
      <c r="K801" s="666"/>
      <c r="L801" s="665" t="s">
        <v>165</v>
      </c>
      <c r="M801" s="666"/>
      <c r="N801" s="666"/>
      <c r="O801" s="666"/>
      <c r="P801" s="666"/>
      <c r="Q801" s="666"/>
      <c r="R801" s="666"/>
      <c r="S801" s="666"/>
      <c r="T801" s="666"/>
      <c r="U801" s="666"/>
      <c r="V801" s="666"/>
      <c r="W801" s="666"/>
      <c r="X801" s="667"/>
      <c r="Y801" s="651" t="s">
        <v>166</v>
      </c>
      <c r="Z801" s="652"/>
      <c r="AA801" s="652"/>
      <c r="AB801" s="796"/>
      <c r="AC801" s="810" t="s">
        <v>164</v>
      </c>
      <c r="AD801" s="666"/>
      <c r="AE801" s="666"/>
      <c r="AF801" s="666"/>
      <c r="AG801" s="666"/>
      <c r="AH801" s="665" t="s">
        <v>165</v>
      </c>
      <c r="AI801" s="666"/>
      <c r="AJ801" s="666"/>
      <c r="AK801" s="666"/>
      <c r="AL801" s="666"/>
      <c r="AM801" s="666"/>
      <c r="AN801" s="666"/>
      <c r="AO801" s="666"/>
      <c r="AP801" s="666"/>
      <c r="AQ801" s="666"/>
      <c r="AR801" s="666"/>
      <c r="AS801" s="666"/>
      <c r="AT801" s="667"/>
      <c r="AU801" s="651" t="s">
        <v>166</v>
      </c>
      <c r="AV801" s="652"/>
      <c r="AW801" s="652"/>
      <c r="AX801" s="653"/>
      <c r="AY801">
        <f>$AY$800</f>
        <v>2</v>
      </c>
    </row>
    <row r="802" spans="1:51" ht="24.75" customHeight="1">
      <c r="A802" s="629"/>
      <c r="B802" s="630"/>
      <c r="C802" s="630"/>
      <c r="D802" s="630"/>
      <c r="E802" s="630"/>
      <c r="F802" s="631"/>
      <c r="G802" s="668" t="s">
        <v>744</v>
      </c>
      <c r="H802" s="669"/>
      <c r="I802" s="669"/>
      <c r="J802" s="669"/>
      <c r="K802" s="670"/>
      <c r="L802" s="662" t="s">
        <v>747</v>
      </c>
      <c r="M802" s="663"/>
      <c r="N802" s="663"/>
      <c r="O802" s="663"/>
      <c r="P802" s="663"/>
      <c r="Q802" s="663"/>
      <c r="R802" s="663"/>
      <c r="S802" s="663"/>
      <c r="T802" s="663"/>
      <c r="U802" s="663"/>
      <c r="V802" s="663"/>
      <c r="W802" s="663"/>
      <c r="X802" s="664"/>
      <c r="Y802" s="382">
        <v>1.333</v>
      </c>
      <c r="Z802" s="383"/>
      <c r="AA802" s="383"/>
      <c r="AB802" s="800"/>
      <c r="AC802" s="668" t="s">
        <v>1</v>
      </c>
      <c r="AD802" s="669"/>
      <c r="AE802" s="669"/>
      <c r="AF802" s="669"/>
      <c r="AG802" s="670"/>
      <c r="AH802" s="662" t="s">
        <v>1</v>
      </c>
      <c r="AI802" s="663"/>
      <c r="AJ802" s="663"/>
      <c r="AK802" s="663"/>
      <c r="AL802" s="663"/>
      <c r="AM802" s="663"/>
      <c r="AN802" s="663"/>
      <c r="AO802" s="663"/>
      <c r="AP802" s="663"/>
      <c r="AQ802" s="663"/>
      <c r="AR802" s="663"/>
      <c r="AS802" s="663"/>
      <c r="AT802" s="664"/>
      <c r="AU802" s="382" t="s">
        <v>1</v>
      </c>
      <c r="AV802" s="383"/>
      <c r="AW802" s="383"/>
      <c r="AX802" s="384"/>
      <c r="AY802">
        <f t="shared" ref="AY802:AY812" si="115">$AY$800</f>
        <v>2</v>
      </c>
    </row>
    <row r="803" spans="1:51" ht="24.75" hidden="1" customHeight="1">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2</v>
      </c>
    </row>
    <row r="804" spans="1:51" ht="24.75" hidden="1" customHeight="1">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2</v>
      </c>
    </row>
    <row r="805" spans="1:51" ht="24.75" hidden="1" customHeight="1">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2</v>
      </c>
    </row>
    <row r="806" spans="1:51" ht="24.75" hidden="1" customHeight="1">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2</v>
      </c>
    </row>
    <row r="807" spans="1:51" ht="24.75" hidden="1" customHeight="1">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2</v>
      </c>
    </row>
    <row r="808" spans="1:51" ht="24.75" hidden="1" customHeight="1">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2</v>
      </c>
    </row>
    <row r="809" spans="1:51" ht="24.75" hidden="1" customHeight="1">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2</v>
      </c>
    </row>
    <row r="810" spans="1:51" ht="24.75" hidden="1" customHeight="1">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2</v>
      </c>
    </row>
    <row r="811" spans="1:51" ht="24.75" hidden="1" customHeight="1">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2</v>
      </c>
    </row>
    <row r="812" spans="1:51" ht="24.75" customHeight="1">
      <c r="A812" s="629"/>
      <c r="B812" s="630"/>
      <c r="C812" s="630"/>
      <c r="D812" s="630"/>
      <c r="E812" s="630"/>
      <c r="F812" s="631"/>
      <c r="G812" s="821" t="s">
        <v>31</v>
      </c>
      <c r="H812" s="822"/>
      <c r="I812" s="822"/>
      <c r="J812" s="822"/>
      <c r="K812" s="822"/>
      <c r="L812" s="823"/>
      <c r="M812" s="824"/>
      <c r="N812" s="824"/>
      <c r="O812" s="824"/>
      <c r="P812" s="824"/>
      <c r="Q812" s="824"/>
      <c r="R812" s="824"/>
      <c r="S812" s="824"/>
      <c r="T812" s="824"/>
      <c r="U812" s="824"/>
      <c r="V812" s="824"/>
      <c r="W812" s="824"/>
      <c r="X812" s="825"/>
      <c r="Y812" s="826">
        <f>SUM(Y802:AB811)</f>
        <v>1.333</v>
      </c>
      <c r="Z812" s="827"/>
      <c r="AA812" s="827"/>
      <c r="AB812" s="828"/>
      <c r="AC812" s="821" t="s">
        <v>31</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2</v>
      </c>
    </row>
    <row r="813" spans="1:51" ht="24.75" hidden="1" customHeight="1">
      <c r="A813" s="629"/>
      <c r="B813" s="630"/>
      <c r="C813" s="630"/>
      <c r="D813" s="630"/>
      <c r="E813" s="630"/>
      <c r="F813" s="631"/>
      <c r="G813" s="593" t="s">
        <v>168</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169</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c r="A814" s="629"/>
      <c r="B814" s="630"/>
      <c r="C814" s="630"/>
      <c r="D814" s="630"/>
      <c r="E814" s="630"/>
      <c r="F814" s="631"/>
      <c r="G814" s="810" t="s">
        <v>164</v>
      </c>
      <c r="H814" s="666"/>
      <c r="I814" s="666"/>
      <c r="J814" s="666"/>
      <c r="K814" s="666"/>
      <c r="L814" s="665" t="s">
        <v>165</v>
      </c>
      <c r="M814" s="666"/>
      <c r="N814" s="666"/>
      <c r="O814" s="666"/>
      <c r="P814" s="666"/>
      <c r="Q814" s="666"/>
      <c r="R814" s="666"/>
      <c r="S814" s="666"/>
      <c r="T814" s="666"/>
      <c r="U814" s="666"/>
      <c r="V814" s="666"/>
      <c r="W814" s="666"/>
      <c r="X814" s="667"/>
      <c r="Y814" s="651" t="s">
        <v>166</v>
      </c>
      <c r="Z814" s="652"/>
      <c r="AA814" s="652"/>
      <c r="AB814" s="796"/>
      <c r="AC814" s="810" t="s">
        <v>164</v>
      </c>
      <c r="AD814" s="666"/>
      <c r="AE814" s="666"/>
      <c r="AF814" s="666"/>
      <c r="AG814" s="666"/>
      <c r="AH814" s="665" t="s">
        <v>165</v>
      </c>
      <c r="AI814" s="666"/>
      <c r="AJ814" s="666"/>
      <c r="AK814" s="666"/>
      <c r="AL814" s="666"/>
      <c r="AM814" s="666"/>
      <c r="AN814" s="666"/>
      <c r="AO814" s="666"/>
      <c r="AP814" s="666"/>
      <c r="AQ814" s="666"/>
      <c r="AR814" s="666"/>
      <c r="AS814" s="666"/>
      <c r="AT814" s="667"/>
      <c r="AU814" s="651" t="s">
        <v>166</v>
      </c>
      <c r="AV814" s="652"/>
      <c r="AW814" s="652"/>
      <c r="AX814" s="653"/>
      <c r="AY814">
        <f>$AY$813</f>
        <v>0</v>
      </c>
    </row>
    <row r="815" spans="1:51" ht="24.75" hidden="1" customHeight="1">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c r="A825" s="629"/>
      <c r="B825" s="630"/>
      <c r="C825" s="630"/>
      <c r="D825" s="630"/>
      <c r="E825" s="630"/>
      <c r="F825" s="631"/>
      <c r="G825" s="821" t="s">
        <v>31</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31</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c r="A826" s="629"/>
      <c r="B826" s="630"/>
      <c r="C826" s="630"/>
      <c r="D826" s="630"/>
      <c r="E826" s="630"/>
      <c r="F826" s="631"/>
      <c r="G826" s="593" t="s">
        <v>170</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171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c r="A827" s="629"/>
      <c r="B827" s="630"/>
      <c r="C827" s="630"/>
      <c r="D827" s="630"/>
      <c r="E827" s="630"/>
      <c r="F827" s="631"/>
      <c r="G827" s="810" t="s">
        <v>164</v>
      </c>
      <c r="H827" s="666"/>
      <c r="I827" s="666"/>
      <c r="J827" s="666"/>
      <c r="K827" s="666"/>
      <c r="L827" s="665" t="s">
        <v>165</v>
      </c>
      <c r="M827" s="666"/>
      <c r="N827" s="666"/>
      <c r="O827" s="666"/>
      <c r="P827" s="666"/>
      <c r="Q827" s="666"/>
      <c r="R827" s="666"/>
      <c r="S827" s="666"/>
      <c r="T827" s="666"/>
      <c r="U827" s="666"/>
      <c r="V827" s="666"/>
      <c r="W827" s="666"/>
      <c r="X827" s="667"/>
      <c r="Y827" s="651" t="s">
        <v>166</v>
      </c>
      <c r="Z827" s="652"/>
      <c r="AA827" s="652"/>
      <c r="AB827" s="796"/>
      <c r="AC827" s="810" t="s">
        <v>164</v>
      </c>
      <c r="AD827" s="666"/>
      <c r="AE827" s="666"/>
      <c r="AF827" s="666"/>
      <c r="AG827" s="666"/>
      <c r="AH827" s="665" t="s">
        <v>165</v>
      </c>
      <c r="AI827" s="666"/>
      <c r="AJ827" s="666"/>
      <c r="AK827" s="666"/>
      <c r="AL827" s="666"/>
      <c r="AM827" s="666"/>
      <c r="AN827" s="666"/>
      <c r="AO827" s="666"/>
      <c r="AP827" s="666"/>
      <c r="AQ827" s="666"/>
      <c r="AR827" s="666"/>
      <c r="AS827" s="666"/>
      <c r="AT827" s="667"/>
      <c r="AU827" s="651" t="s">
        <v>166</v>
      </c>
      <c r="AV827" s="652"/>
      <c r="AW827" s="652"/>
      <c r="AX827" s="653"/>
      <c r="AY827">
        <f>$AY$826</f>
        <v>0</v>
      </c>
    </row>
    <row r="828" spans="1:51" s="16" customFormat="1" ht="24.75" hidden="1" customHeight="1">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c r="A838" s="629"/>
      <c r="B838" s="630"/>
      <c r="C838" s="630"/>
      <c r="D838" s="630"/>
      <c r="E838" s="630"/>
      <c r="F838" s="631"/>
      <c r="G838" s="821" t="s">
        <v>31</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31</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c r="A839" s="899" t="s">
        <v>172</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66</v>
      </c>
      <c r="AM839" s="276"/>
      <c r="AN839" s="276"/>
      <c r="AO839" s="102" t="s">
        <v>173</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174</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748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175</v>
      </c>
      <c r="D844" s="360"/>
      <c r="E844" s="360"/>
      <c r="F844" s="360"/>
      <c r="G844" s="360"/>
      <c r="H844" s="360"/>
      <c r="I844" s="360"/>
      <c r="J844" s="152" t="s">
        <v>176</v>
      </c>
      <c r="K844" s="361"/>
      <c r="L844" s="361"/>
      <c r="M844" s="361"/>
      <c r="N844" s="361"/>
      <c r="O844" s="361"/>
      <c r="P844" s="247" t="s">
        <v>177</v>
      </c>
      <c r="Q844" s="247"/>
      <c r="R844" s="247"/>
      <c r="S844" s="247"/>
      <c r="T844" s="247"/>
      <c r="U844" s="247"/>
      <c r="V844" s="247"/>
      <c r="W844" s="247"/>
      <c r="X844" s="247"/>
      <c r="Y844" s="362" t="s">
        <v>178</v>
      </c>
      <c r="Z844" s="363"/>
      <c r="AA844" s="363"/>
      <c r="AB844" s="363"/>
      <c r="AC844" s="152" t="s">
        <v>179</v>
      </c>
      <c r="AD844" s="152"/>
      <c r="AE844" s="152"/>
      <c r="AF844" s="152"/>
      <c r="AG844" s="152"/>
      <c r="AH844" s="362" t="s">
        <v>180</v>
      </c>
      <c r="AI844" s="360"/>
      <c r="AJ844" s="360"/>
      <c r="AK844" s="360"/>
      <c r="AL844" s="360" t="s">
        <v>181</v>
      </c>
      <c r="AM844" s="360"/>
      <c r="AN844" s="360"/>
      <c r="AO844" s="364"/>
      <c r="AP844" s="365" t="s">
        <v>182</v>
      </c>
      <c r="AQ844" s="365"/>
      <c r="AR844" s="365"/>
      <c r="AS844" s="365"/>
      <c r="AT844" s="365"/>
      <c r="AU844" s="365"/>
      <c r="AV844" s="365"/>
      <c r="AW844" s="365"/>
      <c r="AX844" s="365"/>
    </row>
    <row r="845" spans="1:51" ht="30" customHeight="1">
      <c r="A845" s="370">
        <v>1</v>
      </c>
      <c r="B845" s="370">
        <v>1</v>
      </c>
      <c r="C845" s="358" t="s">
        <v>749</v>
      </c>
      <c r="D845" s="343"/>
      <c r="E845" s="343"/>
      <c r="F845" s="343"/>
      <c r="G845" s="343"/>
      <c r="H845" s="343"/>
      <c r="I845" s="343"/>
      <c r="J845" s="344" t="s">
        <v>1</v>
      </c>
      <c r="K845" s="345"/>
      <c r="L845" s="345"/>
      <c r="M845" s="345"/>
      <c r="N845" s="345"/>
      <c r="O845" s="345"/>
      <c r="P845" s="359" t="s">
        <v>750</v>
      </c>
      <c r="Q845" s="346"/>
      <c r="R845" s="346"/>
      <c r="S845" s="346"/>
      <c r="T845" s="346"/>
      <c r="U845" s="346"/>
      <c r="V845" s="346"/>
      <c r="W845" s="346"/>
      <c r="X845" s="346"/>
      <c r="Y845" s="347">
        <v>6.9000000000000006E-2</v>
      </c>
      <c r="Z845" s="348"/>
      <c r="AA845" s="348"/>
      <c r="AB845" s="349"/>
      <c r="AC845" s="350" t="s">
        <v>307</v>
      </c>
      <c r="AD845" s="351"/>
      <c r="AE845" s="351"/>
      <c r="AF845" s="351"/>
      <c r="AG845" s="351"/>
      <c r="AH845" s="366" t="s">
        <v>1</v>
      </c>
      <c r="AI845" s="367"/>
      <c r="AJ845" s="367"/>
      <c r="AK845" s="367"/>
      <c r="AL845" s="354" t="s">
        <v>1</v>
      </c>
      <c r="AM845" s="355"/>
      <c r="AN845" s="355"/>
      <c r="AO845" s="356"/>
      <c r="AP845" s="357" t="s">
        <v>1</v>
      </c>
      <c r="AQ845" s="357"/>
      <c r="AR845" s="357"/>
      <c r="AS845" s="357"/>
      <c r="AT845" s="357"/>
      <c r="AU845" s="357"/>
      <c r="AV845" s="357"/>
      <c r="AW845" s="357"/>
      <c r="AX845" s="357"/>
    </row>
    <row r="846" spans="1:51" ht="30" customHeight="1">
      <c r="A846" s="370">
        <v>2</v>
      </c>
      <c r="B846" s="370">
        <v>1</v>
      </c>
      <c r="C846" s="358" t="s">
        <v>751</v>
      </c>
      <c r="D846" s="343"/>
      <c r="E846" s="343"/>
      <c r="F846" s="343"/>
      <c r="G846" s="343"/>
      <c r="H846" s="343"/>
      <c r="I846" s="343"/>
      <c r="J846" s="344" t="s">
        <v>1</v>
      </c>
      <c r="K846" s="345"/>
      <c r="L846" s="345"/>
      <c r="M846" s="345"/>
      <c r="N846" s="345"/>
      <c r="O846" s="345"/>
      <c r="P846" s="359" t="s">
        <v>742</v>
      </c>
      <c r="Q846" s="346"/>
      <c r="R846" s="346"/>
      <c r="S846" s="346"/>
      <c r="T846" s="346"/>
      <c r="U846" s="346"/>
      <c r="V846" s="346"/>
      <c r="W846" s="346"/>
      <c r="X846" s="346"/>
      <c r="Y846" s="347">
        <v>0.02</v>
      </c>
      <c r="Z846" s="348"/>
      <c r="AA846" s="348"/>
      <c r="AB846" s="349"/>
      <c r="AC846" s="350" t="s">
        <v>307</v>
      </c>
      <c r="AD846" s="351"/>
      <c r="AE846" s="351"/>
      <c r="AF846" s="351"/>
      <c r="AG846" s="351"/>
      <c r="AH846" s="366" t="s">
        <v>1</v>
      </c>
      <c r="AI846" s="367"/>
      <c r="AJ846" s="367"/>
      <c r="AK846" s="367"/>
      <c r="AL846" s="354" t="s">
        <v>1</v>
      </c>
      <c r="AM846" s="355"/>
      <c r="AN846" s="355"/>
      <c r="AO846" s="356"/>
      <c r="AP846" s="357" t="s">
        <v>1</v>
      </c>
      <c r="AQ846" s="357"/>
      <c r="AR846" s="357"/>
      <c r="AS846" s="357"/>
      <c r="AT846" s="357"/>
      <c r="AU846" s="357"/>
      <c r="AV846" s="357"/>
      <c r="AW846" s="357"/>
      <c r="AX846" s="357"/>
      <c r="AY846">
        <f>COUNTA($C$846)</f>
        <v>1</v>
      </c>
    </row>
    <row r="847" spans="1:51" ht="30" hidden="1" customHeight="1">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50" t="s">
        <v>752</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60"/>
      <c r="B877" s="360"/>
      <c r="C877" s="360" t="s">
        <v>175</v>
      </c>
      <c r="D877" s="360"/>
      <c r="E877" s="360"/>
      <c r="F877" s="360"/>
      <c r="G877" s="360"/>
      <c r="H877" s="360"/>
      <c r="I877" s="360"/>
      <c r="J877" s="152" t="s">
        <v>176</v>
      </c>
      <c r="K877" s="361"/>
      <c r="L877" s="361"/>
      <c r="M877" s="361"/>
      <c r="N877" s="361"/>
      <c r="O877" s="361"/>
      <c r="P877" s="247" t="s">
        <v>177</v>
      </c>
      <c r="Q877" s="247"/>
      <c r="R877" s="247"/>
      <c r="S877" s="247"/>
      <c r="T877" s="247"/>
      <c r="U877" s="247"/>
      <c r="V877" s="247"/>
      <c r="W877" s="247"/>
      <c r="X877" s="247"/>
      <c r="Y877" s="362" t="s">
        <v>178</v>
      </c>
      <c r="Z877" s="363"/>
      <c r="AA877" s="363"/>
      <c r="AB877" s="363"/>
      <c r="AC877" s="152" t="s">
        <v>179</v>
      </c>
      <c r="AD877" s="152"/>
      <c r="AE877" s="152"/>
      <c r="AF877" s="152"/>
      <c r="AG877" s="152"/>
      <c r="AH877" s="362" t="s">
        <v>180</v>
      </c>
      <c r="AI877" s="360"/>
      <c r="AJ877" s="360"/>
      <c r="AK877" s="360"/>
      <c r="AL877" s="360" t="s">
        <v>181</v>
      </c>
      <c r="AM877" s="360"/>
      <c r="AN877" s="360"/>
      <c r="AO877" s="364"/>
      <c r="AP877" s="365" t="s">
        <v>182</v>
      </c>
      <c r="AQ877" s="365"/>
      <c r="AR877" s="365"/>
      <c r="AS877" s="365"/>
      <c r="AT877" s="365"/>
      <c r="AU877" s="365"/>
      <c r="AV877" s="365"/>
      <c r="AW877" s="365"/>
      <c r="AX877" s="365"/>
      <c r="AY877">
        <f t="shared" ref="AY877:AY878" si="118">$AY$875</f>
        <v>1</v>
      </c>
    </row>
    <row r="878" spans="1:51" ht="30" customHeight="1">
      <c r="A878" s="370">
        <v>1</v>
      </c>
      <c r="B878" s="370">
        <v>1</v>
      </c>
      <c r="C878" s="358" t="s">
        <v>753</v>
      </c>
      <c r="D878" s="343"/>
      <c r="E878" s="343"/>
      <c r="F878" s="343"/>
      <c r="G878" s="343"/>
      <c r="H878" s="343"/>
      <c r="I878" s="343"/>
      <c r="J878" s="344" t="s">
        <v>1</v>
      </c>
      <c r="K878" s="345"/>
      <c r="L878" s="345"/>
      <c r="M878" s="345"/>
      <c r="N878" s="345"/>
      <c r="O878" s="345"/>
      <c r="P878" s="359" t="s">
        <v>745</v>
      </c>
      <c r="Q878" s="346"/>
      <c r="R878" s="346"/>
      <c r="S878" s="346"/>
      <c r="T878" s="346"/>
      <c r="U878" s="346"/>
      <c r="V878" s="346"/>
      <c r="W878" s="346"/>
      <c r="X878" s="346"/>
      <c r="Y878" s="347">
        <v>0.51300000000000001</v>
      </c>
      <c r="Z878" s="348"/>
      <c r="AA878" s="348"/>
      <c r="AB878" s="349"/>
      <c r="AC878" s="350" t="s">
        <v>307</v>
      </c>
      <c r="AD878" s="351"/>
      <c r="AE878" s="351"/>
      <c r="AF878" s="351"/>
      <c r="AG878" s="351"/>
      <c r="AH878" s="366" t="s">
        <v>1</v>
      </c>
      <c r="AI878" s="367"/>
      <c r="AJ878" s="367"/>
      <c r="AK878" s="367"/>
      <c r="AL878" s="354" t="s">
        <v>1</v>
      </c>
      <c r="AM878" s="355"/>
      <c r="AN878" s="355"/>
      <c r="AO878" s="356"/>
      <c r="AP878" s="357" t="s">
        <v>1</v>
      </c>
      <c r="AQ878" s="357"/>
      <c r="AR878" s="357"/>
      <c r="AS878" s="357"/>
      <c r="AT878" s="357"/>
      <c r="AU878" s="357"/>
      <c r="AV878" s="357"/>
      <c r="AW878" s="357"/>
      <c r="AX878" s="357"/>
      <c r="AY878">
        <f t="shared" si="118"/>
        <v>1</v>
      </c>
    </row>
    <row r="879" spans="1:51" ht="30" customHeight="1">
      <c r="A879" s="370">
        <v>2</v>
      </c>
      <c r="B879" s="370">
        <v>1</v>
      </c>
      <c r="C879" s="358" t="s">
        <v>754</v>
      </c>
      <c r="D879" s="343"/>
      <c r="E879" s="343"/>
      <c r="F879" s="343"/>
      <c r="G879" s="343"/>
      <c r="H879" s="343"/>
      <c r="I879" s="343"/>
      <c r="J879" s="344" t="s">
        <v>1</v>
      </c>
      <c r="K879" s="345"/>
      <c r="L879" s="345"/>
      <c r="M879" s="345"/>
      <c r="N879" s="345"/>
      <c r="O879" s="345"/>
      <c r="P879" s="359" t="s">
        <v>745</v>
      </c>
      <c r="Q879" s="346"/>
      <c r="R879" s="346"/>
      <c r="S879" s="346"/>
      <c r="T879" s="346"/>
      <c r="U879" s="346"/>
      <c r="V879" s="346"/>
      <c r="W879" s="346"/>
      <c r="X879" s="346"/>
      <c r="Y879" s="347">
        <v>0.193</v>
      </c>
      <c r="Z879" s="348"/>
      <c r="AA879" s="348"/>
      <c r="AB879" s="349"/>
      <c r="AC879" s="350" t="s">
        <v>307</v>
      </c>
      <c r="AD879" s="351"/>
      <c r="AE879" s="351"/>
      <c r="AF879" s="351"/>
      <c r="AG879" s="351"/>
      <c r="AH879" s="366" t="s">
        <v>1</v>
      </c>
      <c r="AI879" s="367"/>
      <c r="AJ879" s="367"/>
      <c r="AK879" s="367"/>
      <c r="AL879" s="354" t="s">
        <v>1</v>
      </c>
      <c r="AM879" s="355"/>
      <c r="AN879" s="355"/>
      <c r="AO879" s="356"/>
      <c r="AP879" s="357" t="s">
        <v>1</v>
      </c>
      <c r="AQ879" s="357"/>
      <c r="AR879" s="357"/>
      <c r="AS879" s="357"/>
      <c r="AT879" s="357"/>
      <c r="AU879" s="357"/>
      <c r="AV879" s="357"/>
      <c r="AW879" s="357"/>
      <c r="AX879" s="357"/>
      <c r="AY879">
        <f>COUNTA($C$879)</f>
        <v>1</v>
      </c>
    </row>
    <row r="880" spans="1:51" ht="30" customHeight="1">
      <c r="A880" s="370">
        <v>3</v>
      </c>
      <c r="B880" s="370">
        <v>1</v>
      </c>
      <c r="C880" s="358" t="s">
        <v>755</v>
      </c>
      <c r="D880" s="343"/>
      <c r="E880" s="343"/>
      <c r="F880" s="343"/>
      <c r="G880" s="343"/>
      <c r="H880" s="343"/>
      <c r="I880" s="343"/>
      <c r="J880" s="344" t="s">
        <v>1</v>
      </c>
      <c r="K880" s="345"/>
      <c r="L880" s="345"/>
      <c r="M880" s="345"/>
      <c r="N880" s="345"/>
      <c r="O880" s="345"/>
      <c r="P880" s="359" t="s">
        <v>745</v>
      </c>
      <c r="Q880" s="346"/>
      <c r="R880" s="346"/>
      <c r="S880" s="346"/>
      <c r="T880" s="346"/>
      <c r="U880" s="346"/>
      <c r="V880" s="346"/>
      <c r="W880" s="346"/>
      <c r="X880" s="346"/>
      <c r="Y880" s="347">
        <v>1.6E-2</v>
      </c>
      <c r="Z880" s="348"/>
      <c r="AA880" s="348"/>
      <c r="AB880" s="349"/>
      <c r="AC880" s="350" t="s">
        <v>307</v>
      </c>
      <c r="AD880" s="351"/>
      <c r="AE880" s="351"/>
      <c r="AF880" s="351"/>
      <c r="AG880" s="351"/>
      <c r="AH880" s="366" t="s">
        <v>1</v>
      </c>
      <c r="AI880" s="367"/>
      <c r="AJ880" s="367"/>
      <c r="AK880" s="367"/>
      <c r="AL880" s="354" t="s">
        <v>1</v>
      </c>
      <c r="AM880" s="355"/>
      <c r="AN880" s="355"/>
      <c r="AO880" s="356"/>
      <c r="AP880" s="357" t="s">
        <v>1</v>
      </c>
      <c r="AQ880" s="357"/>
      <c r="AR880" s="357"/>
      <c r="AS880" s="357"/>
      <c r="AT880" s="357"/>
      <c r="AU880" s="357"/>
      <c r="AV880" s="357"/>
      <c r="AW880" s="357"/>
      <c r="AX880" s="357"/>
      <c r="AY880">
        <f>COUNTA($C$880)</f>
        <v>1</v>
      </c>
    </row>
    <row r="881" spans="1:51" ht="22" hidden="1"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2" hidden="1"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2" hidden="1"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2" hidden="1"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2" hidden="1"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2" hidden="1"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2" hidden="1"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2"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2"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2"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2"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22"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22"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50" t="s">
        <v>756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60"/>
      <c r="B910" s="360"/>
      <c r="C910" s="360" t="s">
        <v>175</v>
      </c>
      <c r="D910" s="360"/>
      <c r="E910" s="360"/>
      <c r="F910" s="360"/>
      <c r="G910" s="360"/>
      <c r="H910" s="360"/>
      <c r="I910" s="360"/>
      <c r="J910" s="152" t="s">
        <v>176</v>
      </c>
      <c r="K910" s="361"/>
      <c r="L910" s="361"/>
      <c r="M910" s="361"/>
      <c r="N910" s="361"/>
      <c r="O910" s="361"/>
      <c r="P910" s="247" t="s">
        <v>177</v>
      </c>
      <c r="Q910" s="247"/>
      <c r="R910" s="247"/>
      <c r="S910" s="247"/>
      <c r="T910" s="247"/>
      <c r="U910" s="247"/>
      <c r="V910" s="247"/>
      <c r="W910" s="247"/>
      <c r="X910" s="247"/>
      <c r="Y910" s="362" t="s">
        <v>178</v>
      </c>
      <c r="Z910" s="363"/>
      <c r="AA910" s="363"/>
      <c r="AB910" s="363"/>
      <c r="AC910" s="152" t="s">
        <v>179</v>
      </c>
      <c r="AD910" s="152"/>
      <c r="AE910" s="152"/>
      <c r="AF910" s="152"/>
      <c r="AG910" s="152"/>
      <c r="AH910" s="362" t="s">
        <v>180</v>
      </c>
      <c r="AI910" s="360"/>
      <c r="AJ910" s="360"/>
      <c r="AK910" s="360"/>
      <c r="AL910" s="360" t="s">
        <v>181</v>
      </c>
      <c r="AM910" s="360"/>
      <c r="AN910" s="360"/>
      <c r="AO910" s="364"/>
      <c r="AP910" s="365" t="s">
        <v>182</v>
      </c>
      <c r="AQ910" s="365"/>
      <c r="AR910" s="365"/>
      <c r="AS910" s="365"/>
      <c r="AT910" s="365"/>
      <c r="AU910" s="365"/>
      <c r="AV910" s="365"/>
      <c r="AW910" s="365"/>
      <c r="AX910" s="365"/>
      <c r="AY910">
        <f t="shared" ref="AY910:AY911" si="119">$AY$908</f>
        <v>1</v>
      </c>
    </row>
    <row r="911" spans="1:51" ht="30" customHeight="1">
      <c r="A911" s="370">
        <v>1</v>
      </c>
      <c r="B911" s="370">
        <v>1</v>
      </c>
      <c r="C911" s="358" t="s">
        <v>757</v>
      </c>
      <c r="D911" s="343"/>
      <c r="E911" s="343"/>
      <c r="F911" s="343"/>
      <c r="G911" s="343"/>
      <c r="H911" s="343"/>
      <c r="I911" s="343"/>
      <c r="J911" s="344" t="s">
        <v>1</v>
      </c>
      <c r="K911" s="345"/>
      <c r="L911" s="345"/>
      <c r="M911" s="345"/>
      <c r="N911" s="345"/>
      <c r="O911" s="345"/>
      <c r="P911" s="346" t="s">
        <v>747</v>
      </c>
      <c r="Q911" s="346"/>
      <c r="R911" s="346"/>
      <c r="S911" s="346"/>
      <c r="T911" s="346"/>
      <c r="U911" s="346"/>
      <c r="V911" s="346"/>
      <c r="W911" s="346"/>
      <c r="X911" s="346"/>
      <c r="Y911" s="347">
        <v>1.333</v>
      </c>
      <c r="Z911" s="348"/>
      <c r="AA911" s="348"/>
      <c r="AB911" s="349"/>
      <c r="AC911" s="350" t="s">
        <v>307</v>
      </c>
      <c r="AD911" s="351"/>
      <c r="AE911" s="351"/>
      <c r="AF911" s="351"/>
      <c r="AG911" s="351"/>
      <c r="AH911" s="366" t="s">
        <v>1</v>
      </c>
      <c r="AI911" s="367"/>
      <c r="AJ911" s="367"/>
      <c r="AK911" s="367"/>
      <c r="AL911" s="354" t="s">
        <v>1</v>
      </c>
      <c r="AM911" s="355"/>
      <c r="AN911" s="355"/>
      <c r="AO911" s="356"/>
      <c r="AP911" s="357" t="s">
        <v>1</v>
      </c>
      <c r="AQ911" s="357"/>
      <c r="AR911" s="357"/>
      <c r="AS911" s="357"/>
      <c r="AT911" s="357"/>
      <c r="AU911" s="357"/>
      <c r="AV911" s="357"/>
      <c r="AW911" s="357"/>
      <c r="AX911" s="357"/>
      <c r="AY911">
        <f t="shared" si="119"/>
        <v>1</v>
      </c>
    </row>
    <row r="912" spans="1:51" ht="30" customHeight="1">
      <c r="A912" s="370">
        <v>2</v>
      </c>
      <c r="B912" s="370">
        <v>1</v>
      </c>
      <c r="C912" s="358" t="s">
        <v>758</v>
      </c>
      <c r="D912" s="343"/>
      <c r="E912" s="343"/>
      <c r="F912" s="343"/>
      <c r="G912" s="343"/>
      <c r="H912" s="343"/>
      <c r="I912" s="343"/>
      <c r="J912" s="344" t="s">
        <v>1</v>
      </c>
      <c r="K912" s="345"/>
      <c r="L912" s="345"/>
      <c r="M912" s="345"/>
      <c r="N912" s="345"/>
      <c r="O912" s="345"/>
      <c r="P912" s="346" t="s">
        <v>747</v>
      </c>
      <c r="Q912" s="346"/>
      <c r="R912" s="346"/>
      <c r="S912" s="346"/>
      <c r="T912" s="346"/>
      <c r="U912" s="346"/>
      <c r="V912" s="346"/>
      <c r="W912" s="346"/>
      <c r="X912" s="346"/>
      <c r="Y912" s="347">
        <v>0.44900000000000001</v>
      </c>
      <c r="Z912" s="348"/>
      <c r="AA912" s="348"/>
      <c r="AB912" s="349"/>
      <c r="AC912" s="350" t="s">
        <v>307</v>
      </c>
      <c r="AD912" s="351"/>
      <c r="AE912" s="351"/>
      <c r="AF912" s="351"/>
      <c r="AG912" s="351"/>
      <c r="AH912" s="366" t="s">
        <v>1</v>
      </c>
      <c r="AI912" s="367"/>
      <c r="AJ912" s="367"/>
      <c r="AK912" s="367"/>
      <c r="AL912" s="354" t="s">
        <v>1</v>
      </c>
      <c r="AM912" s="355"/>
      <c r="AN912" s="355"/>
      <c r="AO912" s="356"/>
      <c r="AP912" s="357" t="s">
        <v>1</v>
      </c>
      <c r="AQ912" s="357"/>
      <c r="AR912" s="357"/>
      <c r="AS912" s="357"/>
      <c r="AT912" s="357"/>
      <c r="AU912" s="357"/>
      <c r="AV912" s="357"/>
      <c r="AW912" s="357"/>
      <c r="AX912" s="357"/>
      <c r="AY912">
        <f>COUNTA($C$912)</f>
        <v>1</v>
      </c>
    </row>
    <row r="913" spans="1:51" ht="30" customHeight="1">
      <c r="A913" s="370">
        <v>3</v>
      </c>
      <c r="B913" s="370">
        <v>1</v>
      </c>
      <c r="C913" s="358" t="s">
        <v>759</v>
      </c>
      <c r="D913" s="343"/>
      <c r="E913" s="343"/>
      <c r="F913" s="343"/>
      <c r="G913" s="343"/>
      <c r="H913" s="343"/>
      <c r="I913" s="343"/>
      <c r="J913" s="344" t="s">
        <v>1</v>
      </c>
      <c r="K913" s="345"/>
      <c r="L913" s="345"/>
      <c r="M913" s="345"/>
      <c r="N913" s="345"/>
      <c r="O913" s="345"/>
      <c r="P913" s="346" t="s">
        <v>747</v>
      </c>
      <c r="Q913" s="346"/>
      <c r="R913" s="346"/>
      <c r="S913" s="346"/>
      <c r="T913" s="346"/>
      <c r="U913" s="346"/>
      <c r="V913" s="346"/>
      <c r="W913" s="346"/>
      <c r="X913" s="346"/>
      <c r="Y913" s="347">
        <v>0.38500000000000001</v>
      </c>
      <c r="Z913" s="348"/>
      <c r="AA913" s="348"/>
      <c r="AB913" s="349"/>
      <c r="AC913" s="350" t="s">
        <v>307</v>
      </c>
      <c r="AD913" s="351"/>
      <c r="AE913" s="351"/>
      <c r="AF913" s="351"/>
      <c r="AG913" s="351"/>
      <c r="AH913" s="366" t="s">
        <v>1</v>
      </c>
      <c r="AI913" s="367"/>
      <c r="AJ913" s="367"/>
      <c r="AK913" s="367"/>
      <c r="AL913" s="354" t="s">
        <v>1</v>
      </c>
      <c r="AM913" s="355"/>
      <c r="AN913" s="355"/>
      <c r="AO913" s="356"/>
      <c r="AP913" s="357" t="s">
        <v>1</v>
      </c>
      <c r="AQ913" s="357"/>
      <c r="AR913" s="357"/>
      <c r="AS913" s="357"/>
      <c r="AT913" s="357"/>
      <c r="AU913" s="357"/>
      <c r="AV913" s="357"/>
      <c r="AW913" s="357"/>
      <c r="AX913" s="357"/>
      <c r="AY913">
        <f>COUNTA($C$913)</f>
        <v>1</v>
      </c>
    </row>
    <row r="914" spans="1:51" ht="30" customHeight="1">
      <c r="A914" s="370">
        <v>4</v>
      </c>
      <c r="B914" s="370">
        <v>1</v>
      </c>
      <c r="C914" s="358" t="s">
        <v>760</v>
      </c>
      <c r="D914" s="343"/>
      <c r="E914" s="343"/>
      <c r="F914" s="343"/>
      <c r="G914" s="343"/>
      <c r="H914" s="343"/>
      <c r="I914" s="343"/>
      <c r="J914" s="344" t="s">
        <v>1</v>
      </c>
      <c r="K914" s="345"/>
      <c r="L914" s="345"/>
      <c r="M914" s="345"/>
      <c r="N914" s="345"/>
      <c r="O914" s="345"/>
      <c r="P914" s="346" t="s">
        <v>747</v>
      </c>
      <c r="Q914" s="346"/>
      <c r="R914" s="346"/>
      <c r="S914" s="346"/>
      <c r="T914" s="346"/>
      <c r="U914" s="346"/>
      <c r="V914" s="346"/>
      <c r="W914" s="346"/>
      <c r="X914" s="346"/>
      <c r="Y914" s="347">
        <v>0.372</v>
      </c>
      <c r="Z914" s="348"/>
      <c r="AA914" s="348"/>
      <c r="AB914" s="349"/>
      <c r="AC914" s="350" t="s">
        <v>307</v>
      </c>
      <c r="AD914" s="351"/>
      <c r="AE914" s="351"/>
      <c r="AF914" s="351"/>
      <c r="AG914" s="351"/>
      <c r="AH914" s="366" t="s">
        <v>1</v>
      </c>
      <c r="AI914" s="367"/>
      <c r="AJ914" s="367"/>
      <c r="AK914" s="367"/>
      <c r="AL914" s="354" t="s">
        <v>1</v>
      </c>
      <c r="AM914" s="355"/>
      <c r="AN914" s="355"/>
      <c r="AO914" s="356"/>
      <c r="AP914" s="357" t="s">
        <v>1</v>
      </c>
      <c r="AQ914" s="357"/>
      <c r="AR914" s="357"/>
      <c r="AS914" s="357"/>
      <c r="AT914" s="357"/>
      <c r="AU914" s="357"/>
      <c r="AV914" s="357"/>
      <c r="AW914" s="357"/>
      <c r="AX914" s="357"/>
      <c r="AY914">
        <f>COUNTA($C$914)</f>
        <v>1</v>
      </c>
    </row>
    <row r="915" spans="1:51" ht="30" customHeight="1">
      <c r="A915" s="370">
        <v>5</v>
      </c>
      <c r="B915" s="370">
        <v>1</v>
      </c>
      <c r="C915" s="358" t="s">
        <v>761</v>
      </c>
      <c r="D915" s="343"/>
      <c r="E915" s="343"/>
      <c r="F915" s="343"/>
      <c r="G915" s="343"/>
      <c r="H915" s="343"/>
      <c r="I915" s="343"/>
      <c r="J915" s="344" t="s">
        <v>1</v>
      </c>
      <c r="K915" s="345"/>
      <c r="L915" s="345"/>
      <c r="M915" s="345"/>
      <c r="N915" s="345"/>
      <c r="O915" s="345"/>
      <c r="P915" s="346" t="s">
        <v>747</v>
      </c>
      <c r="Q915" s="346"/>
      <c r="R915" s="346"/>
      <c r="S915" s="346"/>
      <c r="T915" s="346"/>
      <c r="U915" s="346"/>
      <c r="V915" s="346"/>
      <c r="W915" s="346"/>
      <c r="X915" s="346"/>
      <c r="Y915" s="347">
        <v>0.20799999999999999</v>
      </c>
      <c r="Z915" s="348"/>
      <c r="AA915" s="348"/>
      <c r="AB915" s="349"/>
      <c r="AC915" s="350" t="s">
        <v>307</v>
      </c>
      <c r="AD915" s="351"/>
      <c r="AE915" s="351"/>
      <c r="AF915" s="351"/>
      <c r="AG915" s="351"/>
      <c r="AH915" s="366" t="s">
        <v>1</v>
      </c>
      <c r="AI915" s="367"/>
      <c r="AJ915" s="367"/>
      <c r="AK915" s="367"/>
      <c r="AL915" s="354" t="s">
        <v>1</v>
      </c>
      <c r="AM915" s="355"/>
      <c r="AN915" s="355"/>
      <c r="AO915" s="356"/>
      <c r="AP915" s="357" t="s">
        <v>1</v>
      </c>
      <c r="AQ915" s="357"/>
      <c r="AR915" s="357"/>
      <c r="AS915" s="357"/>
      <c r="AT915" s="357"/>
      <c r="AU915" s="357"/>
      <c r="AV915" s="357"/>
      <c r="AW915" s="357"/>
      <c r="AX915" s="357"/>
      <c r="AY915">
        <f>COUNTA($C$915)</f>
        <v>1</v>
      </c>
    </row>
    <row r="916" spans="1:51" ht="30" customHeight="1">
      <c r="A916" s="370">
        <v>6</v>
      </c>
      <c r="B916" s="370">
        <v>1</v>
      </c>
      <c r="C916" s="358" t="s">
        <v>762</v>
      </c>
      <c r="D916" s="343"/>
      <c r="E916" s="343"/>
      <c r="F916" s="343"/>
      <c r="G916" s="343"/>
      <c r="H916" s="343"/>
      <c r="I916" s="343"/>
      <c r="J916" s="344" t="s">
        <v>1</v>
      </c>
      <c r="K916" s="345"/>
      <c r="L916" s="345"/>
      <c r="M916" s="345"/>
      <c r="N916" s="345"/>
      <c r="O916" s="345"/>
      <c r="P916" s="346" t="s">
        <v>747</v>
      </c>
      <c r="Q916" s="346"/>
      <c r="R916" s="346"/>
      <c r="S916" s="346"/>
      <c r="T916" s="346"/>
      <c r="U916" s="346"/>
      <c r="V916" s="346"/>
      <c r="W916" s="346"/>
      <c r="X916" s="346"/>
      <c r="Y916" s="347">
        <v>0.19800000000000001</v>
      </c>
      <c r="Z916" s="348"/>
      <c r="AA916" s="348"/>
      <c r="AB916" s="349"/>
      <c r="AC916" s="350" t="s">
        <v>307</v>
      </c>
      <c r="AD916" s="351"/>
      <c r="AE916" s="351"/>
      <c r="AF916" s="351"/>
      <c r="AG916" s="351"/>
      <c r="AH916" s="366" t="s">
        <v>1</v>
      </c>
      <c r="AI916" s="367"/>
      <c r="AJ916" s="367"/>
      <c r="AK916" s="367"/>
      <c r="AL916" s="354" t="s">
        <v>1</v>
      </c>
      <c r="AM916" s="355"/>
      <c r="AN916" s="355"/>
      <c r="AO916" s="356"/>
      <c r="AP916" s="357" t="s">
        <v>1</v>
      </c>
      <c r="AQ916" s="357"/>
      <c r="AR916" s="357"/>
      <c r="AS916" s="357"/>
      <c r="AT916" s="357"/>
      <c r="AU916" s="357"/>
      <c r="AV916" s="357"/>
      <c r="AW916" s="357"/>
      <c r="AX916" s="357"/>
      <c r="AY916">
        <f>COUNTA($C$916)</f>
        <v>1</v>
      </c>
    </row>
    <row r="917" spans="1:51" ht="30" customHeight="1">
      <c r="A917" s="370">
        <v>7</v>
      </c>
      <c r="B917" s="370">
        <v>1</v>
      </c>
      <c r="C917" s="358" t="s">
        <v>763</v>
      </c>
      <c r="D917" s="343"/>
      <c r="E917" s="343"/>
      <c r="F917" s="343"/>
      <c r="G917" s="343"/>
      <c r="H917" s="343"/>
      <c r="I917" s="343"/>
      <c r="J917" s="344" t="s">
        <v>1</v>
      </c>
      <c r="K917" s="345"/>
      <c r="L917" s="345"/>
      <c r="M917" s="345"/>
      <c r="N917" s="345"/>
      <c r="O917" s="345"/>
      <c r="P917" s="346" t="s">
        <v>747</v>
      </c>
      <c r="Q917" s="346"/>
      <c r="R917" s="346"/>
      <c r="S917" s="346"/>
      <c r="T917" s="346"/>
      <c r="U917" s="346"/>
      <c r="V917" s="346"/>
      <c r="W917" s="346"/>
      <c r="X917" s="346"/>
      <c r="Y917" s="347">
        <v>0.184</v>
      </c>
      <c r="Z917" s="348"/>
      <c r="AA917" s="348"/>
      <c r="AB917" s="349"/>
      <c r="AC917" s="350" t="s">
        <v>307</v>
      </c>
      <c r="AD917" s="351"/>
      <c r="AE917" s="351"/>
      <c r="AF917" s="351"/>
      <c r="AG917" s="351"/>
      <c r="AH917" s="366" t="s">
        <v>1</v>
      </c>
      <c r="AI917" s="367"/>
      <c r="AJ917" s="367"/>
      <c r="AK917" s="367"/>
      <c r="AL917" s="354" t="s">
        <v>1</v>
      </c>
      <c r="AM917" s="355"/>
      <c r="AN917" s="355"/>
      <c r="AO917" s="356"/>
      <c r="AP917" s="357" t="s">
        <v>1</v>
      </c>
      <c r="AQ917" s="357"/>
      <c r="AR917" s="357"/>
      <c r="AS917" s="357"/>
      <c r="AT917" s="357"/>
      <c r="AU917" s="357"/>
      <c r="AV917" s="357"/>
      <c r="AW917" s="357"/>
      <c r="AX917" s="357"/>
      <c r="AY917">
        <f>COUNTA($C$917)</f>
        <v>1</v>
      </c>
    </row>
    <row r="918" spans="1:51" ht="30" customHeight="1">
      <c r="A918" s="370">
        <v>8</v>
      </c>
      <c r="B918" s="370">
        <v>1</v>
      </c>
      <c r="C918" s="358" t="s">
        <v>764</v>
      </c>
      <c r="D918" s="343"/>
      <c r="E918" s="343"/>
      <c r="F918" s="343"/>
      <c r="G918" s="343"/>
      <c r="H918" s="343"/>
      <c r="I918" s="343"/>
      <c r="J918" s="344" t="s">
        <v>1</v>
      </c>
      <c r="K918" s="345"/>
      <c r="L918" s="345"/>
      <c r="M918" s="345"/>
      <c r="N918" s="345"/>
      <c r="O918" s="345"/>
      <c r="P918" s="346" t="s">
        <v>747</v>
      </c>
      <c r="Q918" s="346"/>
      <c r="R918" s="346"/>
      <c r="S918" s="346"/>
      <c r="T918" s="346"/>
      <c r="U918" s="346"/>
      <c r="V918" s="346"/>
      <c r="W918" s="346"/>
      <c r="X918" s="346"/>
      <c r="Y918" s="347">
        <v>0.17899999999999999</v>
      </c>
      <c r="Z918" s="348"/>
      <c r="AA918" s="348"/>
      <c r="AB918" s="349"/>
      <c r="AC918" s="350" t="s">
        <v>307</v>
      </c>
      <c r="AD918" s="351"/>
      <c r="AE918" s="351"/>
      <c r="AF918" s="351"/>
      <c r="AG918" s="351"/>
      <c r="AH918" s="366" t="s">
        <v>1</v>
      </c>
      <c r="AI918" s="367"/>
      <c r="AJ918" s="367"/>
      <c r="AK918" s="367"/>
      <c r="AL918" s="354" t="s">
        <v>1</v>
      </c>
      <c r="AM918" s="355"/>
      <c r="AN918" s="355"/>
      <c r="AO918" s="356"/>
      <c r="AP918" s="357" t="s">
        <v>1</v>
      </c>
      <c r="AQ918" s="357"/>
      <c r="AR918" s="357"/>
      <c r="AS918" s="357"/>
      <c r="AT918" s="357"/>
      <c r="AU918" s="357"/>
      <c r="AV918" s="357"/>
      <c r="AW918" s="357"/>
      <c r="AX918" s="357"/>
      <c r="AY918">
        <f>COUNTA($C$918)</f>
        <v>1</v>
      </c>
    </row>
    <row r="919" spans="1:51" ht="30" customHeight="1">
      <c r="A919" s="370">
        <v>9</v>
      </c>
      <c r="B919" s="370">
        <v>1</v>
      </c>
      <c r="C919" s="358" t="s">
        <v>765</v>
      </c>
      <c r="D919" s="343"/>
      <c r="E919" s="343"/>
      <c r="F919" s="343"/>
      <c r="G919" s="343"/>
      <c r="H919" s="343"/>
      <c r="I919" s="343"/>
      <c r="J919" s="344" t="s">
        <v>1</v>
      </c>
      <c r="K919" s="345"/>
      <c r="L919" s="345"/>
      <c r="M919" s="345"/>
      <c r="N919" s="345"/>
      <c r="O919" s="345"/>
      <c r="P919" s="346" t="s">
        <v>747</v>
      </c>
      <c r="Q919" s="346"/>
      <c r="R919" s="346"/>
      <c r="S919" s="346"/>
      <c r="T919" s="346"/>
      <c r="U919" s="346"/>
      <c r="V919" s="346"/>
      <c r="W919" s="346"/>
      <c r="X919" s="346"/>
      <c r="Y919" s="347">
        <v>0.14499999999999999</v>
      </c>
      <c r="Z919" s="348"/>
      <c r="AA919" s="348"/>
      <c r="AB919" s="349"/>
      <c r="AC919" s="350" t="s">
        <v>307</v>
      </c>
      <c r="AD919" s="351"/>
      <c r="AE919" s="351"/>
      <c r="AF919" s="351"/>
      <c r="AG919" s="351"/>
      <c r="AH919" s="366" t="s">
        <v>1</v>
      </c>
      <c r="AI919" s="367"/>
      <c r="AJ919" s="367"/>
      <c r="AK919" s="367"/>
      <c r="AL919" s="354" t="s">
        <v>1</v>
      </c>
      <c r="AM919" s="355"/>
      <c r="AN919" s="355"/>
      <c r="AO919" s="356"/>
      <c r="AP919" s="357" t="s">
        <v>1</v>
      </c>
      <c r="AQ919" s="357"/>
      <c r="AR919" s="357"/>
      <c r="AS919" s="357"/>
      <c r="AT919" s="357"/>
      <c r="AU919" s="357"/>
      <c r="AV919" s="357"/>
      <c r="AW919" s="357"/>
      <c r="AX919" s="357"/>
      <c r="AY919">
        <f>COUNTA($C$919)</f>
        <v>1</v>
      </c>
    </row>
    <row r="920" spans="1:51" ht="30" customHeight="1">
      <c r="A920" s="370">
        <v>10</v>
      </c>
      <c r="B920" s="370">
        <v>1</v>
      </c>
      <c r="C920" s="358" t="s">
        <v>766</v>
      </c>
      <c r="D920" s="343"/>
      <c r="E920" s="343"/>
      <c r="F920" s="343"/>
      <c r="G920" s="343"/>
      <c r="H920" s="343"/>
      <c r="I920" s="343"/>
      <c r="J920" s="344" t="s">
        <v>1</v>
      </c>
      <c r="K920" s="345"/>
      <c r="L920" s="345"/>
      <c r="M920" s="345"/>
      <c r="N920" s="345"/>
      <c r="O920" s="345"/>
      <c r="P920" s="346" t="s">
        <v>747</v>
      </c>
      <c r="Q920" s="346"/>
      <c r="R920" s="346"/>
      <c r="S920" s="346"/>
      <c r="T920" s="346"/>
      <c r="U920" s="346"/>
      <c r="V920" s="346"/>
      <c r="W920" s="346"/>
      <c r="X920" s="346"/>
      <c r="Y920" s="347">
        <v>0.121</v>
      </c>
      <c r="Z920" s="348"/>
      <c r="AA920" s="348"/>
      <c r="AB920" s="349"/>
      <c r="AC920" s="350" t="s">
        <v>307</v>
      </c>
      <c r="AD920" s="351"/>
      <c r="AE920" s="351"/>
      <c r="AF920" s="351"/>
      <c r="AG920" s="351"/>
      <c r="AH920" s="366" t="s">
        <v>1</v>
      </c>
      <c r="AI920" s="367"/>
      <c r="AJ920" s="367"/>
      <c r="AK920" s="367"/>
      <c r="AL920" s="354" t="s">
        <v>1</v>
      </c>
      <c r="AM920" s="355"/>
      <c r="AN920" s="355"/>
      <c r="AO920" s="356"/>
      <c r="AP920" s="357" t="s">
        <v>1</v>
      </c>
      <c r="AQ920" s="357"/>
      <c r="AR920" s="357"/>
      <c r="AS920" s="357"/>
      <c r="AT920" s="357"/>
      <c r="AU920" s="357"/>
      <c r="AV920" s="357"/>
      <c r="AW920" s="357"/>
      <c r="AX920" s="357"/>
      <c r="AY920">
        <f>COUNTA($C$920)</f>
        <v>1</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183</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0"/>
      <c r="B943" s="360"/>
      <c r="C943" s="360" t="s">
        <v>175</v>
      </c>
      <c r="D943" s="360"/>
      <c r="E943" s="360"/>
      <c r="F943" s="360"/>
      <c r="G943" s="360"/>
      <c r="H943" s="360"/>
      <c r="I943" s="360"/>
      <c r="J943" s="152" t="s">
        <v>176</v>
      </c>
      <c r="K943" s="361"/>
      <c r="L943" s="361"/>
      <c r="M943" s="361"/>
      <c r="N943" s="361"/>
      <c r="O943" s="361"/>
      <c r="P943" s="247" t="s">
        <v>177</v>
      </c>
      <c r="Q943" s="247"/>
      <c r="R943" s="247"/>
      <c r="S943" s="247"/>
      <c r="T943" s="247"/>
      <c r="U943" s="247"/>
      <c r="V943" s="247"/>
      <c r="W943" s="247"/>
      <c r="X943" s="247"/>
      <c r="Y943" s="362" t="s">
        <v>178</v>
      </c>
      <c r="Z943" s="363"/>
      <c r="AA943" s="363"/>
      <c r="AB943" s="363"/>
      <c r="AC943" s="152" t="s">
        <v>179</v>
      </c>
      <c r="AD943" s="152"/>
      <c r="AE943" s="152"/>
      <c r="AF943" s="152"/>
      <c r="AG943" s="152"/>
      <c r="AH943" s="362" t="s">
        <v>180</v>
      </c>
      <c r="AI943" s="360"/>
      <c r="AJ943" s="360"/>
      <c r="AK943" s="360"/>
      <c r="AL943" s="360" t="s">
        <v>181</v>
      </c>
      <c r="AM943" s="360"/>
      <c r="AN943" s="360"/>
      <c r="AO943" s="364"/>
      <c r="AP943" s="365" t="s">
        <v>182</v>
      </c>
      <c r="AQ943" s="365"/>
      <c r="AR943" s="365"/>
      <c r="AS943" s="365"/>
      <c r="AT943" s="365"/>
      <c r="AU943" s="365"/>
      <c r="AV943" s="365"/>
      <c r="AW943" s="365"/>
      <c r="AX943" s="365"/>
      <c r="AY943">
        <f t="shared" ref="AY943:AY944" si="120">$AY$941</f>
        <v>0</v>
      </c>
    </row>
    <row r="944" spans="1:51" ht="30" hidden="1" customHeight="1">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184</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0"/>
      <c r="B976" s="360"/>
      <c r="C976" s="360" t="s">
        <v>175</v>
      </c>
      <c r="D976" s="360"/>
      <c r="E976" s="360"/>
      <c r="F976" s="360"/>
      <c r="G976" s="360"/>
      <c r="H976" s="360"/>
      <c r="I976" s="360"/>
      <c r="J976" s="152" t="s">
        <v>176</v>
      </c>
      <c r="K976" s="361"/>
      <c r="L976" s="361"/>
      <c r="M976" s="361"/>
      <c r="N976" s="361"/>
      <c r="O976" s="361"/>
      <c r="P976" s="247" t="s">
        <v>177</v>
      </c>
      <c r="Q976" s="247"/>
      <c r="R976" s="247"/>
      <c r="S976" s="247"/>
      <c r="T976" s="247"/>
      <c r="U976" s="247"/>
      <c r="V976" s="247"/>
      <c r="W976" s="247"/>
      <c r="X976" s="247"/>
      <c r="Y976" s="362" t="s">
        <v>178</v>
      </c>
      <c r="Z976" s="363"/>
      <c r="AA976" s="363"/>
      <c r="AB976" s="363"/>
      <c r="AC976" s="152" t="s">
        <v>179</v>
      </c>
      <c r="AD976" s="152"/>
      <c r="AE976" s="152"/>
      <c r="AF976" s="152"/>
      <c r="AG976" s="152"/>
      <c r="AH976" s="362" t="s">
        <v>180</v>
      </c>
      <c r="AI976" s="360"/>
      <c r="AJ976" s="360"/>
      <c r="AK976" s="360"/>
      <c r="AL976" s="360" t="s">
        <v>181</v>
      </c>
      <c r="AM976" s="360"/>
      <c r="AN976" s="360"/>
      <c r="AO976" s="364"/>
      <c r="AP976" s="365" t="s">
        <v>182</v>
      </c>
      <c r="AQ976" s="365"/>
      <c r="AR976" s="365"/>
      <c r="AS976" s="365"/>
      <c r="AT976" s="365"/>
      <c r="AU976" s="365"/>
      <c r="AV976" s="365"/>
      <c r="AW976" s="365"/>
      <c r="AX976" s="365"/>
      <c r="AY976">
        <f t="shared" ref="AY976:AY977" si="121">$AY$974</f>
        <v>0</v>
      </c>
    </row>
    <row r="977" spans="1:51" ht="30" hidden="1" customHeight="1">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185</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175</v>
      </c>
      <c r="D1009" s="360"/>
      <c r="E1009" s="360"/>
      <c r="F1009" s="360"/>
      <c r="G1009" s="360"/>
      <c r="H1009" s="360"/>
      <c r="I1009" s="360"/>
      <c r="J1009" s="152" t="s">
        <v>176</v>
      </c>
      <c r="K1009" s="361"/>
      <c r="L1009" s="361"/>
      <c r="M1009" s="361"/>
      <c r="N1009" s="361"/>
      <c r="O1009" s="361"/>
      <c r="P1009" s="247" t="s">
        <v>177</v>
      </c>
      <c r="Q1009" s="247"/>
      <c r="R1009" s="247"/>
      <c r="S1009" s="247"/>
      <c r="T1009" s="247"/>
      <c r="U1009" s="247"/>
      <c r="V1009" s="247"/>
      <c r="W1009" s="247"/>
      <c r="X1009" s="247"/>
      <c r="Y1009" s="362" t="s">
        <v>178</v>
      </c>
      <c r="Z1009" s="363"/>
      <c r="AA1009" s="363"/>
      <c r="AB1009" s="363"/>
      <c r="AC1009" s="152" t="s">
        <v>179</v>
      </c>
      <c r="AD1009" s="152"/>
      <c r="AE1009" s="152"/>
      <c r="AF1009" s="152"/>
      <c r="AG1009" s="152"/>
      <c r="AH1009" s="362" t="s">
        <v>180</v>
      </c>
      <c r="AI1009" s="360"/>
      <c r="AJ1009" s="360"/>
      <c r="AK1009" s="360"/>
      <c r="AL1009" s="360" t="s">
        <v>181</v>
      </c>
      <c r="AM1009" s="360"/>
      <c r="AN1009" s="360"/>
      <c r="AO1009" s="364"/>
      <c r="AP1009" s="365" t="s">
        <v>182</v>
      </c>
      <c r="AQ1009" s="365"/>
      <c r="AR1009" s="365"/>
      <c r="AS1009" s="365"/>
      <c r="AT1009" s="365"/>
      <c r="AU1009" s="365"/>
      <c r="AV1009" s="365"/>
      <c r="AW1009" s="365"/>
      <c r="AX1009" s="365"/>
      <c r="AY1009">
        <f t="shared" ref="AY1009:AY1010" si="122">$AY$1007</f>
        <v>0</v>
      </c>
    </row>
    <row r="1010" spans="1:51" ht="30" hidden="1" customHeight="1">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186</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175</v>
      </c>
      <c r="D1042" s="360"/>
      <c r="E1042" s="360"/>
      <c r="F1042" s="360"/>
      <c r="G1042" s="360"/>
      <c r="H1042" s="360"/>
      <c r="I1042" s="360"/>
      <c r="J1042" s="152" t="s">
        <v>176</v>
      </c>
      <c r="K1042" s="361"/>
      <c r="L1042" s="361"/>
      <c r="M1042" s="361"/>
      <c r="N1042" s="361"/>
      <c r="O1042" s="361"/>
      <c r="P1042" s="247" t="s">
        <v>177</v>
      </c>
      <c r="Q1042" s="247"/>
      <c r="R1042" s="247"/>
      <c r="S1042" s="247"/>
      <c r="T1042" s="247"/>
      <c r="U1042" s="247"/>
      <c r="V1042" s="247"/>
      <c r="W1042" s="247"/>
      <c r="X1042" s="247"/>
      <c r="Y1042" s="362" t="s">
        <v>178</v>
      </c>
      <c r="Z1042" s="363"/>
      <c r="AA1042" s="363"/>
      <c r="AB1042" s="363"/>
      <c r="AC1042" s="152" t="s">
        <v>179</v>
      </c>
      <c r="AD1042" s="152"/>
      <c r="AE1042" s="152"/>
      <c r="AF1042" s="152"/>
      <c r="AG1042" s="152"/>
      <c r="AH1042" s="362" t="s">
        <v>180</v>
      </c>
      <c r="AI1042" s="360"/>
      <c r="AJ1042" s="360"/>
      <c r="AK1042" s="360"/>
      <c r="AL1042" s="360" t="s">
        <v>181</v>
      </c>
      <c r="AM1042" s="360"/>
      <c r="AN1042" s="360"/>
      <c r="AO1042" s="364"/>
      <c r="AP1042" s="365" t="s">
        <v>182</v>
      </c>
      <c r="AQ1042" s="365"/>
      <c r="AR1042" s="365"/>
      <c r="AS1042" s="365"/>
      <c r="AT1042" s="365"/>
      <c r="AU1042" s="365"/>
      <c r="AV1042" s="365"/>
      <c r="AW1042" s="365"/>
      <c r="AX1042" s="365"/>
      <c r="AY1042">
        <f t="shared" ref="AY1042:AY1043" si="123">$AY$1040</f>
        <v>0</v>
      </c>
    </row>
    <row r="1043" spans="1:51" ht="30" hidden="1" customHeight="1">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187</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175</v>
      </c>
      <c r="D1075" s="360"/>
      <c r="E1075" s="360"/>
      <c r="F1075" s="360"/>
      <c r="G1075" s="360"/>
      <c r="H1075" s="360"/>
      <c r="I1075" s="360"/>
      <c r="J1075" s="152" t="s">
        <v>176</v>
      </c>
      <c r="K1075" s="361"/>
      <c r="L1075" s="361"/>
      <c r="M1075" s="361"/>
      <c r="N1075" s="361"/>
      <c r="O1075" s="361"/>
      <c r="P1075" s="247" t="s">
        <v>177</v>
      </c>
      <c r="Q1075" s="247"/>
      <c r="R1075" s="247"/>
      <c r="S1075" s="247"/>
      <c r="T1075" s="247"/>
      <c r="U1075" s="247"/>
      <c r="V1075" s="247"/>
      <c r="W1075" s="247"/>
      <c r="X1075" s="247"/>
      <c r="Y1075" s="362" t="s">
        <v>178</v>
      </c>
      <c r="Z1075" s="363"/>
      <c r="AA1075" s="363"/>
      <c r="AB1075" s="363"/>
      <c r="AC1075" s="152" t="s">
        <v>179</v>
      </c>
      <c r="AD1075" s="152"/>
      <c r="AE1075" s="152"/>
      <c r="AF1075" s="152"/>
      <c r="AG1075" s="152"/>
      <c r="AH1075" s="362" t="s">
        <v>180</v>
      </c>
      <c r="AI1075" s="360"/>
      <c r="AJ1075" s="360"/>
      <c r="AK1075" s="360"/>
      <c r="AL1075" s="360" t="s">
        <v>181</v>
      </c>
      <c r="AM1075" s="360"/>
      <c r="AN1075" s="360"/>
      <c r="AO1075" s="364"/>
      <c r="AP1075" s="365" t="s">
        <v>182</v>
      </c>
      <c r="AQ1075" s="365"/>
      <c r="AR1075" s="365"/>
      <c r="AS1075" s="365"/>
      <c r="AT1075" s="365"/>
      <c r="AU1075" s="365"/>
      <c r="AV1075" s="365"/>
      <c r="AW1075" s="365"/>
      <c r="AX1075" s="365"/>
      <c r="AY1075">
        <f t="shared" ref="AY1075:AY1076" si="124">$AY$1073</f>
        <v>0</v>
      </c>
    </row>
    <row r="1076" spans="1:51" ht="30" hidden="1"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71" t="s">
        <v>188</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66</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189</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0"/>
      <c r="B1109" s="370"/>
      <c r="C1109" s="152" t="s">
        <v>190</v>
      </c>
      <c r="D1109" s="374"/>
      <c r="E1109" s="152" t="s">
        <v>191</v>
      </c>
      <c r="F1109" s="374"/>
      <c r="G1109" s="374"/>
      <c r="H1109" s="374"/>
      <c r="I1109" s="374"/>
      <c r="J1109" s="152" t="s">
        <v>176</v>
      </c>
      <c r="K1109" s="152"/>
      <c r="L1109" s="152"/>
      <c r="M1109" s="152"/>
      <c r="N1109" s="152"/>
      <c r="O1109" s="152"/>
      <c r="P1109" s="362" t="s">
        <v>177</v>
      </c>
      <c r="Q1109" s="362"/>
      <c r="R1109" s="362"/>
      <c r="S1109" s="362"/>
      <c r="T1109" s="362"/>
      <c r="U1109" s="362"/>
      <c r="V1109" s="362"/>
      <c r="W1109" s="362"/>
      <c r="X1109" s="362"/>
      <c r="Y1109" s="152" t="s">
        <v>192</v>
      </c>
      <c r="Z1109" s="374"/>
      <c r="AA1109" s="374"/>
      <c r="AB1109" s="374"/>
      <c r="AC1109" s="152" t="s">
        <v>193</v>
      </c>
      <c r="AD1109" s="152"/>
      <c r="AE1109" s="152"/>
      <c r="AF1109" s="152"/>
      <c r="AG1109" s="152"/>
      <c r="AH1109" s="362" t="s">
        <v>194</v>
      </c>
      <c r="AI1109" s="363"/>
      <c r="AJ1109" s="363"/>
      <c r="AK1109" s="363"/>
      <c r="AL1109" s="363" t="s">
        <v>181</v>
      </c>
      <c r="AM1109" s="363"/>
      <c r="AN1109" s="363"/>
      <c r="AO1109" s="375"/>
      <c r="AP1109" s="365" t="s">
        <v>195</v>
      </c>
      <c r="AQ1109" s="365"/>
      <c r="AR1109" s="365"/>
      <c r="AS1109" s="365"/>
      <c r="AT1109" s="365"/>
      <c r="AU1109" s="365"/>
      <c r="AV1109" s="365"/>
      <c r="AW1109" s="365"/>
      <c r="AX1109" s="365"/>
    </row>
    <row r="1110" spans="1:51" ht="30" hidden="1" customHeight="1">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23">
      <formula>IF(RIGHT(TEXT(P14,"0.#"),1)=".",FALSE,TRUE)</formula>
    </cfRule>
    <cfRule type="expression" dxfId="2810" priority="14024">
      <formula>IF(RIGHT(TEXT(P14,"0.#"),1)=".",TRUE,FALSE)</formula>
    </cfRule>
  </conditionalFormatting>
  <conditionalFormatting sqref="AE32">
    <cfRule type="expression" dxfId="2809" priority="14013">
      <formula>IF(RIGHT(TEXT(AE32,"0.#"),1)=".",FALSE,TRUE)</formula>
    </cfRule>
    <cfRule type="expression" dxfId="2808" priority="14014">
      <formula>IF(RIGHT(TEXT(AE32,"0.#"),1)=".",TRUE,FALSE)</formula>
    </cfRule>
  </conditionalFormatting>
  <conditionalFormatting sqref="P18:AX18">
    <cfRule type="expression" dxfId="2807" priority="13899">
      <formula>IF(RIGHT(TEXT(P18,"0.#"),1)=".",FALSE,TRUE)</formula>
    </cfRule>
    <cfRule type="expression" dxfId="2806" priority="13900">
      <formula>IF(RIGHT(TEXT(P18,"0.#"),1)=".",TRUE,FALSE)</formula>
    </cfRule>
  </conditionalFormatting>
  <conditionalFormatting sqref="Y790">
    <cfRule type="expression" dxfId="2805" priority="13895">
      <formula>IF(RIGHT(TEXT(Y790,"0.#"),1)=".",FALSE,TRUE)</formula>
    </cfRule>
    <cfRule type="expression" dxfId="2804" priority="13896">
      <formula>IF(RIGHT(TEXT(Y790,"0.#"),1)=".",TRUE,FALSE)</formula>
    </cfRule>
  </conditionalFormatting>
  <conditionalFormatting sqref="Y799">
    <cfRule type="expression" dxfId="2803" priority="13891">
      <formula>IF(RIGHT(TEXT(Y799,"0.#"),1)=".",FALSE,TRUE)</formula>
    </cfRule>
    <cfRule type="expression" dxfId="2802" priority="13892">
      <formula>IF(RIGHT(TEXT(Y799,"0.#"),1)=".",TRUE,FALSE)</formula>
    </cfRule>
  </conditionalFormatting>
  <conditionalFormatting sqref="Y830:Y837 Y828 Y817:Y824 Y815 Y804:Y811 Y802">
    <cfRule type="expression" dxfId="2801" priority="13673">
      <formula>IF(RIGHT(TEXT(Y802,"0.#"),1)=".",FALSE,TRUE)</formula>
    </cfRule>
    <cfRule type="expression" dxfId="2800" priority="13674">
      <formula>IF(RIGHT(TEXT(Y802,"0.#"),1)=".",TRUE,FALSE)</formula>
    </cfRule>
  </conditionalFormatting>
  <conditionalFormatting sqref="P16:AQ17 P15:AX15 P13:AX13">
    <cfRule type="expression" dxfId="2799" priority="13721">
      <formula>IF(RIGHT(TEXT(P13,"0.#"),1)=".",FALSE,TRUE)</formula>
    </cfRule>
    <cfRule type="expression" dxfId="2798" priority="13722">
      <formula>IF(RIGHT(TEXT(P13,"0.#"),1)=".",TRUE,FALSE)</formula>
    </cfRule>
  </conditionalFormatting>
  <conditionalFormatting sqref="P19:AJ19">
    <cfRule type="expression" dxfId="2797" priority="13719">
      <formula>IF(RIGHT(TEXT(P19,"0.#"),1)=".",FALSE,TRUE)</formula>
    </cfRule>
    <cfRule type="expression" dxfId="2796" priority="13720">
      <formula>IF(RIGHT(TEXT(P19,"0.#"),1)=".",TRUE,FALSE)</formula>
    </cfRule>
  </conditionalFormatting>
  <conditionalFormatting sqref="AE101 AQ101">
    <cfRule type="expression" dxfId="2795" priority="13711">
      <formula>IF(RIGHT(TEXT(AE101,"0.#"),1)=".",FALSE,TRUE)</formula>
    </cfRule>
    <cfRule type="expression" dxfId="2794" priority="13712">
      <formula>IF(RIGHT(TEXT(AE101,"0.#"),1)=".",TRUE,FALSE)</formula>
    </cfRule>
  </conditionalFormatting>
  <conditionalFormatting sqref="Y791:Y798 Y789">
    <cfRule type="expression" dxfId="2793" priority="13697">
      <formula>IF(RIGHT(TEXT(Y789,"0.#"),1)=".",FALSE,TRUE)</formula>
    </cfRule>
    <cfRule type="expression" dxfId="2792" priority="13698">
      <formula>IF(RIGHT(TEXT(Y789,"0.#"),1)=".",TRUE,FALSE)</formula>
    </cfRule>
  </conditionalFormatting>
  <conditionalFormatting sqref="AU790">
    <cfRule type="expression" dxfId="2791" priority="13695">
      <formula>IF(RIGHT(TEXT(AU790,"0.#"),1)=".",FALSE,TRUE)</formula>
    </cfRule>
    <cfRule type="expression" dxfId="2790" priority="13696">
      <formula>IF(RIGHT(TEXT(AU790,"0.#"),1)=".",TRUE,FALSE)</formula>
    </cfRule>
  </conditionalFormatting>
  <conditionalFormatting sqref="AU799">
    <cfRule type="expression" dxfId="2789" priority="13693">
      <formula>IF(RIGHT(TEXT(AU799,"0.#"),1)=".",FALSE,TRUE)</formula>
    </cfRule>
    <cfRule type="expression" dxfId="2788" priority="13694">
      <formula>IF(RIGHT(TEXT(AU799,"0.#"),1)=".",TRUE,FALSE)</formula>
    </cfRule>
  </conditionalFormatting>
  <conditionalFormatting sqref="AU791:AU798 AU789">
    <cfRule type="expression" dxfId="2787" priority="13691">
      <formula>IF(RIGHT(TEXT(AU789,"0.#"),1)=".",FALSE,TRUE)</formula>
    </cfRule>
    <cfRule type="expression" dxfId="2786" priority="13692">
      <formula>IF(RIGHT(TEXT(AU789,"0.#"),1)=".",TRUE,FALSE)</formula>
    </cfRule>
  </conditionalFormatting>
  <conditionalFormatting sqref="Y829 Y816 Y803">
    <cfRule type="expression" dxfId="2785" priority="13677">
      <formula>IF(RIGHT(TEXT(Y803,"0.#"),1)=".",FALSE,TRUE)</formula>
    </cfRule>
    <cfRule type="expression" dxfId="2784" priority="13678">
      <formula>IF(RIGHT(TEXT(Y803,"0.#"),1)=".",TRUE,FALSE)</formula>
    </cfRule>
  </conditionalFormatting>
  <conditionalFormatting sqref="Y838 Y825 Y812">
    <cfRule type="expression" dxfId="2783" priority="13675">
      <formula>IF(RIGHT(TEXT(Y812,"0.#"),1)=".",FALSE,TRUE)</formula>
    </cfRule>
    <cfRule type="expression" dxfId="2782" priority="13676">
      <formula>IF(RIGHT(TEXT(Y812,"0.#"),1)=".",TRUE,FALSE)</formula>
    </cfRule>
  </conditionalFormatting>
  <conditionalFormatting sqref="AU829 AU816 AU803">
    <cfRule type="expression" dxfId="2781" priority="13671">
      <formula>IF(RIGHT(TEXT(AU803,"0.#"),1)=".",FALSE,TRUE)</formula>
    </cfRule>
    <cfRule type="expression" dxfId="2780" priority="13672">
      <formula>IF(RIGHT(TEXT(AU803,"0.#"),1)=".",TRUE,FALSE)</formula>
    </cfRule>
  </conditionalFormatting>
  <conditionalFormatting sqref="AU838 AU825 AU812">
    <cfRule type="expression" dxfId="2779" priority="13669">
      <formula>IF(RIGHT(TEXT(AU812,"0.#"),1)=".",FALSE,TRUE)</formula>
    </cfRule>
    <cfRule type="expression" dxfId="2778" priority="13670">
      <formula>IF(RIGHT(TEXT(AU812,"0.#"),1)=".",TRUE,FALSE)</formula>
    </cfRule>
  </conditionalFormatting>
  <conditionalFormatting sqref="AU830:AU837 AU828 AU817:AU824 AU815 AU804:AU811 AU802">
    <cfRule type="expression" dxfId="2777" priority="13667">
      <formula>IF(RIGHT(TEXT(AU802,"0.#"),1)=".",FALSE,TRUE)</formula>
    </cfRule>
    <cfRule type="expression" dxfId="2776" priority="13668">
      <formula>IF(RIGHT(TEXT(AU802,"0.#"),1)=".",TRUE,FALSE)</formula>
    </cfRule>
  </conditionalFormatting>
  <conditionalFormatting sqref="AM87">
    <cfRule type="expression" dxfId="2775" priority="13321">
      <formula>IF(RIGHT(TEXT(AM87,"0.#"),1)=".",FALSE,TRUE)</formula>
    </cfRule>
    <cfRule type="expression" dxfId="2774" priority="13322">
      <formula>IF(RIGHT(TEXT(AM87,"0.#"),1)=".",TRUE,FALSE)</formula>
    </cfRule>
  </conditionalFormatting>
  <conditionalFormatting sqref="AE55">
    <cfRule type="expression" dxfId="2773" priority="13389">
      <formula>IF(RIGHT(TEXT(AE55,"0.#"),1)=".",FALSE,TRUE)</formula>
    </cfRule>
    <cfRule type="expression" dxfId="2772" priority="13390">
      <formula>IF(RIGHT(TEXT(AE55,"0.#"),1)=".",TRUE,FALSE)</formula>
    </cfRule>
  </conditionalFormatting>
  <conditionalFormatting sqref="AI55">
    <cfRule type="expression" dxfId="2771" priority="13387">
      <formula>IF(RIGHT(TEXT(AI55,"0.#"),1)=".",FALSE,TRUE)</formula>
    </cfRule>
    <cfRule type="expression" dxfId="2770" priority="13388">
      <formula>IF(RIGHT(TEXT(AI55,"0.#"),1)=".",TRUE,FALSE)</formula>
    </cfRule>
  </conditionalFormatting>
  <conditionalFormatting sqref="AM34">
    <cfRule type="expression" dxfId="2769" priority="13467">
      <formula>IF(RIGHT(TEXT(AM34,"0.#"),1)=".",FALSE,TRUE)</formula>
    </cfRule>
    <cfRule type="expression" dxfId="2768" priority="13468">
      <formula>IF(RIGHT(TEXT(AM34,"0.#"),1)=".",TRUE,FALSE)</formula>
    </cfRule>
  </conditionalFormatting>
  <conditionalFormatting sqref="AE33">
    <cfRule type="expression" dxfId="2767" priority="13481">
      <formula>IF(RIGHT(TEXT(AE33,"0.#"),1)=".",FALSE,TRUE)</formula>
    </cfRule>
    <cfRule type="expression" dxfId="2766" priority="13482">
      <formula>IF(RIGHT(TEXT(AE33,"0.#"),1)=".",TRUE,FALSE)</formula>
    </cfRule>
  </conditionalFormatting>
  <conditionalFormatting sqref="AE34">
    <cfRule type="expression" dxfId="2765" priority="13479">
      <formula>IF(RIGHT(TEXT(AE34,"0.#"),1)=".",FALSE,TRUE)</formula>
    </cfRule>
    <cfRule type="expression" dxfId="2764" priority="13480">
      <formula>IF(RIGHT(TEXT(AE34,"0.#"),1)=".",TRUE,FALSE)</formula>
    </cfRule>
  </conditionalFormatting>
  <conditionalFormatting sqref="AI34">
    <cfRule type="expression" dxfId="2763" priority="13477">
      <formula>IF(RIGHT(TEXT(AI34,"0.#"),1)=".",FALSE,TRUE)</formula>
    </cfRule>
    <cfRule type="expression" dxfId="2762" priority="13478">
      <formula>IF(RIGHT(TEXT(AI34,"0.#"),1)=".",TRUE,FALSE)</formula>
    </cfRule>
  </conditionalFormatting>
  <conditionalFormatting sqref="AI33">
    <cfRule type="expression" dxfId="2761" priority="13475">
      <formula>IF(RIGHT(TEXT(AI33,"0.#"),1)=".",FALSE,TRUE)</formula>
    </cfRule>
    <cfRule type="expression" dxfId="2760" priority="13476">
      <formula>IF(RIGHT(TEXT(AI33,"0.#"),1)=".",TRUE,FALSE)</formula>
    </cfRule>
  </conditionalFormatting>
  <conditionalFormatting sqref="AI32">
    <cfRule type="expression" dxfId="2759" priority="13473">
      <formula>IF(RIGHT(TEXT(AI32,"0.#"),1)=".",FALSE,TRUE)</formula>
    </cfRule>
    <cfRule type="expression" dxfId="2758" priority="13474">
      <formula>IF(RIGHT(TEXT(AI32,"0.#"),1)=".",TRUE,FALSE)</formula>
    </cfRule>
  </conditionalFormatting>
  <conditionalFormatting sqref="AM32">
    <cfRule type="expression" dxfId="2757" priority="13471">
      <formula>IF(RIGHT(TEXT(AM32,"0.#"),1)=".",FALSE,TRUE)</formula>
    </cfRule>
    <cfRule type="expression" dxfId="2756" priority="13472">
      <formula>IF(RIGHT(TEXT(AM32,"0.#"),1)=".",TRUE,FALSE)</formula>
    </cfRule>
  </conditionalFormatting>
  <conditionalFormatting sqref="AM33">
    <cfRule type="expression" dxfId="2755" priority="13469">
      <formula>IF(RIGHT(TEXT(AM33,"0.#"),1)=".",FALSE,TRUE)</formula>
    </cfRule>
    <cfRule type="expression" dxfId="2754" priority="13470">
      <formula>IF(RIGHT(TEXT(AM33,"0.#"),1)=".",TRUE,FALSE)</formula>
    </cfRule>
  </conditionalFormatting>
  <conditionalFormatting sqref="AQ32:AQ34">
    <cfRule type="expression" dxfId="2753" priority="13461">
      <formula>IF(RIGHT(TEXT(AQ32,"0.#"),1)=".",FALSE,TRUE)</formula>
    </cfRule>
    <cfRule type="expression" dxfId="2752" priority="13462">
      <formula>IF(RIGHT(TEXT(AQ32,"0.#"),1)=".",TRUE,FALSE)</formula>
    </cfRule>
  </conditionalFormatting>
  <conditionalFormatting sqref="AU32:AU34">
    <cfRule type="expression" dxfId="2751" priority="13459">
      <formula>IF(RIGHT(TEXT(AU32,"0.#"),1)=".",FALSE,TRUE)</formula>
    </cfRule>
    <cfRule type="expression" dxfId="2750" priority="13460">
      <formula>IF(RIGHT(TEXT(AU32,"0.#"),1)=".",TRUE,FALSE)</formula>
    </cfRule>
  </conditionalFormatting>
  <conditionalFormatting sqref="AE53">
    <cfRule type="expression" dxfId="2749" priority="13393">
      <formula>IF(RIGHT(TEXT(AE53,"0.#"),1)=".",FALSE,TRUE)</formula>
    </cfRule>
    <cfRule type="expression" dxfId="2748" priority="13394">
      <formula>IF(RIGHT(TEXT(AE53,"0.#"),1)=".",TRUE,FALSE)</formula>
    </cfRule>
  </conditionalFormatting>
  <conditionalFormatting sqref="AE54">
    <cfRule type="expression" dxfId="2747" priority="13391">
      <formula>IF(RIGHT(TEXT(AE54,"0.#"),1)=".",FALSE,TRUE)</formula>
    </cfRule>
    <cfRule type="expression" dxfId="2746" priority="13392">
      <formula>IF(RIGHT(TEXT(AE54,"0.#"),1)=".",TRUE,FALSE)</formula>
    </cfRule>
  </conditionalFormatting>
  <conditionalFormatting sqref="AI54">
    <cfRule type="expression" dxfId="2745" priority="13385">
      <formula>IF(RIGHT(TEXT(AI54,"0.#"),1)=".",FALSE,TRUE)</formula>
    </cfRule>
    <cfRule type="expression" dxfId="2744" priority="13386">
      <formula>IF(RIGHT(TEXT(AI54,"0.#"),1)=".",TRUE,FALSE)</formula>
    </cfRule>
  </conditionalFormatting>
  <conditionalFormatting sqref="AI53">
    <cfRule type="expression" dxfId="2743" priority="13383">
      <formula>IF(RIGHT(TEXT(AI53,"0.#"),1)=".",FALSE,TRUE)</formula>
    </cfRule>
    <cfRule type="expression" dxfId="2742" priority="13384">
      <formula>IF(RIGHT(TEXT(AI53,"0.#"),1)=".",TRUE,FALSE)</formula>
    </cfRule>
  </conditionalFormatting>
  <conditionalFormatting sqref="AM53">
    <cfRule type="expression" dxfId="2741" priority="13381">
      <formula>IF(RIGHT(TEXT(AM53,"0.#"),1)=".",FALSE,TRUE)</formula>
    </cfRule>
    <cfRule type="expression" dxfId="2740" priority="13382">
      <formula>IF(RIGHT(TEXT(AM53,"0.#"),1)=".",TRUE,FALSE)</formula>
    </cfRule>
  </conditionalFormatting>
  <conditionalFormatting sqref="AM54">
    <cfRule type="expression" dxfId="2739" priority="13379">
      <formula>IF(RIGHT(TEXT(AM54,"0.#"),1)=".",FALSE,TRUE)</formula>
    </cfRule>
    <cfRule type="expression" dxfId="2738" priority="13380">
      <formula>IF(RIGHT(TEXT(AM54,"0.#"),1)=".",TRUE,FALSE)</formula>
    </cfRule>
  </conditionalFormatting>
  <conditionalFormatting sqref="AM55">
    <cfRule type="expression" dxfId="2737" priority="13377">
      <formula>IF(RIGHT(TEXT(AM55,"0.#"),1)=".",FALSE,TRUE)</formula>
    </cfRule>
    <cfRule type="expression" dxfId="2736" priority="13378">
      <formula>IF(RIGHT(TEXT(AM55,"0.#"),1)=".",TRUE,FALSE)</formula>
    </cfRule>
  </conditionalFormatting>
  <conditionalFormatting sqref="AE60">
    <cfRule type="expression" dxfId="2735" priority="13363">
      <formula>IF(RIGHT(TEXT(AE60,"0.#"),1)=".",FALSE,TRUE)</formula>
    </cfRule>
    <cfRule type="expression" dxfId="2734" priority="13364">
      <formula>IF(RIGHT(TEXT(AE60,"0.#"),1)=".",TRUE,FALSE)</formula>
    </cfRule>
  </conditionalFormatting>
  <conditionalFormatting sqref="AE61">
    <cfRule type="expression" dxfId="2733" priority="13361">
      <formula>IF(RIGHT(TEXT(AE61,"0.#"),1)=".",FALSE,TRUE)</formula>
    </cfRule>
    <cfRule type="expression" dxfId="2732" priority="13362">
      <formula>IF(RIGHT(TEXT(AE61,"0.#"),1)=".",TRUE,FALSE)</formula>
    </cfRule>
  </conditionalFormatting>
  <conditionalFormatting sqref="AE62">
    <cfRule type="expression" dxfId="2731" priority="13359">
      <formula>IF(RIGHT(TEXT(AE62,"0.#"),1)=".",FALSE,TRUE)</formula>
    </cfRule>
    <cfRule type="expression" dxfId="2730" priority="13360">
      <formula>IF(RIGHT(TEXT(AE62,"0.#"),1)=".",TRUE,FALSE)</formula>
    </cfRule>
  </conditionalFormatting>
  <conditionalFormatting sqref="AI62">
    <cfRule type="expression" dxfId="2729" priority="13357">
      <formula>IF(RIGHT(TEXT(AI62,"0.#"),1)=".",FALSE,TRUE)</formula>
    </cfRule>
    <cfRule type="expression" dxfId="2728" priority="13358">
      <formula>IF(RIGHT(TEXT(AI62,"0.#"),1)=".",TRUE,FALSE)</formula>
    </cfRule>
  </conditionalFormatting>
  <conditionalFormatting sqref="AI61">
    <cfRule type="expression" dxfId="2727" priority="13355">
      <formula>IF(RIGHT(TEXT(AI61,"0.#"),1)=".",FALSE,TRUE)</formula>
    </cfRule>
    <cfRule type="expression" dxfId="2726" priority="13356">
      <formula>IF(RIGHT(TEXT(AI61,"0.#"),1)=".",TRUE,FALSE)</formula>
    </cfRule>
  </conditionalFormatting>
  <conditionalFormatting sqref="AI60">
    <cfRule type="expression" dxfId="2725" priority="13353">
      <formula>IF(RIGHT(TEXT(AI60,"0.#"),1)=".",FALSE,TRUE)</formula>
    </cfRule>
    <cfRule type="expression" dxfId="2724" priority="13354">
      <formula>IF(RIGHT(TEXT(AI60,"0.#"),1)=".",TRUE,FALSE)</formula>
    </cfRule>
  </conditionalFormatting>
  <conditionalFormatting sqref="AM60">
    <cfRule type="expression" dxfId="2723" priority="13351">
      <formula>IF(RIGHT(TEXT(AM60,"0.#"),1)=".",FALSE,TRUE)</formula>
    </cfRule>
    <cfRule type="expression" dxfId="2722" priority="13352">
      <formula>IF(RIGHT(TEXT(AM60,"0.#"),1)=".",TRUE,FALSE)</formula>
    </cfRule>
  </conditionalFormatting>
  <conditionalFormatting sqref="AM61">
    <cfRule type="expression" dxfId="2721" priority="13349">
      <formula>IF(RIGHT(TEXT(AM61,"0.#"),1)=".",FALSE,TRUE)</formula>
    </cfRule>
    <cfRule type="expression" dxfId="2720" priority="13350">
      <formula>IF(RIGHT(TEXT(AM61,"0.#"),1)=".",TRUE,FALSE)</formula>
    </cfRule>
  </conditionalFormatting>
  <conditionalFormatting sqref="AM62">
    <cfRule type="expression" dxfId="2719" priority="13347">
      <formula>IF(RIGHT(TEXT(AM62,"0.#"),1)=".",FALSE,TRUE)</formula>
    </cfRule>
    <cfRule type="expression" dxfId="2718" priority="13348">
      <formula>IF(RIGHT(TEXT(AM62,"0.#"),1)=".",TRUE,FALSE)</formula>
    </cfRule>
  </conditionalFormatting>
  <conditionalFormatting sqref="AE87">
    <cfRule type="expression" dxfId="2717" priority="13333">
      <formula>IF(RIGHT(TEXT(AE87,"0.#"),1)=".",FALSE,TRUE)</formula>
    </cfRule>
    <cfRule type="expression" dxfId="2716" priority="13334">
      <formula>IF(RIGHT(TEXT(AE87,"0.#"),1)=".",TRUE,FALSE)</formula>
    </cfRule>
  </conditionalFormatting>
  <conditionalFormatting sqref="AE88">
    <cfRule type="expression" dxfId="2715" priority="13331">
      <formula>IF(RIGHT(TEXT(AE88,"0.#"),1)=".",FALSE,TRUE)</formula>
    </cfRule>
    <cfRule type="expression" dxfId="2714" priority="13332">
      <formula>IF(RIGHT(TEXT(AE88,"0.#"),1)=".",TRUE,FALSE)</formula>
    </cfRule>
  </conditionalFormatting>
  <conditionalFormatting sqref="AE89">
    <cfRule type="expression" dxfId="2713" priority="13329">
      <formula>IF(RIGHT(TEXT(AE89,"0.#"),1)=".",FALSE,TRUE)</formula>
    </cfRule>
    <cfRule type="expression" dxfId="2712" priority="13330">
      <formula>IF(RIGHT(TEXT(AE89,"0.#"),1)=".",TRUE,FALSE)</formula>
    </cfRule>
  </conditionalFormatting>
  <conditionalFormatting sqref="AI89">
    <cfRule type="expression" dxfId="2711" priority="13327">
      <formula>IF(RIGHT(TEXT(AI89,"0.#"),1)=".",FALSE,TRUE)</formula>
    </cfRule>
    <cfRule type="expression" dxfId="2710" priority="13328">
      <formula>IF(RIGHT(TEXT(AI89,"0.#"),1)=".",TRUE,FALSE)</formula>
    </cfRule>
  </conditionalFormatting>
  <conditionalFormatting sqref="AI88">
    <cfRule type="expression" dxfId="2709" priority="13325">
      <formula>IF(RIGHT(TEXT(AI88,"0.#"),1)=".",FALSE,TRUE)</formula>
    </cfRule>
    <cfRule type="expression" dxfId="2708" priority="13326">
      <formula>IF(RIGHT(TEXT(AI88,"0.#"),1)=".",TRUE,FALSE)</formula>
    </cfRule>
  </conditionalFormatting>
  <conditionalFormatting sqref="AI87">
    <cfRule type="expression" dxfId="2707" priority="13323">
      <formula>IF(RIGHT(TEXT(AI87,"0.#"),1)=".",FALSE,TRUE)</formula>
    </cfRule>
    <cfRule type="expression" dxfId="2706" priority="13324">
      <formula>IF(RIGHT(TEXT(AI87,"0.#"),1)=".",TRUE,FALSE)</formula>
    </cfRule>
  </conditionalFormatting>
  <conditionalFormatting sqref="AM88">
    <cfRule type="expression" dxfId="2705" priority="13319">
      <formula>IF(RIGHT(TEXT(AM88,"0.#"),1)=".",FALSE,TRUE)</formula>
    </cfRule>
    <cfRule type="expression" dxfId="2704" priority="13320">
      <formula>IF(RIGHT(TEXT(AM88,"0.#"),1)=".",TRUE,FALSE)</formula>
    </cfRule>
  </conditionalFormatting>
  <conditionalFormatting sqref="AM89">
    <cfRule type="expression" dxfId="2703" priority="13317">
      <formula>IF(RIGHT(TEXT(AM89,"0.#"),1)=".",FALSE,TRUE)</formula>
    </cfRule>
    <cfRule type="expression" dxfId="2702" priority="13318">
      <formula>IF(RIGHT(TEXT(AM89,"0.#"),1)=".",TRUE,FALSE)</formula>
    </cfRule>
  </conditionalFormatting>
  <conditionalFormatting sqref="AE92">
    <cfRule type="expression" dxfId="2701" priority="13303">
      <formula>IF(RIGHT(TEXT(AE92,"0.#"),1)=".",FALSE,TRUE)</formula>
    </cfRule>
    <cfRule type="expression" dxfId="2700" priority="13304">
      <formula>IF(RIGHT(TEXT(AE92,"0.#"),1)=".",TRUE,FALSE)</formula>
    </cfRule>
  </conditionalFormatting>
  <conditionalFormatting sqref="AE93">
    <cfRule type="expression" dxfId="2699" priority="13301">
      <formula>IF(RIGHT(TEXT(AE93,"0.#"),1)=".",FALSE,TRUE)</formula>
    </cfRule>
    <cfRule type="expression" dxfId="2698" priority="13302">
      <formula>IF(RIGHT(TEXT(AE93,"0.#"),1)=".",TRUE,FALSE)</formula>
    </cfRule>
  </conditionalFormatting>
  <conditionalFormatting sqref="AE94">
    <cfRule type="expression" dxfId="2697" priority="13299">
      <formula>IF(RIGHT(TEXT(AE94,"0.#"),1)=".",FALSE,TRUE)</formula>
    </cfRule>
    <cfRule type="expression" dxfId="2696" priority="13300">
      <formula>IF(RIGHT(TEXT(AE94,"0.#"),1)=".",TRUE,FALSE)</formula>
    </cfRule>
  </conditionalFormatting>
  <conditionalFormatting sqref="AI94">
    <cfRule type="expression" dxfId="2695" priority="13297">
      <formula>IF(RIGHT(TEXT(AI94,"0.#"),1)=".",FALSE,TRUE)</formula>
    </cfRule>
    <cfRule type="expression" dxfId="2694" priority="13298">
      <formula>IF(RIGHT(TEXT(AI94,"0.#"),1)=".",TRUE,FALSE)</formula>
    </cfRule>
  </conditionalFormatting>
  <conditionalFormatting sqref="AI93">
    <cfRule type="expression" dxfId="2693" priority="13295">
      <formula>IF(RIGHT(TEXT(AI93,"0.#"),1)=".",FALSE,TRUE)</formula>
    </cfRule>
    <cfRule type="expression" dxfId="2692" priority="13296">
      <formula>IF(RIGHT(TEXT(AI93,"0.#"),1)=".",TRUE,FALSE)</formula>
    </cfRule>
  </conditionalFormatting>
  <conditionalFormatting sqref="AI92">
    <cfRule type="expression" dxfId="2691" priority="13293">
      <formula>IF(RIGHT(TEXT(AI92,"0.#"),1)=".",FALSE,TRUE)</formula>
    </cfRule>
    <cfRule type="expression" dxfId="2690" priority="13294">
      <formula>IF(RIGHT(TEXT(AI92,"0.#"),1)=".",TRUE,FALSE)</formula>
    </cfRule>
  </conditionalFormatting>
  <conditionalFormatting sqref="AM92">
    <cfRule type="expression" dxfId="2689" priority="13291">
      <formula>IF(RIGHT(TEXT(AM92,"0.#"),1)=".",FALSE,TRUE)</formula>
    </cfRule>
    <cfRule type="expression" dxfId="2688" priority="13292">
      <formula>IF(RIGHT(TEXT(AM92,"0.#"),1)=".",TRUE,FALSE)</formula>
    </cfRule>
  </conditionalFormatting>
  <conditionalFormatting sqref="AM93">
    <cfRule type="expression" dxfId="2687" priority="13289">
      <formula>IF(RIGHT(TEXT(AM93,"0.#"),1)=".",FALSE,TRUE)</formula>
    </cfRule>
    <cfRule type="expression" dxfId="2686" priority="13290">
      <formula>IF(RIGHT(TEXT(AM93,"0.#"),1)=".",TRUE,FALSE)</formula>
    </cfRule>
  </conditionalFormatting>
  <conditionalFormatting sqref="AM94">
    <cfRule type="expression" dxfId="2685" priority="13287">
      <formula>IF(RIGHT(TEXT(AM94,"0.#"),1)=".",FALSE,TRUE)</formula>
    </cfRule>
    <cfRule type="expression" dxfId="2684" priority="13288">
      <formula>IF(RIGHT(TEXT(AM94,"0.#"),1)=".",TRUE,FALSE)</formula>
    </cfRule>
  </conditionalFormatting>
  <conditionalFormatting sqref="AE97">
    <cfRule type="expression" dxfId="2683" priority="13273">
      <formula>IF(RIGHT(TEXT(AE97,"0.#"),1)=".",FALSE,TRUE)</formula>
    </cfRule>
    <cfRule type="expression" dxfId="2682" priority="13274">
      <formula>IF(RIGHT(TEXT(AE97,"0.#"),1)=".",TRUE,FALSE)</formula>
    </cfRule>
  </conditionalFormatting>
  <conditionalFormatting sqref="AE98">
    <cfRule type="expression" dxfId="2681" priority="13271">
      <formula>IF(RIGHT(TEXT(AE98,"0.#"),1)=".",FALSE,TRUE)</formula>
    </cfRule>
    <cfRule type="expression" dxfId="2680" priority="13272">
      <formula>IF(RIGHT(TEXT(AE98,"0.#"),1)=".",TRUE,FALSE)</formula>
    </cfRule>
  </conditionalFormatting>
  <conditionalFormatting sqref="AE99">
    <cfRule type="expression" dxfId="2679" priority="13269">
      <formula>IF(RIGHT(TEXT(AE99,"0.#"),1)=".",FALSE,TRUE)</formula>
    </cfRule>
    <cfRule type="expression" dxfId="2678" priority="13270">
      <formula>IF(RIGHT(TEXT(AE99,"0.#"),1)=".",TRUE,FALSE)</formula>
    </cfRule>
  </conditionalFormatting>
  <conditionalFormatting sqref="AI99">
    <cfRule type="expression" dxfId="2677" priority="13267">
      <formula>IF(RIGHT(TEXT(AI99,"0.#"),1)=".",FALSE,TRUE)</formula>
    </cfRule>
    <cfRule type="expression" dxfId="2676" priority="13268">
      <formula>IF(RIGHT(TEXT(AI99,"0.#"),1)=".",TRUE,FALSE)</formula>
    </cfRule>
  </conditionalFormatting>
  <conditionalFormatting sqref="AI98">
    <cfRule type="expression" dxfId="2675" priority="13265">
      <formula>IF(RIGHT(TEXT(AI98,"0.#"),1)=".",FALSE,TRUE)</formula>
    </cfRule>
    <cfRule type="expression" dxfId="2674" priority="13266">
      <formula>IF(RIGHT(TEXT(AI98,"0.#"),1)=".",TRUE,FALSE)</formula>
    </cfRule>
  </conditionalFormatting>
  <conditionalFormatting sqref="AI97">
    <cfRule type="expression" dxfId="2673" priority="13263">
      <formula>IF(RIGHT(TEXT(AI97,"0.#"),1)=".",FALSE,TRUE)</formula>
    </cfRule>
    <cfRule type="expression" dxfId="2672" priority="13264">
      <formula>IF(RIGHT(TEXT(AI97,"0.#"),1)=".",TRUE,FALSE)</formula>
    </cfRule>
  </conditionalFormatting>
  <conditionalFormatting sqref="AM97">
    <cfRule type="expression" dxfId="2671" priority="13261">
      <formula>IF(RIGHT(TEXT(AM97,"0.#"),1)=".",FALSE,TRUE)</formula>
    </cfRule>
    <cfRule type="expression" dxfId="2670" priority="13262">
      <formula>IF(RIGHT(TEXT(AM97,"0.#"),1)=".",TRUE,FALSE)</formula>
    </cfRule>
  </conditionalFormatting>
  <conditionalFormatting sqref="AM98">
    <cfRule type="expression" dxfId="2669" priority="13259">
      <formula>IF(RIGHT(TEXT(AM98,"0.#"),1)=".",FALSE,TRUE)</formula>
    </cfRule>
    <cfRule type="expression" dxfId="2668" priority="13260">
      <formula>IF(RIGHT(TEXT(AM98,"0.#"),1)=".",TRUE,FALSE)</formula>
    </cfRule>
  </conditionalFormatting>
  <conditionalFormatting sqref="AM99">
    <cfRule type="expression" dxfId="2667" priority="13257">
      <formula>IF(RIGHT(TEXT(AM99,"0.#"),1)=".",FALSE,TRUE)</formula>
    </cfRule>
    <cfRule type="expression" dxfId="2666" priority="13258">
      <formula>IF(RIGHT(TEXT(AM99,"0.#"),1)=".",TRUE,FALSE)</formula>
    </cfRule>
  </conditionalFormatting>
  <conditionalFormatting sqref="AI101">
    <cfRule type="expression" dxfId="2665" priority="13243">
      <formula>IF(RIGHT(TEXT(AI101,"0.#"),1)=".",FALSE,TRUE)</formula>
    </cfRule>
    <cfRule type="expression" dxfId="2664" priority="13244">
      <formula>IF(RIGHT(TEXT(AI101,"0.#"),1)=".",TRUE,FALSE)</formula>
    </cfRule>
  </conditionalFormatting>
  <conditionalFormatting sqref="AM101">
    <cfRule type="expression" dxfId="2663" priority="13241">
      <formula>IF(RIGHT(TEXT(AM101,"0.#"),1)=".",FALSE,TRUE)</formula>
    </cfRule>
    <cfRule type="expression" dxfId="2662" priority="13242">
      <formula>IF(RIGHT(TEXT(AM101,"0.#"),1)=".",TRUE,FALSE)</formula>
    </cfRule>
  </conditionalFormatting>
  <conditionalFormatting sqref="AE102">
    <cfRule type="expression" dxfId="2661" priority="13239">
      <formula>IF(RIGHT(TEXT(AE102,"0.#"),1)=".",FALSE,TRUE)</formula>
    </cfRule>
    <cfRule type="expression" dxfId="2660" priority="13240">
      <formula>IF(RIGHT(TEXT(AE102,"0.#"),1)=".",TRUE,FALSE)</formula>
    </cfRule>
  </conditionalFormatting>
  <conditionalFormatting sqref="AI102">
    <cfRule type="expression" dxfId="2659" priority="13237">
      <formula>IF(RIGHT(TEXT(AI102,"0.#"),1)=".",FALSE,TRUE)</formula>
    </cfRule>
    <cfRule type="expression" dxfId="2658" priority="13238">
      <formula>IF(RIGHT(TEXT(AI102,"0.#"),1)=".",TRUE,FALSE)</formula>
    </cfRule>
  </conditionalFormatting>
  <conditionalFormatting sqref="AM102">
    <cfRule type="expression" dxfId="2657" priority="13235">
      <formula>IF(RIGHT(TEXT(AM102,"0.#"),1)=".",FALSE,TRUE)</formula>
    </cfRule>
    <cfRule type="expression" dxfId="2656" priority="13236">
      <formula>IF(RIGHT(TEXT(AM102,"0.#"),1)=".",TRUE,FALSE)</formula>
    </cfRule>
  </conditionalFormatting>
  <conditionalFormatting sqref="AQ102">
    <cfRule type="expression" dxfId="2655" priority="13233">
      <formula>IF(RIGHT(TEXT(AQ102,"0.#"),1)=".",FALSE,TRUE)</formula>
    </cfRule>
    <cfRule type="expression" dxfId="2654" priority="13234">
      <formula>IF(RIGHT(TEXT(AQ102,"0.#"),1)=".",TRUE,FALSE)</formula>
    </cfRule>
  </conditionalFormatting>
  <conditionalFormatting sqref="AE104">
    <cfRule type="expression" dxfId="2653" priority="13231">
      <formula>IF(RIGHT(TEXT(AE104,"0.#"),1)=".",FALSE,TRUE)</formula>
    </cfRule>
    <cfRule type="expression" dxfId="2652" priority="13232">
      <formula>IF(RIGHT(TEXT(AE104,"0.#"),1)=".",TRUE,FALSE)</formula>
    </cfRule>
  </conditionalFormatting>
  <conditionalFormatting sqref="AI104">
    <cfRule type="expression" dxfId="2651" priority="13229">
      <formula>IF(RIGHT(TEXT(AI104,"0.#"),1)=".",FALSE,TRUE)</formula>
    </cfRule>
    <cfRule type="expression" dxfId="2650" priority="13230">
      <formula>IF(RIGHT(TEXT(AI104,"0.#"),1)=".",TRUE,FALSE)</formula>
    </cfRule>
  </conditionalFormatting>
  <conditionalFormatting sqref="AM104">
    <cfRule type="expression" dxfId="2649" priority="13227">
      <formula>IF(RIGHT(TEXT(AM104,"0.#"),1)=".",FALSE,TRUE)</formula>
    </cfRule>
    <cfRule type="expression" dxfId="2648" priority="13228">
      <formula>IF(RIGHT(TEXT(AM104,"0.#"),1)=".",TRUE,FALSE)</formula>
    </cfRule>
  </conditionalFormatting>
  <conditionalFormatting sqref="AE105">
    <cfRule type="expression" dxfId="2647" priority="13225">
      <formula>IF(RIGHT(TEXT(AE105,"0.#"),1)=".",FALSE,TRUE)</formula>
    </cfRule>
    <cfRule type="expression" dxfId="2646" priority="13226">
      <formula>IF(RIGHT(TEXT(AE105,"0.#"),1)=".",TRUE,FALSE)</formula>
    </cfRule>
  </conditionalFormatting>
  <conditionalFormatting sqref="AI105">
    <cfRule type="expression" dxfId="2645" priority="13223">
      <formula>IF(RIGHT(TEXT(AI105,"0.#"),1)=".",FALSE,TRUE)</formula>
    </cfRule>
    <cfRule type="expression" dxfId="2644" priority="13224">
      <formula>IF(RIGHT(TEXT(AI105,"0.#"),1)=".",TRUE,FALSE)</formula>
    </cfRule>
  </conditionalFormatting>
  <conditionalFormatting sqref="AM105">
    <cfRule type="expression" dxfId="2643" priority="13221">
      <formula>IF(RIGHT(TEXT(AM105,"0.#"),1)=".",FALSE,TRUE)</formula>
    </cfRule>
    <cfRule type="expression" dxfId="2642" priority="13222">
      <formula>IF(RIGHT(TEXT(AM105,"0.#"),1)=".",TRUE,FALSE)</formula>
    </cfRule>
  </conditionalFormatting>
  <conditionalFormatting sqref="AE107">
    <cfRule type="expression" dxfId="2641" priority="13217">
      <formula>IF(RIGHT(TEXT(AE107,"0.#"),1)=".",FALSE,TRUE)</formula>
    </cfRule>
    <cfRule type="expression" dxfId="2640" priority="13218">
      <formula>IF(RIGHT(TEXT(AE107,"0.#"),1)=".",TRUE,FALSE)</formula>
    </cfRule>
  </conditionalFormatting>
  <conditionalFormatting sqref="AI107">
    <cfRule type="expression" dxfId="2639" priority="13215">
      <formula>IF(RIGHT(TEXT(AI107,"0.#"),1)=".",FALSE,TRUE)</formula>
    </cfRule>
    <cfRule type="expression" dxfId="2638" priority="13216">
      <formula>IF(RIGHT(TEXT(AI107,"0.#"),1)=".",TRUE,FALSE)</formula>
    </cfRule>
  </conditionalFormatting>
  <conditionalFormatting sqref="AM107">
    <cfRule type="expression" dxfId="2637" priority="13213">
      <formula>IF(RIGHT(TEXT(AM107,"0.#"),1)=".",FALSE,TRUE)</formula>
    </cfRule>
    <cfRule type="expression" dxfId="2636" priority="13214">
      <formula>IF(RIGHT(TEXT(AM107,"0.#"),1)=".",TRUE,FALSE)</formula>
    </cfRule>
  </conditionalFormatting>
  <conditionalFormatting sqref="AE108">
    <cfRule type="expression" dxfId="2635" priority="13211">
      <formula>IF(RIGHT(TEXT(AE108,"0.#"),1)=".",FALSE,TRUE)</formula>
    </cfRule>
    <cfRule type="expression" dxfId="2634" priority="13212">
      <formula>IF(RIGHT(TEXT(AE108,"0.#"),1)=".",TRUE,FALSE)</formula>
    </cfRule>
  </conditionalFormatting>
  <conditionalFormatting sqref="AI108">
    <cfRule type="expression" dxfId="2633" priority="13209">
      <formula>IF(RIGHT(TEXT(AI108,"0.#"),1)=".",FALSE,TRUE)</formula>
    </cfRule>
    <cfRule type="expression" dxfId="2632" priority="13210">
      <formula>IF(RIGHT(TEXT(AI108,"0.#"),1)=".",TRUE,FALSE)</formula>
    </cfRule>
  </conditionalFormatting>
  <conditionalFormatting sqref="AM108">
    <cfRule type="expression" dxfId="2631" priority="13207">
      <formula>IF(RIGHT(TEXT(AM108,"0.#"),1)=".",FALSE,TRUE)</formula>
    </cfRule>
    <cfRule type="expression" dxfId="2630" priority="13208">
      <formula>IF(RIGHT(TEXT(AM108,"0.#"),1)=".",TRUE,FALSE)</formula>
    </cfRule>
  </conditionalFormatting>
  <conditionalFormatting sqref="AE110">
    <cfRule type="expression" dxfId="2629" priority="13203">
      <formula>IF(RIGHT(TEXT(AE110,"0.#"),1)=".",FALSE,TRUE)</formula>
    </cfRule>
    <cfRule type="expression" dxfId="2628" priority="13204">
      <formula>IF(RIGHT(TEXT(AE110,"0.#"),1)=".",TRUE,FALSE)</formula>
    </cfRule>
  </conditionalFormatting>
  <conditionalFormatting sqref="AI110">
    <cfRule type="expression" dxfId="2627" priority="13201">
      <formula>IF(RIGHT(TEXT(AI110,"0.#"),1)=".",FALSE,TRUE)</formula>
    </cfRule>
    <cfRule type="expression" dxfId="2626" priority="13202">
      <formula>IF(RIGHT(TEXT(AI110,"0.#"),1)=".",TRUE,FALSE)</formula>
    </cfRule>
  </conditionalFormatting>
  <conditionalFormatting sqref="AM110">
    <cfRule type="expression" dxfId="2625" priority="13199">
      <formula>IF(RIGHT(TEXT(AM110,"0.#"),1)=".",FALSE,TRUE)</formula>
    </cfRule>
    <cfRule type="expression" dxfId="2624" priority="13200">
      <formula>IF(RIGHT(TEXT(AM110,"0.#"),1)=".",TRUE,FALSE)</formula>
    </cfRule>
  </conditionalFormatting>
  <conditionalFormatting sqref="AE111">
    <cfRule type="expression" dxfId="2623" priority="13197">
      <formula>IF(RIGHT(TEXT(AE111,"0.#"),1)=".",FALSE,TRUE)</formula>
    </cfRule>
    <cfRule type="expression" dxfId="2622" priority="13198">
      <formula>IF(RIGHT(TEXT(AE111,"0.#"),1)=".",TRUE,FALSE)</formula>
    </cfRule>
  </conditionalFormatting>
  <conditionalFormatting sqref="AI111">
    <cfRule type="expression" dxfId="2621" priority="13195">
      <formula>IF(RIGHT(TEXT(AI111,"0.#"),1)=".",FALSE,TRUE)</formula>
    </cfRule>
    <cfRule type="expression" dxfId="2620" priority="13196">
      <formula>IF(RIGHT(TEXT(AI111,"0.#"),1)=".",TRUE,FALSE)</formula>
    </cfRule>
  </conditionalFormatting>
  <conditionalFormatting sqref="AM111">
    <cfRule type="expression" dxfId="2619" priority="13193">
      <formula>IF(RIGHT(TEXT(AM111,"0.#"),1)=".",FALSE,TRUE)</formula>
    </cfRule>
    <cfRule type="expression" dxfId="2618" priority="13194">
      <formula>IF(RIGHT(TEXT(AM111,"0.#"),1)=".",TRUE,FALSE)</formula>
    </cfRule>
  </conditionalFormatting>
  <conditionalFormatting sqref="AE113">
    <cfRule type="expression" dxfId="2617" priority="13189">
      <formula>IF(RIGHT(TEXT(AE113,"0.#"),1)=".",FALSE,TRUE)</formula>
    </cfRule>
    <cfRule type="expression" dxfId="2616" priority="13190">
      <formula>IF(RIGHT(TEXT(AE113,"0.#"),1)=".",TRUE,FALSE)</formula>
    </cfRule>
  </conditionalFormatting>
  <conditionalFormatting sqref="AI113">
    <cfRule type="expression" dxfId="2615" priority="13187">
      <formula>IF(RIGHT(TEXT(AI113,"0.#"),1)=".",FALSE,TRUE)</formula>
    </cfRule>
    <cfRule type="expression" dxfId="2614" priority="13188">
      <formula>IF(RIGHT(TEXT(AI113,"0.#"),1)=".",TRUE,FALSE)</formula>
    </cfRule>
  </conditionalFormatting>
  <conditionalFormatting sqref="AM113">
    <cfRule type="expression" dxfId="2613" priority="13185">
      <formula>IF(RIGHT(TEXT(AM113,"0.#"),1)=".",FALSE,TRUE)</formula>
    </cfRule>
    <cfRule type="expression" dxfId="2612" priority="13186">
      <formula>IF(RIGHT(TEXT(AM113,"0.#"),1)=".",TRUE,FALSE)</formula>
    </cfRule>
  </conditionalFormatting>
  <conditionalFormatting sqref="AE114">
    <cfRule type="expression" dxfId="2611" priority="13183">
      <formula>IF(RIGHT(TEXT(AE114,"0.#"),1)=".",FALSE,TRUE)</formula>
    </cfRule>
    <cfRule type="expression" dxfId="2610" priority="13184">
      <formula>IF(RIGHT(TEXT(AE114,"0.#"),1)=".",TRUE,FALSE)</formula>
    </cfRule>
  </conditionalFormatting>
  <conditionalFormatting sqref="AI114">
    <cfRule type="expression" dxfId="2609" priority="13181">
      <formula>IF(RIGHT(TEXT(AI114,"0.#"),1)=".",FALSE,TRUE)</formula>
    </cfRule>
    <cfRule type="expression" dxfId="2608" priority="13182">
      <formula>IF(RIGHT(TEXT(AI114,"0.#"),1)=".",TRUE,FALSE)</formula>
    </cfRule>
  </conditionalFormatting>
  <conditionalFormatting sqref="AM114">
    <cfRule type="expression" dxfId="2607" priority="13179">
      <formula>IF(RIGHT(TEXT(AM114,"0.#"),1)=".",FALSE,TRUE)</formula>
    </cfRule>
    <cfRule type="expression" dxfId="2606" priority="13180">
      <formula>IF(RIGHT(TEXT(AM114,"0.#"),1)=".",TRUE,FALSE)</formula>
    </cfRule>
  </conditionalFormatting>
  <conditionalFormatting sqref="AE116 AQ116">
    <cfRule type="expression" dxfId="2605" priority="13175">
      <formula>IF(RIGHT(TEXT(AE116,"0.#"),1)=".",FALSE,TRUE)</formula>
    </cfRule>
    <cfRule type="expression" dxfId="2604" priority="13176">
      <formula>IF(RIGHT(TEXT(AE116,"0.#"),1)=".",TRUE,FALSE)</formula>
    </cfRule>
  </conditionalFormatting>
  <conditionalFormatting sqref="AI116">
    <cfRule type="expression" dxfId="2603" priority="13173">
      <formula>IF(RIGHT(TEXT(AI116,"0.#"),1)=".",FALSE,TRUE)</formula>
    </cfRule>
    <cfRule type="expression" dxfId="2602" priority="13174">
      <formula>IF(RIGHT(TEXT(AI116,"0.#"),1)=".",TRUE,FALSE)</formula>
    </cfRule>
  </conditionalFormatting>
  <conditionalFormatting sqref="AM116">
    <cfRule type="expression" dxfId="2601" priority="13171">
      <formula>IF(RIGHT(TEXT(AM116,"0.#"),1)=".",FALSE,TRUE)</formula>
    </cfRule>
    <cfRule type="expression" dxfId="2600" priority="13172">
      <formula>IF(RIGHT(TEXT(AM116,"0.#"),1)=".",TRUE,FALSE)</formula>
    </cfRule>
  </conditionalFormatting>
  <conditionalFormatting sqref="AE117 AM117">
    <cfRule type="expression" dxfId="2599" priority="13169">
      <formula>IF(RIGHT(TEXT(AE117,"0.#"),1)=".",FALSE,TRUE)</formula>
    </cfRule>
    <cfRule type="expression" dxfId="2598" priority="13170">
      <formula>IF(RIGHT(TEXT(AE117,"0.#"),1)=".",TRUE,FALSE)</formula>
    </cfRule>
  </conditionalFormatting>
  <conditionalFormatting sqref="AI117">
    <cfRule type="expression" dxfId="2597" priority="13167">
      <formula>IF(RIGHT(TEXT(AI117,"0.#"),1)=".",FALSE,TRUE)</formula>
    </cfRule>
    <cfRule type="expression" dxfId="2596" priority="13168">
      <formula>IF(RIGHT(TEXT(AI117,"0.#"),1)=".",TRUE,FALSE)</formula>
    </cfRule>
  </conditionalFormatting>
  <conditionalFormatting sqref="AQ117">
    <cfRule type="expression" dxfId="2595" priority="13163">
      <formula>IF(RIGHT(TEXT(AQ117,"0.#"),1)=".",FALSE,TRUE)</formula>
    </cfRule>
    <cfRule type="expression" dxfId="2594" priority="13164">
      <formula>IF(RIGHT(TEXT(AQ117,"0.#"),1)=".",TRUE,FALSE)</formula>
    </cfRule>
  </conditionalFormatting>
  <conditionalFormatting sqref="AE119 AQ119">
    <cfRule type="expression" dxfId="2593" priority="13161">
      <formula>IF(RIGHT(TEXT(AE119,"0.#"),1)=".",FALSE,TRUE)</formula>
    </cfRule>
    <cfRule type="expression" dxfId="2592" priority="13162">
      <formula>IF(RIGHT(TEXT(AE119,"0.#"),1)=".",TRUE,FALSE)</formula>
    </cfRule>
  </conditionalFormatting>
  <conditionalFormatting sqref="AI119">
    <cfRule type="expression" dxfId="2591" priority="13159">
      <formula>IF(RIGHT(TEXT(AI119,"0.#"),1)=".",FALSE,TRUE)</formula>
    </cfRule>
    <cfRule type="expression" dxfId="2590" priority="13160">
      <formula>IF(RIGHT(TEXT(AI119,"0.#"),1)=".",TRUE,FALSE)</formula>
    </cfRule>
  </conditionalFormatting>
  <conditionalFormatting sqref="AM119">
    <cfRule type="expression" dxfId="2589" priority="13157">
      <formula>IF(RIGHT(TEXT(AM119,"0.#"),1)=".",FALSE,TRUE)</formula>
    </cfRule>
    <cfRule type="expression" dxfId="2588" priority="13158">
      <formula>IF(RIGHT(TEXT(AM119,"0.#"),1)=".",TRUE,FALSE)</formula>
    </cfRule>
  </conditionalFormatting>
  <conditionalFormatting sqref="AQ120">
    <cfRule type="expression" dxfId="2587" priority="13149">
      <formula>IF(RIGHT(TEXT(AQ120,"0.#"),1)=".",FALSE,TRUE)</formula>
    </cfRule>
    <cfRule type="expression" dxfId="2586" priority="13150">
      <formula>IF(RIGHT(TEXT(AQ120,"0.#"),1)=".",TRUE,FALSE)</formula>
    </cfRule>
  </conditionalFormatting>
  <conditionalFormatting sqref="AE122 AQ122">
    <cfRule type="expression" dxfId="2585" priority="13147">
      <formula>IF(RIGHT(TEXT(AE122,"0.#"),1)=".",FALSE,TRUE)</formula>
    </cfRule>
    <cfRule type="expression" dxfId="2584" priority="13148">
      <formula>IF(RIGHT(TEXT(AE122,"0.#"),1)=".",TRUE,FALSE)</formula>
    </cfRule>
  </conditionalFormatting>
  <conditionalFormatting sqref="AI122">
    <cfRule type="expression" dxfId="2583" priority="13145">
      <formula>IF(RIGHT(TEXT(AI122,"0.#"),1)=".",FALSE,TRUE)</formula>
    </cfRule>
    <cfRule type="expression" dxfId="2582" priority="13146">
      <formula>IF(RIGHT(TEXT(AI122,"0.#"),1)=".",TRUE,FALSE)</formula>
    </cfRule>
  </conditionalFormatting>
  <conditionalFormatting sqref="AM122">
    <cfRule type="expression" dxfId="2581" priority="13143">
      <formula>IF(RIGHT(TEXT(AM122,"0.#"),1)=".",FALSE,TRUE)</formula>
    </cfRule>
    <cfRule type="expression" dxfId="2580" priority="13144">
      <formula>IF(RIGHT(TEXT(AM122,"0.#"),1)=".",TRUE,FALSE)</formula>
    </cfRule>
  </conditionalFormatting>
  <conditionalFormatting sqref="AQ123">
    <cfRule type="expression" dxfId="2579" priority="13135">
      <formula>IF(RIGHT(TEXT(AQ123,"0.#"),1)=".",FALSE,TRUE)</formula>
    </cfRule>
    <cfRule type="expression" dxfId="2578" priority="13136">
      <formula>IF(RIGHT(TEXT(AQ123,"0.#"),1)=".",TRUE,FALSE)</formula>
    </cfRule>
  </conditionalFormatting>
  <conditionalFormatting sqref="AE125 AQ125">
    <cfRule type="expression" dxfId="2577" priority="13133">
      <formula>IF(RIGHT(TEXT(AE125,"0.#"),1)=".",FALSE,TRUE)</formula>
    </cfRule>
    <cfRule type="expression" dxfId="2576" priority="13134">
      <formula>IF(RIGHT(TEXT(AE125,"0.#"),1)=".",TRUE,FALSE)</formula>
    </cfRule>
  </conditionalFormatting>
  <conditionalFormatting sqref="AI125">
    <cfRule type="expression" dxfId="2575" priority="13131">
      <formula>IF(RIGHT(TEXT(AI125,"0.#"),1)=".",FALSE,TRUE)</formula>
    </cfRule>
    <cfRule type="expression" dxfId="2574" priority="13132">
      <formula>IF(RIGHT(TEXT(AI125,"0.#"),1)=".",TRUE,FALSE)</formula>
    </cfRule>
  </conditionalFormatting>
  <conditionalFormatting sqref="AM125">
    <cfRule type="expression" dxfId="2573" priority="13129">
      <formula>IF(RIGHT(TEXT(AM125,"0.#"),1)=".",FALSE,TRUE)</formula>
    </cfRule>
    <cfRule type="expression" dxfId="2572" priority="13130">
      <formula>IF(RIGHT(TEXT(AM125,"0.#"),1)=".",TRUE,FALSE)</formula>
    </cfRule>
  </conditionalFormatting>
  <conditionalFormatting sqref="AQ126">
    <cfRule type="expression" dxfId="2571" priority="13121">
      <formula>IF(RIGHT(TEXT(AQ126,"0.#"),1)=".",FALSE,TRUE)</formula>
    </cfRule>
    <cfRule type="expression" dxfId="2570" priority="13122">
      <formula>IF(RIGHT(TEXT(AQ126,"0.#"),1)=".",TRUE,FALSE)</formula>
    </cfRule>
  </conditionalFormatting>
  <conditionalFormatting sqref="AE128 AQ128">
    <cfRule type="expression" dxfId="2569" priority="13119">
      <formula>IF(RIGHT(TEXT(AE128,"0.#"),1)=".",FALSE,TRUE)</formula>
    </cfRule>
    <cfRule type="expression" dxfId="2568" priority="13120">
      <formula>IF(RIGHT(TEXT(AE128,"0.#"),1)=".",TRUE,FALSE)</formula>
    </cfRule>
  </conditionalFormatting>
  <conditionalFormatting sqref="AI128">
    <cfRule type="expression" dxfId="2567" priority="13117">
      <formula>IF(RIGHT(TEXT(AI128,"0.#"),1)=".",FALSE,TRUE)</formula>
    </cfRule>
    <cfRule type="expression" dxfId="2566" priority="13118">
      <formula>IF(RIGHT(TEXT(AI128,"0.#"),1)=".",TRUE,FALSE)</formula>
    </cfRule>
  </conditionalFormatting>
  <conditionalFormatting sqref="AM128">
    <cfRule type="expression" dxfId="2565" priority="13115">
      <formula>IF(RIGHT(TEXT(AM128,"0.#"),1)=".",FALSE,TRUE)</formula>
    </cfRule>
    <cfRule type="expression" dxfId="2564" priority="13116">
      <formula>IF(RIGHT(TEXT(AM128,"0.#"),1)=".",TRUE,FALSE)</formula>
    </cfRule>
  </conditionalFormatting>
  <conditionalFormatting sqref="AQ129">
    <cfRule type="expression" dxfId="2563" priority="13107">
      <formula>IF(RIGHT(TEXT(AQ129,"0.#"),1)=".",FALSE,TRUE)</formula>
    </cfRule>
    <cfRule type="expression" dxfId="2562" priority="13108">
      <formula>IF(RIGHT(TEXT(AQ129,"0.#"),1)=".",TRUE,FALSE)</formula>
    </cfRule>
  </conditionalFormatting>
  <conditionalFormatting sqref="AE75">
    <cfRule type="expression" dxfId="2561" priority="13105">
      <formula>IF(RIGHT(TEXT(AE75,"0.#"),1)=".",FALSE,TRUE)</formula>
    </cfRule>
    <cfRule type="expression" dxfId="2560" priority="13106">
      <formula>IF(RIGHT(TEXT(AE75,"0.#"),1)=".",TRUE,FALSE)</formula>
    </cfRule>
  </conditionalFormatting>
  <conditionalFormatting sqref="AE76">
    <cfRule type="expression" dxfId="2559" priority="13103">
      <formula>IF(RIGHT(TEXT(AE76,"0.#"),1)=".",FALSE,TRUE)</formula>
    </cfRule>
    <cfRule type="expression" dxfId="2558" priority="13104">
      <formula>IF(RIGHT(TEXT(AE76,"0.#"),1)=".",TRUE,FALSE)</formula>
    </cfRule>
  </conditionalFormatting>
  <conditionalFormatting sqref="AE77">
    <cfRule type="expression" dxfId="2557" priority="13101">
      <formula>IF(RIGHT(TEXT(AE77,"0.#"),1)=".",FALSE,TRUE)</formula>
    </cfRule>
    <cfRule type="expression" dxfId="2556" priority="13102">
      <formula>IF(RIGHT(TEXT(AE77,"0.#"),1)=".",TRUE,FALSE)</formula>
    </cfRule>
  </conditionalFormatting>
  <conditionalFormatting sqref="AI77">
    <cfRule type="expression" dxfId="2555" priority="13099">
      <formula>IF(RIGHT(TEXT(AI77,"0.#"),1)=".",FALSE,TRUE)</formula>
    </cfRule>
    <cfRule type="expression" dxfId="2554" priority="13100">
      <formula>IF(RIGHT(TEXT(AI77,"0.#"),1)=".",TRUE,FALSE)</formula>
    </cfRule>
  </conditionalFormatting>
  <conditionalFormatting sqref="AI76">
    <cfRule type="expression" dxfId="2553" priority="13097">
      <formula>IF(RIGHT(TEXT(AI76,"0.#"),1)=".",FALSE,TRUE)</formula>
    </cfRule>
    <cfRule type="expression" dxfId="2552" priority="13098">
      <formula>IF(RIGHT(TEXT(AI76,"0.#"),1)=".",TRUE,FALSE)</formula>
    </cfRule>
  </conditionalFormatting>
  <conditionalFormatting sqref="AI75">
    <cfRule type="expression" dxfId="2551" priority="13095">
      <formula>IF(RIGHT(TEXT(AI75,"0.#"),1)=".",FALSE,TRUE)</formula>
    </cfRule>
    <cfRule type="expression" dxfId="2550" priority="13096">
      <formula>IF(RIGHT(TEXT(AI75,"0.#"),1)=".",TRUE,FALSE)</formula>
    </cfRule>
  </conditionalFormatting>
  <conditionalFormatting sqref="AM75">
    <cfRule type="expression" dxfId="2549" priority="13093">
      <formula>IF(RIGHT(TEXT(AM75,"0.#"),1)=".",FALSE,TRUE)</formula>
    </cfRule>
    <cfRule type="expression" dxfId="2548" priority="13094">
      <formula>IF(RIGHT(TEXT(AM75,"0.#"),1)=".",TRUE,FALSE)</formula>
    </cfRule>
  </conditionalFormatting>
  <conditionalFormatting sqref="AM76">
    <cfRule type="expression" dxfId="2547" priority="13091">
      <formula>IF(RIGHT(TEXT(AM76,"0.#"),1)=".",FALSE,TRUE)</formula>
    </cfRule>
    <cfRule type="expression" dxfId="2546" priority="13092">
      <formula>IF(RIGHT(TEXT(AM76,"0.#"),1)=".",TRUE,FALSE)</formula>
    </cfRule>
  </conditionalFormatting>
  <conditionalFormatting sqref="AM77">
    <cfRule type="expression" dxfId="2545" priority="13089">
      <formula>IF(RIGHT(TEXT(AM77,"0.#"),1)=".",FALSE,TRUE)</formula>
    </cfRule>
    <cfRule type="expression" dxfId="2544" priority="13090">
      <formula>IF(RIGHT(TEXT(AM77,"0.#"),1)=".",TRUE,FALSE)</formula>
    </cfRule>
  </conditionalFormatting>
  <conditionalFormatting sqref="AE134:AE135 AI134:AI135 AM134:AM135 AQ134:AQ135 AU134:AU135">
    <cfRule type="expression" dxfId="2543" priority="13075">
      <formula>IF(RIGHT(TEXT(AE134,"0.#"),1)=".",FALSE,TRUE)</formula>
    </cfRule>
    <cfRule type="expression" dxfId="2542" priority="13076">
      <formula>IF(RIGHT(TEXT(AE134,"0.#"),1)=".",TRUE,FALSE)</formula>
    </cfRule>
  </conditionalFormatting>
  <conditionalFormatting sqref="AE433">
    <cfRule type="expression" dxfId="2541" priority="13045">
      <formula>IF(RIGHT(TEXT(AE433,"0.#"),1)=".",FALSE,TRUE)</formula>
    </cfRule>
    <cfRule type="expression" dxfId="2540" priority="13046">
      <formula>IF(RIGHT(TEXT(AE433,"0.#"),1)=".",TRUE,FALSE)</formula>
    </cfRule>
  </conditionalFormatting>
  <conditionalFormatting sqref="AM435">
    <cfRule type="expression" dxfId="2539" priority="13029">
      <formula>IF(RIGHT(TEXT(AM435,"0.#"),1)=".",FALSE,TRUE)</formula>
    </cfRule>
    <cfRule type="expression" dxfId="2538" priority="13030">
      <formula>IF(RIGHT(TEXT(AM435,"0.#"),1)=".",TRUE,FALSE)</formula>
    </cfRule>
  </conditionalFormatting>
  <conditionalFormatting sqref="AE434">
    <cfRule type="expression" dxfId="2537" priority="13043">
      <formula>IF(RIGHT(TEXT(AE434,"0.#"),1)=".",FALSE,TRUE)</formula>
    </cfRule>
    <cfRule type="expression" dxfId="2536" priority="13044">
      <formula>IF(RIGHT(TEXT(AE434,"0.#"),1)=".",TRUE,FALSE)</formula>
    </cfRule>
  </conditionalFormatting>
  <conditionalFormatting sqref="AE435">
    <cfRule type="expression" dxfId="2535" priority="13041">
      <formula>IF(RIGHT(TEXT(AE435,"0.#"),1)=".",FALSE,TRUE)</formula>
    </cfRule>
    <cfRule type="expression" dxfId="2534" priority="13042">
      <formula>IF(RIGHT(TEXT(AE435,"0.#"),1)=".",TRUE,FALSE)</formula>
    </cfRule>
  </conditionalFormatting>
  <conditionalFormatting sqref="AM433">
    <cfRule type="expression" dxfId="2533" priority="13033">
      <formula>IF(RIGHT(TEXT(AM433,"0.#"),1)=".",FALSE,TRUE)</formula>
    </cfRule>
    <cfRule type="expression" dxfId="2532" priority="13034">
      <formula>IF(RIGHT(TEXT(AM433,"0.#"),1)=".",TRUE,FALSE)</formula>
    </cfRule>
  </conditionalFormatting>
  <conditionalFormatting sqref="AM434">
    <cfRule type="expression" dxfId="2531" priority="13031">
      <formula>IF(RIGHT(TEXT(AM434,"0.#"),1)=".",FALSE,TRUE)</formula>
    </cfRule>
    <cfRule type="expression" dxfId="2530" priority="13032">
      <formula>IF(RIGHT(TEXT(AM434,"0.#"),1)=".",TRUE,FALSE)</formula>
    </cfRule>
  </conditionalFormatting>
  <conditionalFormatting sqref="AU433">
    <cfRule type="expression" dxfId="2529" priority="13021">
      <formula>IF(RIGHT(TEXT(AU433,"0.#"),1)=".",FALSE,TRUE)</formula>
    </cfRule>
    <cfRule type="expression" dxfId="2528" priority="13022">
      <formula>IF(RIGHT(TEXT(AU433,"0.#"),1)=".",TRUE,FALSE)</formula>
    </cfRule>
  </conditionalFormatting>
  <conditionalFormatting sqref="AU434">
    <cfRule type="expression" dxfId="2527" priority="13019">
      <formula>IF(RIGHT(TEXT(AU434,"0.#"),1)=".",FALSE,TRUE)</formula>
    </cfRule>
    <cfRule type="expression" dxfId="2526" priority="13020">
      <formula>IF(RIGHT(TEXT(AU434,"0.#"),1)=".",TRUE,FALSE)</formula>
    </cfRule>
  </conditionalFormatting>
  <conditionalFormatting sqref="AU435">
    <cfRule type="expression" dxfId="2525" priority="13017">
      <formula>IF(RIGHT(TEXT(AU435,"0.#"),1)=".",FALSE,TRUE)</formula>
    </cfRule>
    <cfRule type="expression" dxfId="2524" priority="13018">
      <formula>IF(RIGHT(TEXT(AU435,"0.#"),1)=".",TRUE,FALSE)</formula>
    </cfRule>
  </conditionalFormatting>
  <conditionalFormatting sqref="AI435">
    <cfRule type="expression" dxfId="2523" priority="12951">
      <formula>IF(RIGHT(TEXT(AI435,"0.#"),1)=".",FALSE,TRUE)</formula>
    </cfRule>
    <cfRule type="expression" dxfId="2522" priority="12952">
      <formula>IF(RIGHT(TEXT(AI435,"0.#"),1)=".",TRUE,FALSE)</formula>
    </cfRule>
  </conditionalFormatting>
  <conditionalFormatting sqref="AI433">
    <cfRule type="expression" dxfId="2521" priority="12955">
      <formula>IF(RIGHT(TEXT(AI433,"0.#"),1)=".",FALSE,TRUE)</formula>
    </cfRule>
    <cfRule type="expression" dxfId="2520" priority="12956">
      <formula>IF(RIGHT(TEXT(AI433,"0.#"),1)=".",TRUE,FALSE)</formula>
    </cfRule>
  </conditionalFormatting>
  <conditionalFormatting sqref="AI434">
    <cfRule type="expression" dxfId="2519" priority="12953">
      <formula>IF(RIGHT(TEXT(AI434,"0.#"),1)=".",FALSE,TRUE)</formula>
    </cfRule>
    <cfRule type="expression" dxfId="2518" priority="12954">
      <formula>IF(RIGHT(TEXT(AI434,"0.#"),1)=".",TRUE,FALSE)</formula>
    </cfRule>
  </conditionalFormatting>
  <conditionalFormatting sqref="AQ434">
    <cfRule type="expression" dxfId="2517" priority="12937">
      <formula>IF(RIGHT(TEXT(AQ434,"0.#"),1)=".",FALSE,TRUE)</formula>
    </cfRule>
    <cfRule type="expression" dxfId="2516" priority="12938">
      <formula>IF(RIGHT(TEXT(AQ434,"0.#"),1)=".",TRUE,FALSE)</formula>
    </cfRule>
  </conditionalFormatting>
  <conditionalFormatting sqref="AQ435">
    <cfRule type="expression" dxfId="2515" priority="12923">
      <formula>IF(RIGHT(TEXT(AQ435,"0.#"),1)=".",FALSE,TRUE)</formula>
    </cfRule>
    <cfRule type="expression" dxfId="2514" priority="12924">
      <formula>IF(RIGHT(TEXT(AQ435,"0.#"),1)=".",TRUE,FALSE)</formula>
    </cfRule>
  </conditionalFormatting>
  <conditionalFormatting sqref="AQ433">
    <cfRule type="expression" dxfId="2513" priority="12921">
      <formula>IF(RIGHT(TEXT(AQ433,"0.#"),1)=".",FALSE,TRUE)</formula>
    </cfRule>
    <cfRule type="expression" dxfId="2512" priority="12922">
      <formula>IF(RIGHT(TEXT(AQ433,"0.#"),1)=".",TRUE,FALSE)</formula>
    </cfRule>
  </conditionalFormatting>
  <conditionalFormatting sqref="AL847:AO874">
    <cfRule type="expression" dxfId="2511" priority="6645">
      <formula>IF(AND(AL847&gt;=0, RIGHT(TEXT(AL847,"0.#"),1)&lt;&gt;"."),TRUE,FALSE)</formula>
    </cfRule>
    <cfRule type="expression" dxfId="2510" priority="6646">
      <formula>IF(AND(AL847&gt;=0, RIGHT(TEXT(AL847,"0.#"),1)="."),TRUE,FALSE)</formula>
    </cfRule>
    <cfRule type="expression" dxfId="2509" priority="6647">
      <formula>IF(AND(AL847&lt;0, RIGHT(TEXT(AL847,"0.#"),1)&lt;&gt;"."),TRUE,FALSE)</formula>
    </cfRule>
    <cfRule type="expression" dxfId="2508" priority="6648">
      <formula>IF(AND(AL847&lt;0, RIGHT(TEXT(AL847,"0.#"),1)="."),TRUE,FALSE)</formula>
    </cfRule>
  </conditionalFormatting>
  <conditionalFormatting sqref="AQ53:AQ55">
    <cfRule type="expression" dxfId="2507" priority="4667">
      <formula>IF(RIGHT(TEXT(AQ53,"0.#"),1)=".",FALSE,TRUE)</formula>
    </cfRule>
    <cfRule type="expression" dxfId="2506" priority="4668">
      <formula>IF(RIGHT(TEXT(AQ53,"0.#"),1)=".",TRUE,FALSE)</formula>
    </cfRule>
  </conditionalFormatting>
  <conditionalFormatting sqref="AU53:AU55">
    <cfRule type="expression" dxfId="2505" priority="4665">
      <formula>IF(RIGHT(TEXT(AU53,"0.#"),1)=".",FALSE,TRUE)</formula>
    </cfRule>
    <cfRule type="expression" dxfId="2504" priority="4666">
      <formula>IF(RIGHT(TEXT(AU53,"0.#"),1)=".",TRUE,FALSE)</formula>
    </cfRule>
  </conditionalFormatting>
  <conditionalFormatting sqref="AQ60:AQ62">
    <cfRule type="expression" dxfId="2503" priority="4663">
      <formula>IF(RIGHT(TEXT(AQ60,"0.#"),1)=".",FALSE,TRUE)</formula>
    </cfRule>
    <cfRule type="expression" dxfId="2502" priority="4664">
      <formula>IF(RIGHT(TEXT(AQ60,"0.#"),1)=".",TRUE,FALSE)</formula>
    </cfRule>
  </conditionalFormatting>
  <conditionalFormatting sqref="AU60:AU62">
    <cfRule type="expression" dxfId="2501" priority="4661">
      <formula>IF(RIGHT(TEXT(AU60,"0.#"),1)=".",FALSE,TRUE)</formula>
    </cfRule>
    <cfRule type="expression" dxfId="2500" priority="4662">
      <formula>IF(RIGHT(TEXT(AU60,"0.#"),1)=".",TRUE,FALSE)</formula>
    </cfRule>
  </conditionalFormatting>
  <conditionalFormatting sqref="AQ75:AQ77">
    <cfRule type="expression" dxfId="2499" priority="4659">
      <formula>IF(RIGHT(TEXT(AQ75,"0.#"),1)=".",FALSE,TRUE)</formula>
    </cfRule>
    <cfRule type="expression" dxfId="2498" priority="4660">
      <formula>IF(RIGHT(TEXT(AQ75,"0.#"),1)=".",TRUE,FALSE)</formula>
    </cfRule>
  </conditionalFormatting>
  <conditionalFormatting sqref="AU75:AU77">
    <cfRule type="expression" dxfId="2497" priority="4657">
      <formula>IF(RIGHT(TEXT(AU75,"0.#"),1)=".",FALSE,TRUE)</formula>
    </cfRule>
    <cfRule type="expression" dxfId="2496" priority="4658">
      <formula>IF(RIGHT(TEXT(AU75,"0.#"),1)=".",TRUE,FALSE)</formula>
    </cfRule>
  </conditionalFormatting>
  <conditionalFormatting sqref="AQ87:AQ89">
    <cfRule type="expression" dxfId="2495" priority="4655">
      <formula>IF(RIGHT(TEXT(AQ87,"0.#"),1)=".",FALSE,TRUE)</formula>
    </cfRule>
    <cfRule type="expression" dxfId="2494" priority="4656">
      <formula>IF(RIGHT(TEXT(AQ87,"0.#"),1)=".",TRUE,FALSE)</formula>
    </cfRule>
  </conditionalFormatting>
  <conditionalFormatting sqref="AU87:AU89">
    <cfRule type="expression" dxfId="2493" priority="4653">
      <formula>IF(RIGHT(TEXT(AU87,"0.#"),1)=".",FALSE,TRUE)</formula>
    </cfRule>
    <cfRule type="expression" dxfId="2492" priority="4654">
      <formula>IF(RIGHT(TEXT(AU87,"0.#"),1)=".",TRUE,FALSE)</formula>
    </cfRule>
  </conditionalFormatting>
  <conditionalFormatting sqref="AQ92:AQ94">
    <cfRule type="expression" dxfId="2491" priority="4651">
      <formula>IF(RIGHT(TEXT(AQ92,"0.#"),1)=".",FALSE,TRUE)</formula>
    </cfRule>
    <cfRule type="expression" dxfId="2490" priority="4652">
      <formula>IF(RIGHT(TEXT(AQ92,"0.#"),1)=".",TRUE,FALSE)</formula>
    </cfRule>
  </conditionalFormatting>
  <conditionalFormatting sqref="AU92:AU94">
    <cfRule type="expression" dxfId="2489" priority="4649">
      <formula>IF(RIGHT(TEXT(AU92,"0.#"),1)=".",FALSE,TRUE)</formula>
    </cfRule>
    <cfRule type="expression" dxfId="2488" priority="4650">
      <formula>IF(RIGHT(TEXT(AU92,"0.#"),1)=".",TRUE,FALSE)</formula>
    </cfRule>
  </conditionalFormatting>
  <conditionalFormatting sqref="AQ97:AQ99">
    <cfRule type="expression" dxfId="2487" priority="4647">
      <formula>IF(RIGHT(TEXT(AQ97,"0.#"),1)=".",FALSE,TRUE)</formula>
    </cfRule>
    <cfRule type="expression" dxfId="2486" priority="4648">
      <formula>IF(RIGHT(TEXT(AQ97,"0.#"),1)=".",TRUE,FALSE)</formula>
    </cfRule>
  </conditionalFormatting>
  <conditionalFormatting sqref="AU97:AU99">
    <cfRule type="expression" dxfId="2485" priority="4645">
      <formula>IF(RIGHT(TEXT(AU97,"0.#"),1)=".",FALSE,TRUE)</formula>
    </cfRule>
    <cfRule type="expression" dxfId="2484" priority="4646">
      <formula>IF(RIGHT(TEXT(AU97,"0.#"),1)=".",TRUE,FALSE)</formula>
    </cfRule>
  </conditionalFormatting>
  <conditionalFormatting sqref="AE458">
    <cfRule type="expression" dxfId="2483" priority="4339">
      <formula>IF(RIGHT(TEXT(AE458,"0.#"),1)=".",FALSE,TRUE)</formula>
    </cfRule>
    <cfRule type="expression" dxfId="2482" priority="4340">
      <formula>IF(RIGHT(TEXT(AE458,"0.#"),1)=".",TRUE,FALSE)</formula>
    </cfRule>
  </conditionalFormatting>
  <conditionalFormatting sqref="AM460">
    <cfRule type="expression" dxfId="2481" priority="4329">
      <formula>IF(RIGHT(TEXT(AM460,"0.#"),1)=".",FALSE,TRUE)</formula>
    </cfRule>
    <cfRule type="expression" dxfId="2480" priority="4330">
      <formula>IF(RIGHT(TEXT(AM460,"0.#"),1)=".",TRUE,FALSE)</formula>
    </cfRule>
  </conditionalFormatting>
  <conditionalFormatting sqref="AE459">
    <cfRule type="expression" dxfId="2479" priority="4337">
      <formula>IF(RIGHT(TEXT(AE459,"0.#"),1)=".",FALSE,TRUE)</formula>
    </cfRule>
    <cfRule type="expression" dxfId="2478" priority="4338">
      <formula>IF(RIGHT(TEXT(AE459,"0.#"),1)=".",TRUE,FALSE)</formula>
    </cfRule>
  </conditionalFormatting>
  <conditionalFormatting sqref="AE460">
    <cfRule type="expression" dxfId="2477" priority="4335">
      <formula>IF(RIGHT(TEXT(AE460,"0.#"),1)=".",FALSE,TRUE)</formula>
    </cfRule>
    <cfRule type="expression" dxfId="2476" priority="4336">
      <formula>IF(RIGHT(TEXT(AE460,"0.#"),1)=".",TRUE,FALSE)</formula>
    </cfRule>
  </conditionalFormatting>
  <conditionalFormatting sqref="AM458">
    <cfRule type="expression" dxfId="2475" priority="4333">
      <formula>IF(RIGHT(TEXT(AM458,"0.#"),1)=".",FALSE,TRUE)</formula>
    </cfRule>
    <cfRule type="expression" dxfId="2474" priority="4334">
      <formula>IF(RIGHT(TEXT(AM458,"0.#"),1)=".",TRUE,FALSE)</formula>
    </cfRule>
  </conditionalFormatting>
  <conditionalFormatting sqref="AM459">
    <cfRule type="expression" dxfId="2473" priority="4331">
      <formula>IF(RIGHT(TEXT(AM459,"0.#"),1)=".",FALSE,TRUE)</formula>
    </cfRule>
    <cfRule type="expression" dxfId="2472" priority="4332">
      <formula>IF(RIGHT(TEXT(AM459,"0.#"),1)=".",TRUE,FALSE)</formula>
    </cfRule>
  </conditionalFormatting>
  <conditionalFormatting sqref="AU458">
    <cfRule type="expression" dxfId="2471" priority="4327">
      <formula>IF(RIGHT(TEXT(AU458,"0.#"),1)=".",FALSE,TRUE)</formula>
    </cfRule>
    <cfRule type="expression" dxfId="2470" priority="4328">
      <formula>IF(RIGHT(TEXT(AU458,"0.#"),1)=".",TRUE,FALSE)</formula>
    </cfRule>
  </conditionalFormatting>
  <conditionalFormatting sqref="AU459">
    <cfRule type="expression" dxfId="2469" priority="4325">
      <formula>IF(RIGHT(TEXT(AU459,"0.#"),1)=".",FALSE,TRUE)</formula>
    </cfRule>
    <cfRule type="expression" dxfId="2468" priority="4326">
      <formula>IF(RIGHT(TEXT(AU459,"0.#"),1)=".",TRUE,FALSE)</formula>
    </cfRule>
  </conditionalFormatting>
  <conditionalFormatting sqref="AU460">
    <cfRule type="expression" dxfId="2467" priority="4323">
      <formula>IF(RIGHT(TEXT(AU460,"0.#"),1)=".",FALSE,TRUE)</formula>
    </cfRule>
    <cfRule type="expression" dxfId="2466" priority="4324">
      <formula>IF(RIGHT(TEXT(AU460,"0.#"),1)=".",TRUE,FALSE)</formula>
    </cfRule>
  </conditionalFormatting>
  <conditionalFormatting sqref="AI460">
    <cfRule type="expression" dxfId="2465" priority="4317">
      <formula>IF(RIGHT(TEXT(AI460,"0.#"),1)=".",FALSE,TRUE)</formula>
    </cfRule>
    <cfRule type="expression" dxfId="2464" priority="4318">
      <formula>IF(RIGHT(TEXT(AI460,"0.#"),1)=".",TRUE,FALSE)</formula>
    </cfRule>
  </conditionalFormatting>
  <conditionalFormatting sqref="AI458">
    <cfRule type="expression" dxfId="2463" priority="4321">
      <formula>IF(RIGHT(TEXT(AI458,"0.#"),1)=".",FALSE,TRUE)</formula>
    </cfRule>
    <cfRule type="expression" dxfId="2462" priority="4322">
      <formula>IF(RIGHT(TEXT(AI458,"0.#"),1)=".",TRUE,FALSE)</formula>
    </cfRule>
  </conditionalFormatting>
  <conditionalFormatting sqref="AI459">
    <cfRule type="expression" dxfId="2461" priority="4319">
      <formula>IF(RIGHT(TEXT(AI459,"0.#"),1)=".",FALSE,TRUE)</formula>
    </cfRule>
    <cfRule type="expression" dxfId="2460" priority="4320">
      <formula>IF(RIGHT(TEXT(AI459,"0.#"),1)=".",TRUE,FALSE)</formula>
    </cfRule>
  </conditionalFormatting>
  <conditionalFormatting sqref="AQ459">
    <cfRule type="expression" dxfId="2459" priority="4315">
      <formula>IF(RIGHT(TEXT(AQ459,"0.#"),1)=".",FALSE,TRUE)</formula>
    </cfRule>
    <cfRule type="expression" dxfId="2458" priority="4316">
      <formula>IF(RIGHT(TEXT(AQ459,"0.#"),1)=".",TRUE,FALSE)</formula>
    </cfRule>
  </conditionalFormatting>
  <conditionalFormatting sqref="AQ460">
    <cfRule type="expression" dxfId="2457" priority="4313">
      <formula>IF(RIGHT(TEXT(AQ460,"0.#"),1)=".",FALSE,TRUE)</formula>
    </cfRule>
    <cfRule type="expression" dxfId="2456" priority="4314">
      <formula>IF(RIGHT(TEXT(AQ460,"0.#"),1)=".",TRUE,FALSE)</formula>
    </cfRule>
  </conditionalFormatting>
  <conditionalFormatting sqref="AQ458">
    <cfRule type="expression" dxfId="2455" priority="4311">
      <formula>IF(RIGHT(TEXT(AQ458,"0.#"),1)=".",FALSE,TRUE)</formula>
    </cfRule>
    <cfRule type="expression" dxfId="2454" priority="4312">
      <formula>IF(RIGHT(TEXT(AQ458,"0.#"),1)=".",TRUE,FALSE)</formula>
    </cfRule>
  </conditionalFormatting>
  <conditionalFormatting sqref="AE120 AM120">
    <cfRule type="expression" dxfId="2453" priority="2989">
      <formula>IF(RIGHT(TEXT(AE120,"0.#"),1)=".",FALSE,TRUE)</formula>
    </cfRule>
    <cfRule type="expression" dxfId="2452" priority="2990">
      <formula>IF(RIGHT(TEXT(AE120,"0.#"),1)=".",TRUE,FALSE)</formula>
    </cfRule>
  </conditionalFormatting>
  <conditionalFormatting sqref="AI126">
    <cfRule type="expression" dxfId="2451" priority="2979">
      <formula>IF(RIGHT(TEXT(AI126,"0.#"),1)=".",FALSE,TRUE)</formula>
    </cfRule>
    <cfRule type="expression" dxfId="2450" priority="2980">
      <formula>IF(RIGHT(TEXT(AI126,"0.#"),1)=".",TRUE,FALSE)</formula>
    </cfRule>
  </conditionalFormatting>
  <conditionalFormatting sqref="AI120">
    <cfRule type="expression" dxfId="2449" priority="2987">
      <formula>IF(RIGHT(TEXT(AI120,"0.#"),1)=".",FALSE,TRUE)</formula>
    </cfRule>
    <cfRule type="expression" dxfId="2448" priority="2988">
      <formula>IF(RIGHT(TEXT(AI120,"0.#"),1)=".",TRUE,FALSE)</formula>
    </cfRule>
  </conditionalFormatting>
  <conditionalFormatting sqref="AE123 AM123">
    <cfRule type="expression" dxfId="2447" priority="2985">
      <formula>IF(RIGHT(TEXT(AE123,"0.#"),1)=".",FALSE,TRUE)</formula>
    </cfRule>
    <cfRule type="expression" dxfId="2446" priority="2986">
      <formula>IF(RIGHT(TEXT(AE123,"0.#"),1)=".",TRUE,FALSE)</formula>
    </cfRule>
  </conditionalFormatting>
  <conditionalFormatting sqref="AI123">
    <cfRule type="expression" dxfId="2445" priority="2983">
      <formula>IF(RIGHT(TEXT(AI123,"0.#"),1)=".",FALSE,TRUE)</formula>
    </cfRule>
    <cfRule type="expression" dxfId="2444" priority="2984">
      <formula>IF(RIGHT(TEXT(AI123,"0.#"),1)=".",TRUE,FALSE)</formula>
    </cfRule>
  </conditionalFormatting>
  <conditionalFormatting sqref="AE126 AM126">
    <cfRule type="expression" dxfId="2443" priority="2981">
      <formula>IF(RIGHT(TEXT(AE126,"0.#"),1)=".",FALSE,TRUE)</formula>
    </cfRule>
    <cfRule type="expression" dxfId="2442" priority="2982">
      <formula>IF(RIGHT(TEXT(AE126,"0.#"),1)=".",TRUE,FALSE)</formula>
    </cfRule>
  </conditionalFormatting>
  <conditionalFormatting sqref="AE129 AM129">
    <cfRule type="expression" dxfId="2441" priority="2977">
      <formula>IF(RIGHT(TEXT(AE129,"0.#"),1)=".",FALSE,TRUE)</formula>
    </cfRule>
    <cfRule type="expression" dxfId="2440" priority="2978">
      <formula>IF(RIGHT(TEXT(AE129,"0.#"),1)=".",TRUE,FALSE)</formula>
    </cfRule>
  </conditionalFormatting>
  <conditionalFormatting sqref="AI129">
    <cfRule type="expression" dxfId="2439" priority="2975">
      <formula>IF(RIGHT(TEXT(AI129,"0.#"),1)=".",FALSE,TRUE)</formula>
    </cfRule>
    <cfRule type="expression" dxfId="2438" priority="2976">
      <formula>IF(RIGHT(TEXT(AI129,"0.#"),1)=".",TRUE,FALSE)</formula>
    </cfRule>
  </conditionalFormatting>
  <conditionalFormatting sqref="Y847:Y874">
    <cfRule type="expression" dxfId="2437" priority="2973">
      <formula>IF(RIGHT(TEXT(Y847,"0.#"),1)=".",FALSE,TRUE)</formula>
    </cfRule>
    <cfRule type="expression" dxfId="2436" priority="2974">
      <formula>IF(RIGHT(TEXT(Y847,"0.#"),1)=".",TRUE,FALSE)</formula>
    </cfRule>
  </conditionalFormatting>
  <conditionalFormatting sqref="AU518">
    <cfRule type="expression" dxfId="2435" priority="1483">
      <formula>IF(RIGHT(TEXT(AU518,"0.#"),1)=".",FALSE,TRUE)</formula>
    </cfRule>
    <cfRule type="expression" dxfId="2434" priority="1484">
      <formula>IF(RIGHT(TEXT(AU518,"0.#"),1)=".",TRUE,FALSE)</formula>
    </cfRule>
  </conditionalFormatting>
  <conditionalFormatting sqref="AQ551">
    <cfRule type="expression" dxfId="2433" priority="1259">
      <formula>IF(RIGHT(TEXT(AQ551,"0.#"),1)=".",FALSE,TRUE)</formula>
    </cfRule>
    <cfRule type="expression" dxfId="2432" priority="1260">
      <formula>IF(RIGHT(TEXT(AQ551,"0.#"),1)=".",TRUE,FALSE)</formula>
    </cfRule>
  </conditionalFormatting>
  <conditionalFormatting sqref="AE556">
    <cfRule type="expression" dxfId="2431" priority="1257">
      <formula>IF(RIGHT(TEXT(AE556,"0.#"),1)=".",FALSE,TRUE)</formula>
    </cfRule>
    <cfRule type="expression" dxfId="2430" priority="1258">
      <formula>IF(RIGHT(TEXT(AE556,"0.#"),1)=".",TRUE,FALSE)</formula>
    </cfRule>
  </conditionalFormatting>
  <conditionalFormatting sqref="AE557">
    <cfRule type="expression" dxfId="2429" priority="1255">
      <formula>IF(RIGHT(TEXT(AE557,"0.#"),1)=".",FALSE,TRUE)</formula>
    </cfRule>
    <cfRule type="expression" dxfId="2428" priority="1256">
      <formula>IF(RIGHT(TEXT(AE557,"0.#"),1)=".",TRUE,FALSE)</formula>
    </cfRule>
  </conditionalFormatting>
  <conditionalFormatting sqref="AE558">
    <cfRule type="expression" dxfId="2427" priority="1253">
      <formula>IF(RIGHT(TEXT(AE558,"0.#"),1)=".",FALSE,TRUE)</formula>
    </cfRule>
    <cfRule type="expression" dxfId="2426" priority="1254">
      <formula>IF(RIGHT(TEXT(AE558,"0.#"),1)=".",TRUE,FALSE)</formula>
    </cfRule>
  </conditionalFormatting>
  <conditionalFormatting sqref="AU556">
    <cfRule type="expression" dxfId="2425" priority="1245">
      <formula>IF(RIGHT(TEXT(AU556,"0.#"),1)=".",FALSE,TRUE)</formula>
    </cfRule>
    <cfRule type="expression" dxfId="2424" priority="1246">
      <formula>IF(RIGHT(TEXT(AU556,"0.#"),1)=".",TRUE,FALSE)</formula>
    </cfRule>
  </conditionalFormatting>
  <conditionalFormatting sqref="AU557">
    <cfRule type="expression" dxfId="2423" priority="1243">
      <formula>IF(RIGHT(TEXT(AU557,"0.#"),1)=".",FALSE,TRUE)</formula>
    </cfRule>
    <cfRule type="expression" dxfId="2422" priority="1244">
      <formula>IF(RIGHT(TEXT(AU557,"0.#"),1)=".",TRUE,FALSE)</formula>
    </cfRule>
  </conditionalFormatting>
  <conditionalFormatting sqref="AU558">
    <cfRule type="expression" dxfId="2421" priority="1241">
      <formula>IF(RIGHT(TEXT(AU558,"0.#"),1)=".",FALSE,TRUE)</formula>
    </cfRule>
    <cfRule type="expression" dxfId="2420" priority="1242">
      <formula>IF(RIGHT(TEXT(AU558,"0.#"),1)=".",TRUE,FALSE)</formula>
    </cfRule>
  </conditionalFormatting>
  <conditionalFormatting sqref="AQ557">
    <cfRule type="expression" dxfId="2419" priority="1233">
      <formula>IF(RIGHT(TEXT(AQ557,"0.#"),1)=".",FALSE,TRUE)</formula>
    </cfRule>
    <cfRule type="expression" dxfId="2418" priority="1234">
      <formula>IF(RIGHT(TEXT(AQ557,"0.#"),1)=".",TRUE,FALSE)</formula>
    </cfRule>
  </conditionalFormatting>
  <conditionalFormatting sqref="AQ558">
    <cfRule type="expression" dxfId="2417" priority="1231">
      <formula>IF(RIGHT(TEXT(AQ558,"0.#"),1)=".",FALSE,TRUE)</formula>
    </cfRule>
    <cfRule type="expression" dxfId="2416" priority="1232">
      <formula>IF(RIGHT(TEXT(AQ558,"0.#"),1)=".",TRUE,FALSE)</formula>
    </cfRule>
  </conditionalFormatting>
  <conditionalFormatting sqref="AQ556">
    <cfRule type="expression" dxfId="2415" priority="1229">
      <formula>IF(RIGHT(TEXT(AQ556,"0.#"),1)=".",FALSE,TRUE)</formula>
    </cfRule>
    <cfRule type="expression" dxfId="2414" priority="1230">
      <formula>IF(RIGHT(TEXT(AQ556,"0.#"),1)=".",TRUE,FALSE)</formula>
    </cfRule>
  </conditionalFormatting>
  <conditionalFormatting sqref="AE561">
    <cfRule type="expression" dxfId="2413" priority="1227">
      <formula>IF(RIGHT(TEXT(AE561,"0.#"),1)=".",FALSE,TRUE)</formula>
    </cfRule>
    <cfRule type="expression" dxfId="2412" priority="1228">
      <formula>IF(RIGHT(TEXT(AE561,"0.#"),1)=".",TRUE,FALSE)</formula>
    </cfRule>
  </conditionalFormatting>
  <conditionalFormatting sqref="AE562">
    <cfRule type="expression" dxfId="2411" priority="1225">
      <formula>IF(RIGHT(TEXT(AE562,"0.#"),1)=".",FALSE,TRUE)</formula>
    </cfRule>
    <cfRule type="expression" dxfId="2410" priority="1226">
      <formula>IF(RIGHT(TEXT(AE562,"0.#"),1)=".",TRUE,FALSE)</formula>
    </cfRule>
  </conditionalFormatting>
  <conditionalFormatting sqref="AE563">
    <cfRule type="expression" dxfId="2409" priority="1223">
      <formula>IF(RIGHT(TEXT(AE563,"0.#"),1)=".",FALSE,TRUE)</formula>
    </cfRule>
    <cfRule type="expression" dxfId="2408" priority="1224">
      <formula>IF(RIGHT(TEXT(AE563,"0.#"),1)=".",TRUE,FALSE)</formula>
    </cfRule>
  </conditionalFormatting>
  <conditionalFormatting sqref="AL1110:AO1139">
    <cfRule type="expression" dxfId="2407" priority="2879">
      <formula>IF(AND(AL1110&gt;=0, RIGHT(TEXT(AL1110,"0.#"),1)&lt;&gt;"."),TRUE,FALSE)</formula>
    </cfRule>
    <cfRule type="expression" dxfId="2406" priority="2880">
      <formula>IF(AND(AL1110&gt;=0, RIGHT(TEXT(AL1110,"0.#"),1)="."),TRUE,FALSE)</formula>
    </cfRule>
    <cfRule type="expression" dxfId="2405" priority="2881">
      <formula>IF(AND(AL1110&lt;0, RIGHT(TEXT(AL1110,"0.#"),1)&lt;&gt;"."),TRUE,FALSE)</formula>
    </cfRule>
    <cfRule type="expression" dxfId="2404" priority="2882">
      <formula>IF(AND(AL1110&lt;0, RIGHT(TEXT(AL1110,"0.#"),1)="."),TRUE,FALSE)</formula>
    </cfRule>
  </conditionalFormatting>
  <conditionalFormatting sqref="Y1110:Y1139">
    <cfRule type="expression" dxfId="2403" priority="2877">
      <formula>IF(RIGHT(TEXT(Y1110,"0.#"),1)=".",FALSE,TRUE)</formula>
    </cfRule>
    <cfRule type="expression" dxfId="2402" priority="2878">
      <formula>IF(RIGHT(TEXT(Y1110,"0.#"),1)=".",TRUE,FALSE)</formula>
    </cfRule>
  </conditionalFormatting>
  <conditionalFormatting sqref="AQ553">
    <cfRule type="expression" dxfId="2401" priority="1261">
      <formula>IF(RIGHT(TEXT(AQ553,"0.#"),1)=".",FALSE,TRUE)</formula>
    </cfRule>
    <cfRule type="expression" dxfId="2400" priority="1262">
      <formula>IF(RIGHT(TEXT(AQ553,"0.#"),1)=".",TRUE,FALSE)</formula>
    </cfRule>
  </conditionalFormatting>
  <conditionalFormatting sqref="AU552">
    <cfRule type="expression" dxfId="2399" priority="1273">
      <formula>IF(RIGHT(TEXT(AU552,"0.#"),1)=".",FALSE,TRUE)</formula>
    </cfRule>
    <cfRule type="expression" dxfId="2398" priority="1274">
      <formula>IF(RIGHT(TEXT(AU552,"0.#"),1)=".",TRUE,FALSE)</formula>
    </cfRule>
  </conditionalFormatting>
  <conditionalFormatting sqref="AE552">
    <cfRule type="expression" dxfId="2397" priority="1285">
      <formula>IF(RIGHT(TEXT(AE552,"0.#"),1)=".",FALSE,TRUE)</formula>
    </cfRule>
    <cfRule type="expression" dxfId="2396" priority="1286">
      <formula>IF(RIGHT(TEXT(AE552,"0.#"),1)=".",TRUE,FALSE)</formula>
    </cfRule>
  </conditionalFormatting>
  <conditionalFormatting sqref="AQ548">
    <cfRule type="expression" dxfId="2395" priority="1291">
      <formula>IF(RIGHT(TEXT(AQ548,"0.#"),1)=".",FALSE,TRUE)</formula>
    </cfRule>
    <cfRule type="expression" dxfId="2394" priority="1292">
      <formula>IF(RIGHT(TEXT(AQ548,"0.#"),1)=".",TRUE,FALSE)</formula>
    </cfRule>
  </conditionalFormatting>
  <conditionalFormatting sqref="AL845:AO846">
    <cfRule type="expression" dxfId="2393" priority="2831">
      <formula>IF(AND(AL845&gt;=0, RIGHT(TEXT(AL845,"0.#"),1)&lt;&gt;"."),TRUE,FALSE)</formula>
    </cfRule>
    <cfRule type="expression" dxfId="2392" priority="2832">
      <formula>IF(AND(AL845&gt;=0, RIGHT(TEXT(AL845,"0.#"),1)="."),TRUE,FALSE)</formula>
    </cfRule>
    <cfRule type="expression" dxfId="2391" priority="2833">
      <formula>IF(AND(AL845&lt;0, RIGHT(TEXT(AL845,"0.#"),1)&lt;&gt;"."),TRUE,FALSE)</formula>
    </cfRule>
    <cfRule type="expression" dxfId="2390" priority="2834">
      <formula>IF(AND(AL845&lt;0, RIGHT(TEXT(AL845,"0.#"),1)="."),TRUE,FALSE)</formula>
    </cfRule>
  </conditionalFormatting>
  <conditionalFormatting sqref="Y845:Y846">
    <cfRule type="expression" dxfId="2389" priority="2829">
      <formula>IF(RIGHT(TEXT(Y845,"0.#"),1)=".",FALSE,TRUE)</formula>
    </cfRule>
    <cfRule type="expression" dxfId="2388" priority="2830">
      <formula>IF(RIGHT(TEXT(Y845,"0.#"),1)=".",TRUE,FALSE)</formula>
    </cfRule>
  </conditionalFormatting>
  <conditionalFormatting sqref="AE492">
    <cfRule type="expression" dxfId="2387" priority="1617">
      <formula>IF(RIGHT(TEXT(AE492,"0.#"),1)=".",FALSE,TRUE)</formula>
    </cfRule>
    <cfRule type="expression" dxfId="2386" priority="1618">
      <formula>IF(RIGHT(TEXT(AE492,"0.#"),1)=".",TRUE,FALSE)</formula>
    </cfRule>
  </conditionalFormatting>
  <conditionalFormatting sqref="AE493">
    <cfRule type="expression" dxfId="2385" priority="1615">
      <formula>IF(RIGHT(TEXT(AE493,"0.#"),1)=".",FALSE,TRUE)</formula>
    </cfRule>
    <cfRule type="expression" dxfId="2384" priority="1616">
      <formula>IF(RIGHT(TEXT(AE493,"0.#"),1)=".",TRUE,FALSE)</formula>
    </cfRule>
  </conditionalFormatting>
  <conditionalFormatting sqref="AE494">
    <cfRule type="expression" dxfId="2383" priority="1613">
      <formula>IF(RIGHT(TEXT(AE494,"0.#"),1)=".",FALSE,TRUE)</formula>
    </cfRule>
    <cfRule type="expression" dxfId="2382" priority="1614">
      <formula>IF(RIGHT(TEXT(AE494,"0.#"),1)=".",TRUE,FALSE)</formula>
    </cfRule>
  </conditionalFormatting>
  <conditionalFormatting sqref="AQ493">
    <cfRule type="expression" dxfId="2381" priority="1593">
      <formula>IF(RIGHT(TEXT(AQ493,"0.#"),1)=".",FALSE,TRUE)</formula>
    </cfRule>
    <cfRule type="expression" dxfId="2380" priority="1594">
      <formula>IF(RIGHT(TEXT(AQ493,"0.#"),1)=".",TRUE,FALSE)</formula>
    </cfRule>
  </conditionalFormatting>
  <conditionalFormatting sqref="AQ494">
    <cfRule type="expression" dxfId="2379" priority="1591">
      <formula>IF(RIGHT(TEXT(AQ494,"0.#"),1)=".",FALSE,TRUE)</formula>
    </cfRule>
    <cfRule type="expression" dxfId="2378" priority="1592">
      <formula>IF(RIGHT(TEXT(AQ494,"0.#"),1)=".",TRUE,FALSE)</formula>
    </cfRule>
  </conditionalFormatting>
  <conditionalFormatting sqref="AQ492">
    <cfRule type="expression" dxfId="2377" priority="1589">
      <formula>IF(RIGHT(TEXT(AQ492,"0.#"),1)=".",FALSE,TRUE)</formula>
    </cfRule>
    <cfRule type="expression" dxfId="2376" priority="1590">
      <formula>IF(RIGHT(TEXT(AQ492,"0.#"),1)=".",TRUE,FALSE)</formula>
    </cfRule>
  </conditionalFormatting>
  <conditionalFormatting sqref="AU494">
    <cfRule type="expression" dxfId="2375" priority="1601">
      <formula>IF(RIGHT(TEXT(AU494,"0.#"),1)=".",FALSE,TRUE)</formula>
    </cfRule>
    <cfRule type="expression" dxfId="2374" priority="1602">
      <formula>IF(RIGHT(TEXT(AU494,"0.#"),1)=".",TRUE,FALSE)</formula>
    </cfRule>
  </conditionalFormatting>
  <conditionalFormatting sqref="AU492">
    <cfRule type="expression" dxfId="2373" priority="1605">
      <formula>IF(RIGHT(TEXT(AU492,"0.#"),1)=".",FALSE,TRUE)</formula>
    </cfRule>
    <cfRule type="expression" dxfId="2372" priority="1606">
      <formula>IF(RIGHT(TEXT(AU492,"0.#"),1)=".",TRUE,FALSE)</formula>
    </cfRule>
  </conditionalFormatting>
  <conditionalFormatting sqref="AU493">
    <cfRule type="expression" dxfId="2371" priority="1603">
      <formula>IF(RIGHT(TEXT(AU493,"0.#"),1)=".",FALSE,TRUE)</formula>
    </cfRule>
    <cfRule type="expression" dxfId="2370" priority="1604">
      <formula>IF(RIGHT(TEXT(AU493,"0.#"),1)=".",TRUE,FALSE)</formula>
    </cfRule>
  </conditionalFormatting>
  <conditionalFormatting sqref="AU583">
    <cfRule type="expression" dxfId="2369" priority="1121">
      <formula>IF(RIGHT(TEXT(AU583,"0.#"),1)=".",FALSE,TRUE)</formula>
    </cfRule>
    <cfRule type="expression" dxfId="2368" priority="1122">
      <formula>IF(RIGHT(TEXT(AU583,"0.#"),1)=".",TRUE,FALSE)</formula>
    </cfRule>
  </conditionalFormatting>
  <conditionalFormatting sqref="AU582">
    <cfRule type="expression" dxfId="2367" priority="1123">
      <formula>IF(RIGHT(TEXT(AU582,"0.#"),1)=".",FALSE,TRUE)</formula>
    </cfRule>
    <cfRule type="expression" dxfId="2366" priority="1124">
      <formula>IF(RIGHT(TEXT(AU582,"0.#"),1)=".",TRUE,FALSE)</formula>
    </cfRule>
  </conditionalFormatting>
  <conditionalFormatting sqref="AE499">
    <cfRule type="expression" dxfId="2365" priority="1583">
      <formula>IF(RIGHT(TEXT(AE499,"0.#"),1)=".",FALSE,TRUE)</formula>
    </cfRule>
    <cfRule type="expression" dxfId="2364" priority="1584">
      <formula>IF(RIGHT(TEXT(AE499,"0.#"),1)=".",TRUE,FALSE)</formula>
    </cfRule>
  </conditionalFormatting>
  <conditionalFormatting sqref="AE497">
    <cfRule type="expression" dxfId="2363" priority="1587">
      <formula>IF(RIGHT(TEXT(AE497,"0.#"),1)=".",FALSE,TRUE)</formula>
    </cfRule>
    <cfRule type="expression" dxfId="2362" priority="1588">
      <formula>IF(RIGHT(TEXT(AE497,"0.#"),1)=".",TRUE,FALSE)</formula>
    </cfRule>
  </conditionalFormatting>
  <conditionalFormatting sqref="AE498">
    <cfRule type="expression" dxfId="2361" priority="1585">
      <formula>IF(RIGHT(TEXT(AE498,"0.#"),1)=".",FALSE,TRUE)</formula>
    </cfRule>
    <cfRule type="expression" dxfId="2360" priority="1586">
      <formula>IF(RIGHT(TEXT(AE498,"0.#"),1)=".",TRUE,FALSE)</formula>
    </cfRule>
  </conditionalFormatting>
  <conditionalFormatting sqref="AU499">
    <cfRule type="expression" dxfId="2359" priority="1571">
      <formula>IF(RIGHT(TEXT(AU499,"0.#"),1)=".",FALSE,TRUE)</formula>
    </cfRule>
    <cfRule type="expression" dxfId="2358" priority="1572">
      <formula>IF(RIGHT(TEXT(AU499,"0.#"),1)=".",TRUE,FALSE)</formula>
    </cfRule>
  </conditionalFormatting>
  <conditionalFormatting sqref="AU497">
    <cfRule type="expression" dxfId="2357" priority="1575">
      <formula>IF(RIGHT(TEXT(AU497,"0.#"),1)=".",FALSE,TRUE)</formula>
    </cfRule>
    <cfRule type="expression" dxfId="2356" priority="1576">
      <formula>IF(RIGHT(TEXT(AU497,"0.#"),1)=".",TRUE,FALSE)</formula>
    </cfRule>
  </conditionalFormatting>
  <conditionalFormatting sqref="AU498">
    <cfRule type="expression" dxfId="2355" priority="1573">
      <formula>IF(RIGHT(TEXT(AU498,"0.#"),1)=".",FALSE,TRUE)</formula>
    </cfRule>
    <cfRule type="expression" dxfId="2354" priority="1574">
      <formula>IF(RIGHT(TEXT(AU498,"0.#"),1)=".",TRUE,FALSE)</formula>
    </cfRule>
  </conditionalFormatting>
  <conditionalFormatting sqref="AQ497">
    <cfRule type="expression" dxfId="2353" priority="1559">
      <formula>IF(RIGHT(TEXT(AQ497,"0.#"),1)=".",FALSE,TRUE)</formula>
    </cfRule>
    <cfRule type="expression" dxfId="2352" priority="1560">
      <formula>IF(RIGHT(TEXT(AQ497,"0.#"),1)=".",TRUE,FALSE)</formula>
    </cfRule>
  </conditionalFormatting>
  <conditionalFormatting sqref="AQ498">
    <cfRule type="expression" dxfId="2351" priority="1563">
      <formula>IF(RIGHT(TEXT(AQ498,"0.#"),1)=".",FALSE,TRUE)</formula>
    </cfRule>
    <cfRule type="expression" dxfId="2350" priority="1564">
      <formula>IF(RIGHT(TEXT(AQ498,"0.#"),1)=".",TRUE,FALSE)</formula>
    </cfRule>
  </conditionalFormatting>
  <conditionalFormatting sqref="AQ499">
    <cfRule type="expression" dxfId="2349" priority="1561">
      <formula>IF(RIGHT(TEXT(AQ499,"0.#"),1)=".",FALSE,TRUE)</formula>
    </cfRule>
    <cfRule type="expression" dxfId="2348" priority="1562">
      <formula>IF(RIGHT(TEXT(AQ499,"0.#"),1)=".",TRUE,FALSE)</formula>
    </cfRule>
  </conditionalFormatting>
  <conditionalFormatting sqref="AE504">
    <cfRule type="expression" dxfId="2347" priority="1553">
      <formula>IF(RIGHT(TEXT(AE504,"0.#"),1)=".",FALSE,TRUE)</formula>
    </cfRule>
    <cfRule type="expression" dxfId="2346" priority="1554">
      <formula>IF(RIGHT(TEXT(AE504,"0.#"),1)=".",TRUE,FALSE)</formula>
    </cfRule>
  </conditionalFormatting>
  <conditionalFormatting sqref="AE502">
    <cfRule type="expression" dxfId="2345" priority="1557">
      <formula>IF(RIGHT(TEXT(AE502,"0.#"),1)=".",FALSE,TRUE)</formula>
    </cfRule>
    <cfRule type="expression" dxfId="2344" priority="1558">
      <formula>IF(RIGHT(TEXT(AE502,"0.#"),1)=".",TRUE,FALSE)</formula>
    </cfRule>
  </conditionalFormatting>
  <conditionalFormatting sqref="AE503">
    <cfRule type="expression" dxfId="2343" priority="1555">
      <formula>IF(RIGHT(TEXT(AE503,"0.#"),1)=".",FALSE,TRUE)</formula>
    </cfRule>
    <cfRule type="expression" dxfId="2342" priority="1556">
      <formula>IF(RIGHT(TEXT(AE503,"0.#"),1)=".",TRUE,FALSE)</formula>
    </cfRule>
  </conditionalFormatting>
  <conditionalFormatting sqref="AU504">
    <cfRule type="expression" dxfId="2341" priority="1541">
      <formula>IF(RIGHT(TEXT(AU504,"0.#"),1)=".",FALSE,TRUE)</formula>
    </cfRule>
    <cfRule type="expression" dxfId="2340" priority="1542">
      <formula>IF(RIGHT(TEXT(AU504,"0.#"),1)=".",TRUE,FALSE)</formula>
    </cfRule>
  </conditionalFormatting>
  <conditionalFormatting sqref="AU502">
    <cfRule type="expression" dxfId="2339" priority="1545">
      <formula>IF(RIGHT(TEXT(AU502,"0.#"),1)=".",FALSE,TRUE)</formula>
    </cfRule>
    <cfRule type="expression" dxfId="2338" priority="1546">
      <formula>IF(RIGHT(TEXT(AU502,"0.#"),1)=".",TRUE,FALSE)</formula>
    </cfRule>
  </conditionalFormatting>
  <conditionalFormatting sqref="AU503">
    <cfRule type="expression" dxfId="2337" priority="1543">
      <formula>IF(RIGHT(TEXT(AU503,"0.#"),1)=".",FALSE,TRUE)</formula>
    </cfRule>
    <cfRule type="expression" dxfId="2336" priority="1544">
      <formula>IF(RIGHT(TEXT(AU503,"0.#"),1)=".",TRUE,FALSE)</formula>
    </cfRule>
  </conditionalFormatting>
  <conditionalFormatting sqref="AQ502">
    <cfRule type="expression" dxfId="2335" priority="1529">
      <formula>IF(RIGHT(TEXT(AQ502,"0.#"),1)=".",FALSE,TRUE)</formula>
    </cfRule>
    <cfRule type="expression" dxfId="2334" priority="1530">
      <formula>IF(RIGHT(TEXT(AQ502,"0.#"),1)=".",TRUE,FALSE)</formula>
    </cfRule>
  </conditionalFormatting>
  <conditionalFormatting sqref="AQ503">
    <cfRule type="expression" dxfId="2333" priority="1533">
      <formula>IF(RIGHT(TEXT(AQ503,"0.#"),1)=".",FALSE,TRUE)</formula>
    </cfRule>
    <cfRule type="expression" dxfId="2332" priority="1534">
      <formula>IF(RIGHT(TEXT(AQ503,"0.#"),1)=".",TRUE,FALSE)</formula>
    </cfRule>
  </conditionalFormatting>
  <conditionalFormatting sqref="AQ504">
    <cfRule type="expression" dxfId="2331" priority="1531">
      <formula>IF(RIGHT(TEXT(AQ504,"0.#"),1)=".",FALSE,TRUE)</formula>
    </cfRule>
    <cfRule type="expression" dxfId="2330" priority="1532">
      <formula>IF(RIGHT(TEXT(AQ504,"0.#"),1)=".",TRUE,FALSE)</formula>
    </cfRule>
  </conditionalFormatting>
  <conditionalFormatting sqref="AE509">
    <cfRule type="expression" dxfId="2329" priority="1523">
      <formula>IF(RIGHT(TEXT(AE509,"0.#"),1)=".",FALSE,TRUE)</formula>
    </cfRule>
    <cfRule type="expression" dxfId="2328" priority="1524">
      <formula>IF(RIGHT(TEXT(AE509,"0.#"),1)=".",TRUE,FALSE)</formula>
    </cfRule>
  </conditionalFormatting>
  <conditionalFormatting sqref="AE507">
    <cfRule type="expression" dxfId="2327" priority="1527">
      <formula>IF(RIGHT(TEXT(AE507,"0.#"),1)=".",FALSE,TRUE)</formula>
    </cfRule>
    <cfRule type="expression" dxfId="2326" priority="1528">
      <formula>IF(RIGHT(TEXT(AE507,"0.#"),1)=".",TRUE,FALSE)</formula>
    </cfRule>
  </conditionalFormatting>
  <conditionalFormatting sqref="AE508">
    <cfRule type="expression" dxfId="2325" priority="1525">
      <formula>IF(RIGHT(TEXT(AE508,"0.#"),1)=".",FALSE,TRUE)</formula>
    </cfRule>
    <cfRule type="expression" dxfId="2324" priority="1526">
      <formula>IF(RIGHT(TEXT(AE508,"0.#"),1)=".",TRUE,FALSE)</formula>
    </cfRule>
  </conditionalFormatting>
  <conditionalFormatting sqref="AU509">
    <cfRule type="expression" dxfId="2323" priority="1511">
      <formula>IF(RIGHT(TEXT(AU509,"0.#"),1)=".",FALSE,TRUE)</formula>
    </cfRule>
    <cfRule type="expression" dxfId="2322" priority="1512">
      <formula>IF(RIGHT(TEXT(AU509,"0.#"),1)=".",TRUE,FALSE)</formula>
    </cfRule>
  </conditionalFormatting>
  <conditionalFormatting sqref="AU507">
    <cfRule type="expression" dxfId="2321" priority="1515">
      <formula>IF(RIGHT(TEXT(AU507,"0.#"),1)=".",FALSE,TRUE)</formula>
    </cfRule>
    <cfRule type="expression" dxfId="2320" priority="1516">
      <formula>IF(RIGHT(TEXT(AU507,"0.#"),1)=".",TRUE,FALSE)</formula>
    </cfRule>
  </conditionalFormatting>
  <conditionalFormatting sqref="AU508">
    <cfRule type="expression" dxfId="2319" priority="1513">
      <formula>IF(RIGHT(TEXT(AU508,"0.#"),1)=".",FALSE,TRUE)</formula>
    </cfRule>
    <cfRule type="expression" dxfId="2318" priority="1514">
      <formula>IF(RIGHT(TEXT(AU508,"0.#"),1)=".",TRUE,FALSE)</formula>
    </cfRule>
  </conditionalFormatting>
  <conditionalFormatting sqref="AQ507">
    <cfRule type="expression" dxfId="2317" priority="1499">
      <formula>IF(RIGHT(TEXT(AQ507,"0.#"),1)=".",FALSE,TRUE)</formula>
    </cfRule>
    <cfRule type="expression" dxfId="2316" priority="1500">
      <formula>IF(RIGHT(TEXT(AQ507,"0.#"),1)=".",TRUE,FALSE)</formula>
    </cfRule>
  </conditionalFormatting>
  <conditionalFormatting sqref="AQ508">
    <cfRule type="expression" dxfId="2315" priority="1503">
      <formula>IF(RIGHT(TEXT(AQ508,"0.#"),1)=".",FALSE,TRUE)</formula>
    </cfRule>
    <cfRule type="expression" dxfId="2314" priority="1504">
      <formula>IF(RIGHT(TEXT(AQ508,"0.#"),1)=".",TRUE,FALSE)</formula>
    </cfRule>
  </conditionalFormatting>
  <conditionalFormatting sqref="AQ509">
    <cfRule type="expression" dxfId="2313" priority="1501">
      <formula>IF(RIGHT(TEXT(AQ509,"0.#"),1)=".",FALSE,TRUE)</formula>
    </cfRule>
    <cfRule type="expression" dxfId="2312" priority="1502">
      <formula>IF(RIGHT(TEXT(AQ509,"0.#"),1)=".",TRUE,FALSE)</formula>
    </cfRule>
  </conditionalFormatting>
  <conditionalFormatting sqref="AE465">
    <cfRule type="expression" dxfId="2311" priority="1793">
      <formula>IF(RIGHT(TEXT(AE465,"0.#"),1)=".",FALSE,TRUE)</formula>
    </cfRule>
    <cfRule type="expression" dxfId="2310" priority="1794">
      <formula>IF(RIGHT(TEXT(AE465,"0.#"),1)=".",TRUE,FALSE)</formula>
    </cfRule>
  </conditionalFormatting>
  <conditionalFormatting sqref="AE463">
    <cfRule type="expression" dxfId="2309" priority="1797">
      <formula>IF(RIGHT(TEXT(AE463,"0.#"),1)=".",FALSE,TRUE)</formula>
    </cfRule>
    <cfRule type="expression" dxfId="2308" priority="1798">
      <formula>IF(RIGHT(TEXT(AE463,"0.#"),1)=".",TRUE,FALSE)</formula>
    </cfRule>
  </conditionalFormatting>
  <conditionalFormatting sqref="AE464">
    <cfRule type="expression" dxfId="2307" priority="1795">
      <formula>IF(RIGHT(TEXT(AE464,"0.#"),1)=".",FALSE,TRUE)</formula>
    </cfRule>
    <cfRule type="expression" dxfId="2306" priority="1796">
      <formula>IF(RIGHT(TEXT(AE464,"0.#"),1)=".",TRUE,FALSE)</formula>
    </cfRule>
  </conditionalFormatting>
  <conditionalFormatting sqref="AM465">
    <cfRule type="expression" dxfId="2305" priority="1787">
      <formula>IF(RIGHT(TEXT(AM465,"0.#"),1)=".",FALSE,TRUE)</formula>
    </cfRule>
    <cfRule type="expression" dxfId="2304" priority="1788">
      <formula>IF(RIGHT(TEXT(AM465,"0.#"),1)=".",TRUE,FALSE)</formula>
    </cfRule>
  </conditionalFormatting>
  <conditionalFormatting sqref="AM463">
    <cfRule type="expression" dxfId="2303" priority="1791">
      <formula>IF(RIGHT(TEXT(AM463,"0.#"),1)=".",FALSE,TRUE)</formula>
    </cfRule>
    <cfRule type="expression" dxfId="2302" priority="1792">
      <formula>IF(RIGHT(TEXT(AM463,"0.#"),1)=".",TRUE,FALSE)</formula>
    </cfRule>
  </conditionalFormatting>
  <conditionalFormatting sqref="AM464">
    <cfRule type="expression" dxfId="2301" priority="1789">
      <formula>IF(RIGHT(TEXT(AM464,"0.#"),1)=".",FALSE,TRUE)</formula>
    </cfRule>
    <cfRule type="expression" dxfId="2300" priority="1790">
      <formula>IF(RIGHT(TEXT(AM464,"0.#"),1)=".",TRUE,FALSE)</formula>
    </cfRule>
  </conditionalFormatting>
  <conditionalFormatting sqref="AU465">
    <cfRule type="expression" dxfId="2299" priority="1781">
      <formula>IF(RIGHT(TEXT(AU465,"0.#"),1)=".",FALSE,TRUE)</formula>
    </cfRule>
    <cfRule type="expression" dxfId="2298" priority="1782">
      <formula>IF(RIGHT(TEXT(AU465,"0.#"),1)=".",TRUE,FALSE)</formula>
    </cfRule>
  </conditionalFormatting>
  <conditionalFormatting sqref="AU463">
    <cfRule type="expression" dxfId="2297" priority="1785">
      <formula>IF(RIGHT(TEXT(AU463,"0.#"),1)=".",FALSE,TRUE)</formula>
    </cfRule>
    <cfRule type="expression" dxfId="2296" priority="1786">
      <formula>IF(RIGHT(TEXT(AU463,"0.#"),1)=".",TRUE,FALSE)</formula>
    </cfRule>
  </conditionalFormatting>
  <conditionalFormatting sqref="AU464">
    <cfRule type="expression" dxfId="2295" priority="1783">
      <formula>IF(RIGHT(TEXT(AU464,"0.#"),1)=".",FALSE,TRUE)</formula>
    </cfRule>
    <cfRule type="expression" dxfId="2294" priority="1784">
      <formula>IF(RIGHT(TEXT(AU464,"0.#"),1)=".",TRUE,FALSE)</formula>
    </cfRule>
  </conditionalFormatting>
  <conditionalFormatting sqref="AI465">
    <cfRule type="expression" dxfId="2293" priority="1775">
      <formula>IF(RIGHT(TEXT(AI465,"0.#"),1)=".",FALSE,TRUE)</formula>
    </cfRule>
    <cfRule type="expression" dxfId="2292" priority="1776">
      <formula>IF(RIGHT(TEXT(AI465,"0.#"),1)=".",TRUE,FALSE)</formula>
    </cfRule>
  </conditionalFormatting>
  <conditionalFormatting sqref="AI463">
    <cfRule type="expression" dxfId="2291" priority="1779">
      <formula>IF(RIGHT(TEXT(AI463,"0.#"),1)=".",FALSE,TRUE)</formula>
    </cfRule>
    <cfRule type="expression" dxfId="2290" priority="1780">
      <formula>IF(RIGHT(TEXT(AI463,"0.#"),1)=".",TRUE,FALSE)</formula>
    </cfRule>
  </conditionalFormatting>
  <conditionalFormatting sqref="AI464">
    <cfRule type="expression" dxfId="2289" priority="1777">
      <formula>IF(RIGHT(TEXT(AI464,"0.#"),1)=".",FALSE,TRUE)</formula>
    </cfRule>
    <cfRule type="expression" dxfId="2288" priority="1778">
      <formula>IF(RIGHT(TEXT(AI464,"0.#"),1)=".",TRUE,FALSE)</formula>
    </cfRule>
  </conditionalFormatting>
  <conditionalFormatting sqref="AQ463">
    <cfRule type="expression" dxfId="2287" priority="1769">
      <formula>IF(RIGHT(TEXT(AQ463,"0.#"),1)=".",FALSE,TRUE)</formula>
    </cfRule>
    <cfRule type="expression" dxfId="2286" priority="1770">
      <formula>IF(RIGHT(TEXT(AQ463,"0.#"),1)=".",TRUE,FALSE)</formula>
    </cfRule>
  </conditionalFormatting>
  <conditionalFormatting sqref="AQ464">
    <cfRule type="expression" dxfId="2285" priority="1773">
      <formula>IF(RIGHT(TEXT(AQ464,"0.#"),1)=".",FALSE,TRUE)</formula>
    </cfRule>
    <cfRule type="expression" dxfId="2284" priority="1774">
      <formula>IF(RIGHT(TEXT(AQ464,"0.#"),1)=".",TRUE,FALSE)</formula>
    </cfRule>
  </conditionalFormatting>
  <conditionalFormatting sqref="AQ465">
    <cfRule type="expression" dxfId="2283" priority="1771">
      <formula>IF(RIGHT(TEXT(AQ465,"0.#"),1)=".",FALSE,TRUE)</formula>
    </cfRule>
    <cfRule type="expression" dxfId="2282" priority="1772">
      <formula>IF(RIGHT(TEXT(AQ465,"0.#"),1)=".",TRUE,FALSE)</formula>
    </cfRule>
  </conditionalFormatting>
  <conditionalFormatting sqref="AE470">
    <cfRule type="expression" dxfId="2281" priority="1763">
      <formula>IF(RIGHT(TEXT(AE470,"0.#"),1)=".",FALSE,TRUE)</formula>
    </cfRule>
    <cfRule type="expression" dxfId="2280" priority="1764">
      <formula>IF(RIGHT(TEXT(AE470,"0.#"),1)=".",TRUE,FALSE)</formula>
    </cfRule>
  </conditionalFormatting>
  <conditionalFormatting sqref="AE468">
    <cfRule type="expression" dxfId="2279" priority="1767">
      <formula>IF(RIGHT(TEXT(AE468,"0.#"),1)=".",FALSE,TRUE)</formula>
    </cfRule>
    <cfRule type="expression" dxfId="2278" priority="1768">
      <formula>IF(RIGHT(TEXT(AE468,"0.#"),1)=".",TRUE,FALSE)</formula>
    </cfRule>
  </conditionalFormatting>
  <conditionalFormatting sqref="AE469">
    <cfRule type="expression" dxfId="2277" priority="1765">
      <formula>IF(RIGHT(TEXT(AE469,"0.#"),1)=".",FALSE,TRUE)</formula>
    </cfRule>
    <cfRule type="expression" dxfId="2276" priority="1766">
      <formula>IF(RIGHT(TEXT(AE469,"0.#"),1)=".",TRUE,FALSE)</formula>
    </cfRule>
  </conditionalFormatting>
  <conditionalFormatting sqref="AM470">
    <cfRule type="expression" dxfId="2275" priority="1757">
      <formula>IF(RIGHT(TEXT(AM470,"0.#"),1)=".",FALSE,TRUE)</formula>
    </cfRule>
    <cfRule type="expression" dxfId="2274" priority="1758">
      <formula>IF(RIGHT(TEXT(AM470,"0.#"),1)=".",TRUE,FALSE)</formula>
    </cfRule>
  </conditionalFormatting>
  <conditionalFormatting sqref="AM468">
    <cfRule type="expression" dxfId="2273" priority="1761">
      <formula>IF(RIGHT(TEXT(AM468,"0.#"),1)=".",FALSE,TRUE)</formula>
    </cfRule>
    <cfRule type="expression" dxfId="2272" priority="1762">
      <formula>IF(RIGHT(TEXT(AM468,"0.#"),1)=".",TRUE,FALSE)</formula>
    </cfRule>
  </conditionalFormatting>
  <conditionalFormatting sqref="AM469">
    <cfRule type="expression" dxfId="2271" priority="1759">
      <formula>IF(RIGHT(TEXT(AM469,"0.#"),1)=".",FALSE,TRUE)</formula>
    </cfRule>
    <cfRule type="expression" dxfId="2270" priority="1760">
      <formula>IF(RIGHT(TEXT(AM469,"0.#"),1)=".",TRUE,FALSE)</formula>
    </cfRule>
  </conditionalFormatting>
  <conditionalFormatting sqref="AU470">
    <cfRule type="expression" dxfId="2269" priority="1751">
      <formula>IF(RIGHT(TEXT(AU470,"0.#"),1)=".",FALSE,TRUE)</formula>
    </cfRule>
    <cfRule type="expression" dxfId="2268" priority="1752">
      <formula>IF(RIGHT(TEXT(AU470,"0.#"),1)=".",TRUE,FALSE)</formula>
    </cfRule>
  </conditionalFormatting>
  <conditionalFormatting sqref="AU468">
    <cfRule type="expression" dxfId="2267" priority="1755">
      <formula>IF(RIGHT(TEXT(AU468,"0.#"),1)=".",FALSE,TRUE)</formula>
    </cfRule>
    <cfRule type="expression" dxfId="2266" priority="1756">
      <formula>IF(RIGHT(TEXT(AU468,"0.#"),1)=".",TRUE,FALSE)</formula>
    </cfRule>
  </conditionalFormatting>
  <conditionalFormatting sqref="AU469">
    <cfRule type="expression" dxfId="2265" priority="1753">
      <formula>IF(RIGHT(TEXT(AU469,"0.#"),1)=".",FALSE,TRUE)</formula>
    </cfRule>
    <cfRule type="expression" dxfId="2264" priority="1754">
      <formula>IF(RIGHT(TEXT(AU469,"0.#"),1)=".",TRUE,FALSE)</formula>
    </cfRule>
  </conditionalFormatting>
  <conditionalFormatting sqref="AI470">
    <cfRule type="expression" dxfId="2263" priority="1745">
      <formula>IF(RIGHT(TEXT(AI470,"0.#"),1)=".",FALSE,TRUE)</formula>
    </cfRule>
    <cfRule type="expression" dxfId="2262" priority="1746">
      <formula>IF(RIGHT(TEXT(AI470,"0.#"),1)=".",TRUE,FALSE)</formula>
    </cfRule>
  </conditionalFormatting>
  <conditionalFormatting sqref="AI468">
    <cfRule type="expression" dxfId="2261" priority="1749">
      <formula>IF(RIGHT(TEXT(AI468,"0.#"),1)=".",FALSE,TRUE)</formula>
    </cfRule>
    <cfRule type="expression" dxfId="2260" priority="1750">
      <formula>IF(RIGHT(TEXT(AI468,"0.#"),1)=".",TRUE,FALSE)</formula>
    </cfRule>
  </conditionalFormatting>
  <conditionalFormatting sqref="AI469">
    <cfRule type="expression" dxfId="2259" priority="1747">
      <formula>IF(RIGHT(TEXT(AI469,"0.#"),1)=".",FALSE,TRUE)</formula>
    </cfRule>
    <cfRule type="expression" dxfId="2258" priority="1748">
      <formula>IF(RIGHT(TEXT(AI469,"0.#"),1)=".",TRUE,FALSE)</formula>
    </cfRule>
  </conditionalFormatting>
  <conditionalFormatting sqref="AQ468">
    <cfRule type="expression" dxfId="2257" priority="1739">
      <formula>IF(RIGHT(TEXT(AQ468,"0.#"),1)=".",FALSE,TRUE)</formula>
    </cfRule>
    <cfRule type="expression" dxfId="2256" priority="1740">
      <formula>IF(RIGHT(TEXT(AQ468,"0.#"),1)=".",TRUE,FALSE)</formula>
    </cfRule>
  </conditionalFormatting>
  <conditionalFormatting sqref="AQ469">
    <cfRule type="expression" dxfId="2255" priority="1743">
      <formula>IF(RIGHT(TEXT(AQ469,"0.#"),1)=".",FALSE,TRUE)</formula>
    </cfRule>
    <cfRule type="expression" dxfId="2254" priority="1744">
      <formula>IF(RIGHT(TEXT(AQ469,"0.#"),1)=".",TRUE,FALSE)</formula>
    </cfRule>
  </conditionalFormatting>
  <conditionalFormatting sqref="AQ470">
    <cfRule type="expression" dxfId="2253" priority="1741">
      <formula>IF(RIGHT(TEXT(AQ470,"0.#"),1)=".",FALSE,TRUE)</formula>
    </cfRule>
    <cfRule type="expression" dxfId="2252" priority="1742">
      <formula>IF(RIGHT(TEXT(AQ470,"0.#"),1)=".",TRUE,FALSE)</formula>
    </cfRule>
  </conditionalFormatting>
  <conditionalFormatting sqref="AE475">
    <cfRule type="expression" dxfId="2251" priority="1733">
      <formula>IF(RIGHT(TEXT(AE475,"0.#"),1)=".",FALSE,TRUE)</formula>
    </cfRule>
    <cfRule type="expression" dxfId="2250" priority="1734">
      <formula>IF(RIGHT(TEXT(AE475,"0.#"),1)=".",TRUE,FALSE)</formula>
    </cfRule>
  </conditionalFormatting>
  <conditionalFormatting sqref="AE473">
    <cfRule type="expression" dxfId="2249" priority="1737">
      <formula>IF(RIGHT(TEXT(AE473,"0.#"),1)=".",FALSE,TRUE)</formula>
    </cfRule>
    <cfRule type="expression" dxfId="2248" priority="1738">
      <formula>IF(RIGHT(TEXT(AE473,"0.#"),1)=".",TRUE,FALSE)</formula>
    </cfRule>
  </conditionalFormatting>
  <conditionalFormatting sqref="AE474">
    <cfRule type="expression" dxfId="2247" priority="1735">
      <formula>IF(RIGHT(TEXT(AE474,"0.#"),1)=".",FALSE,TRUE)</formula>
    </cfRule>
    <cfRule type="expression" dxfId="2246" priority="1736">
      <formula>IF(RIGHT(TEXT(AE474,"0.#"),1)=".",TRUE,FALSE)</formula>
    </cfRule>
  </conditionalFormatting>
  <conditionalFormatting sqref="AM475">
    <cfRule type="expression" dxfId="2245" priority="1727">
      <formula>IF(RIGHT(TEXT(AM475,"0.#"),1)=".",FALSE,TRUE)</formula>
    </cfRule>
    <cfRule type="expression" dxfId="2244" priority="1728">
      <formula>IF(RIGHT(TEXT(AM475,"0.#"),1)=".",TRUE,FALSE)</formula>
    </cfRule>
  </conditionalFormatting>
  <conditionalFormatting sqref="AM473">
    <cfRule type="expression" dxfId="2243" priority="1731">
      <formula>IF(RIGHT(TEXT(AM473,"0.#"),1)=".",FALSE,TRUE)</formula>
    </cfRule>
    <cfRule type="expression" dxfId="2242" priority="1732">
      <formula>IF(RIGHT(TEXT(AM473,"0.#"),1)=".",TRUE,FALSE)</formula>
    </cfRule>
  </conditionalFormatting>
  <conditionalFormatting sqref="AM474">
    <cfRule type="expression" dxfId="2241" priority="1729">
      <formula>IF(RIGHT(TEXT(AM474,"0.#"),1)=".",FALSE,TRUE)</formula>
    </cfRule>
    <cfRule type="expression" dxfId="2240" priority="1730">
      <formula>IF(RIGHT(TEXT(AM474,"0.#"),1)=".",TRUE,FALSE)</formula>
    </cfRule>
  </conditionalFormatting>
  <conditionalFormatting sqref="AU475">
    <cfRule type="expression" dxfId="2239" priority="1721">
      <formula>IF(RIGHT(TEXT(AU475,"0.#"),1)=".",FALSE,TRUE)</formula>
    </cfRule>
    <cfRule type="expression" dxfId="2238" priority="1722">
      <formula>IF(RIGHT(TEXT(AU475,"0.#"),1)=".",TRUE,FALSE)</formula>
    </cfRule>
  </conditionalFormatting>
  <conditionalFormatting sqref="AU473">
    <cfRule type="expression" dxfId="2237" priority="1725">
      <formula>IF(RIGHT(TEXT(AU473,"0.#"),1)=".",FALSE,TRUE)</formula>
    </cfRule>
    <cfRule type="expression" dxfId="2236" priority="1726">
      <formula>IF(RIGHT(TEXT(AU473,"0.#"),1)=".",TRUE,FALSE)</formula>
    </cfRule>
  </conditionalFormatting>
  <conditionalFormatting sqref="AU474">
    <cfRule type="expression" dxfId="2235" priority="1723">
      <formula>IF(RIGHT(TEXT(AU474,"0.#"),1)=".",FALSE,TRUE)</formula>
    </cfRule>
    <cfRule type="expression" dxfId="2234" priority="1724">
      <formula>IF(RIGHT(TEXT(AU474,"0.#"),1)=".",TRUE,FALSE)</formula>
    </cfRule>
  </conditionalFormatting>
  <conditionalFormatting sqref="AI475">
    <cfRule type="expression" dxfId="2233" priority="1715">
      <formula>IF(RIGHT(TEXT(AI475,"0.#"),1)=".",FALSE,TRUE)</formula>
    </cfRule>
    <cfRule type="expression" dxfId="2232" priority="1716">
      <formula>IF(RIGHT(TEXT(AI475,"0.#"),1)=".",TRUE,FALSE)</formula>
    </cfRule>
  </conditionalFormatting>
  <conditionalFormatting sqref="AI473">
    <cfRule type="expression" dxfId="2231" priority="1719">
      <formula>IF(RIGHT(TEXT(AI473,"0.#"),1)=".",FALSE,TRUE)</formula>
    </cfRule>
    <cfRule type="expression" dxfId="2230" priority="1720">
      <formula>IF(RIGHT(TEXT(AI473,"0.#"),1)=".",TRUE,FALSE)</formula>
    </cfRule>
  </conditionalFormatting>
  <conditionalFormatting sqref="AI474">
    <cfRule type="expression" dxfId="2229" priority="1717">
      <formula>IF(RIGHT(TEXT(AI474,"0.#"),1)=".",FALSE,TRUE)</formula>
    </cfRule>
    <cfRule type="expression" dxfId="2228" priority="1718">
      <formula>IF(RIGHT(TEXT(AI474,"0.#"),1)=".",TRUE,FALSE)</formula>
    </cfRule>
  </conditionalFormatting>
  <conditionalFormatting sqref="AQ473">
    <cfRule type="expression" dxfId="2227" priority="1709">
      <formula>IF(RIGHT(TEXT(AQ473,"0.#"),1)=".",FALSE,TRUE)</formula>
    </cfRule>
    <cfRule type="expression" dxfId="2226" priority="1710">
      <formula>IF(RIGHT(TEXT(AQ473,"0.#"),1)=".",TRUE,FALSE)</formula>
    </cfRule>
  </conditionalFormatting>
  <conditionalFormatting sqref="AQ474">
    <cfRule type="expression" dxfId="2225" priority="1713">
      <formula>IF(RIGHT(TEXT(AQ474,"0.#"),1)=".",FALSE,TRUE)</formula>
    </cfRule>
    <cfRule type="expression" dxfId="2224" priority="1714">
      <formula>IF(RIGHT(TEXT(AQ474,"0.#"),1)=".",TRUE,FALSE)</formula>
    </cfRule>
  </conditionalFormatting>
  <conditionalFormatting sqref="AQ475">
    <cfRule type="expression" dxfId="2223" priority="1711">
      <formula>IF(RIGHT(TEXT(AQ475,"0.#"),1)=".",FALSE,TRUE)</formula>
    </cfRule>
    <cfRule type="expression" dxfId="2222" priority="1712">
      <formula>IF(RIGHT(TEXT(AQ475,"0.#"),1)=".",TRUE,FALSE)</formula>
    </cfRule>
  </conditionalFormatting>
  <conditionalFormatting sqref="AE480">
    <cfRule type="expression" dxfId="2221" priority="1703">
      <formula>IF(RIGHT(TEXT(AE480,"0.#"),1)=".",FALSE,TRUE)</formula>
    </cfRule>
    <cfRule type="expression" dxfId="2220" priority="1704">
      <formula>IF(RIGHT(TEXT(AE480,"0.#"),1)=".",TRUE,FALSE)</formula>
    </cfRule>
  </conditionalFormatting>
  <conditionalFormatting sqref="AE478">
    <cfRule type="expression" dxfId="2219" priority="1707">
      <formula>IF(RIGHT(TEXT(AE478,"0.#"),1)=".",FALSE,TRUE)</formula>
    </cfRule>
    <cfRule type="expression" dxfId="2218" priority="1708">
      <formula>IF(RIGHT(TEXT(AE478,"0.#"),1)=".",TRUE,FALSE)</formula>
    </cfRule>
  </conditionalFormatting>
  <conditionalFormatting sqref="AE479">
    <cfRule type="expression" dxfId="2217" priority="1705">
      <formula>IF(RIGHT(TEXT(AE479,"0.#"),1)=".",FALSE,TRUE)</formula>
    </cfRule>
    <cfRule type="expression" dxfId="2216" priority="1706">
      <formula>IF(RIGHT(TEXT(AE479,"0.#"),1)=".",TRUE,FALSE)</formula>
    </cfRule>
  </conditionalFormatting>
  <conditionalFormatting sqref="AM480">
    <cfRule type="expression" dxfId="2215" priority="1697">
      <formula>IF(RIGHT(TEXT(AM480,"0.#"),1)=".",FALSE,TRUE)</formula>
    </cfRule>
    <cfRule type="expression" dxfId="2214" priority="1698">
      <formula>IF(RIGHT(TEXT(AM480,"0.#"),1)=".",TRUE,FALSE)</formula>
    </cfRule>
  </conditionalFormatting>
  <conditionalFormatting sqref="AM478">
    <cfRule type="expression" dxfId="2213" priority="1701">
      <formula>IF(RIGHT(TEXT(AM478,"0.#"),1)=".",FALSE,TRUE)</formula>
    </cfRule>
    <cfRule type="expression" dxfId="2212" priority="1702">
      <formula>IF(RIGHT(TEXT(AM478,"0.#"),1)=".",TRUE,FALSE)</formula>
    </cfRule>
  </conditionalFormatting>
  <conditionalFormatting sqref="AM479">
    <cfRule type="expression" dxfId="2211" priority="1699">
      <formula>IF(RIGHT(TEXT(AM479,"0.#"),1)=".",FALSE,TRUE)</formula>
    </cfRule>
    <cfRule type="expression" dxfId="2210" priority="1700">
      <formula>IF(RIGHT(TEXT(AM479,"0.#"),1)=".",TRUE,FALSE)</formula>
    </cfRule>
  </conditionalFormatting>
  <conditionalFormatting sqref="AU480">
    <cfRule type="expression" dxfId="2209" priority="1691">
      <formula>IF(RIGHT(TEXT(AU480,"0.#"),1)=".",FALSE,TRUE)</formula>
    </cfRule>
    <cfRule type="expression" dxfId="2208" priority="1692">
      <formula>IF(RIGHT(TEXT(AU480,"0.#"),1)=".",TRUE,FALSE)</formula>
    </cfRule>
  </conditionalFormatting>
  <conditionalFormatting sqref="AU478">
    <cfRule type="expression" dxfId="2207" priority="1695">
      <formula>IF(RIGHT(TEXT(AU478,"0.#"),1)=".",FALSE,TRUE)</formula>
    </cfRule>
    <cfRule type="expression" dxfId="2206" priority="1696">
      <formula>IF(RIGHT(TEXT(AU478,"0.#"),1)=".",TRUE,FALSE)</formula>
    </cfRule>
  </conditionalFormatting>
  <conditionalFormatting sqref="AU479">
    <cfRule type="expression" dxfId="2205" priority="1693">
      <formula>IF(RIGHT(TEXT(AU479,"0.#"),1)=".",FALSE,TRUE)</formula>
    </cfRule>
    <cfRule type="expression" dxfId="2204" priority="1694">
      <formula>IF(RIGHT(TEXT(AU479,"0.#"),1)=".",TRUE,FALSE)</formula>
    </cfRule>
  </conditionalFormatting>
  <conditionalFormatting sqref="AI480">
    <cfRule type="expression" dxfId="2203" priority="1685">
      <formula>IF(RIGHT(TEXT(AI480,"0.#"),1)=".",FALSE,TRUE)</formula>
    </cfRule>
    <cfRule type="expression" dxfId="2202" priority="1686">
      <formula>IF(RIGHT(TEXT(AI480,"0.#"),1)=".",TRUE,FALSE)</formula>
    </cfRule>
  </conditionalFormatting>
  <conditionalFormatting sqref="AI478">
    <cfRule type="expression" dxfId="2201" priority="1689">
      <formula>IF(RIGHT(TEXT(AI478,"0.#"),1)=".",FALSE,TRUE)</formula>
    </cfRule>
    <cfRule type="expression" dxfId="2200" priority="1690">
      <formula>IF(RIGHT(TEXT(AI478,"0.#"),1)=".",TRUE,FALSE)</formula>
    </cfRule>
  </conditionalFormatting>
  <conditionalFormatting sqref="AI479">
    <cfRule type="expression" dxfId="2199" priority="1687">
      <formula>IF(RIGHT(TEXT(AI479,"0.#"),1)=".",FALSE,TRUE)</formula>
    </cfRule>
    <cfRule type="expression" dxfId="2198" priority="1688">
      <formula>IF(RIGHT(TEXT(AI479,"0.#"),1)=".",TRUE,FALSE)</formula>
    </cfRule>
  </conditionalFormatting>
  <conditionalFormatting sqref="AQ478">
    <cfRule type="expression" dxfId="2197" priority="1679">
      <formula>IF(RIGHT(TEXT(AQ478,"0.#"),1)=".",FALSE,TRUE)</formula>
    </cfRule>
    <cfRule type="expression" dxfId="2196" priority="1680">
      <formula>IF(RIGHT(TEXT(AQ478,"0.#"),1)=".",TRUE,FALSE)</formula>
    </cfRule>
  </conditionalFormatting>
  <conditionalFormatting sqref="AQ479">
    <cfRule type="expression" dxfId="2195" priority="1683">
      <formula>IF(RIGHT(TEXT(AQ479,"0.#"),1)=".",FALSE,TRUE)</formula>
    </cfRule>
    <cfRule type="expression" dxfId="2194" priority="1684">
      <formula>IF(RIGHT(TEXT(AQ479,"0.#"),1)=".",TRUE,FALSE)</formula>
    </cfRule>
  </conditionalFormatting>
  <conditionalFormatting sqref="AQ480">
    <cfRule type="expression" dxfId="2193" priority="1681">
      <formula>IF(RIGHT(TEXT(AQ480,"0.#"),1)=".",FALSE,TRUE)</formula>
    </cfRule>
    <cfRule type="expression" dxfId="2192" priority="1682">
      <formula>IF(RIGHT(TEXT(AQ480,"0.#"),1)=".",TRUE,FALSE)</formula>
    </cfRule>
  </conditionalFormatting>
  <conditionalFormatting sqref="AM47">
    <cfRule type="expression" dxfId="2191" priority="1973">
      <formula>IF(RIGHT(TEXT(AM47,"0.#"),1)=".",FALSE,TRUE)</formula>
    </cfRule>
    <cfRule type="expression" dxfId="2190" priority="1974">
      <formula>IF(RIGHT(TEXT(AM47,"0.#"),1)=".",TRUE,FALSE)</formula>
    </cfRule>
  </conditionalFormatting>
  <conditionalFormatting sqref="AI46">
    <cfRule type="expression" dxfId="2189" priority="1977">
      <formula>IF(RIGHT(TEXT(AI46,"0.#"),1)=".",FALSE,TRUE)</formula>
    </cfRule>
    <cfRule type="expression" dxfId="2188" priority="1978">
      <formula>IF(RIGHT(TEXT(AI46,"0.#"),1)=".",TRUE,FALSE)</formula>
    </cfRule>
  </conditionalFormatting>
  <conditionalFormatting sqref="AM46">
    <cfRule type="expression" dxfId="2187" priority="1975">
      <formula>IF(RIGHT(TEXT(AM46,"0.#"),1)=".",FALSE,TRUE)</formula>
    </cfRule>
    <cfRule type="expression" dxfId="2186" priority="1976">
      <formula>IF(RIGHT(TEXT(AM46,"0.#"),1)=".",TRUE,FALSE)</formula>
    </cfRule>
  </conditionalFormatting>
  <conditionalFormatting sqref="AU46:AU48">
    <cfRule type="expression" dxfId="2185" priority="1967">
      <formula>IF(RIGHT(TEXT(AU46,"0.#"),1)=".",FALSE,TRUE)</formula>
    </cfRule>
    <cfRule type="expression" dxfId="2184" priority="1968">
      <formula>IF(RIGHT(TEXT(AU46,"0.#"),1)=".",TRUE,FALSE)</formula>
    </cfRule>
  </conditionalFormatting>
  <conditionalFormatting sqref="AM48">
    <cfRule type="expression" dxfId="2183" priority="1971">
      <formula>IF(RIGHT(TEXT(AM48,"0.#"),1)=".",FALSE,TRUE)</formula>
    </cfRule>
    <cfRule type="expression" dxfId="2182" priority="1972">
      <formula>IF(RIGHT(TEXT(AM48,"0.#"),1)=".",TRUE,FALSE)</formula>
    </cfRule>
  </conditionalFormatting>
  <conditionalFormatting sqref="AQ46:AQ48">
    <cfRule type="expression" dxfId="2181" priority="1969">
      <formula>IF(RIGHT(TEXT(AQ46,"0.#"),1)=".",FALSE,TRUE)</formula>
    </cfRule>
    <cfRule type="expression" dxfId="2180" priority="1970">
      <formula>IF(RIGHT(TEXT(AQ46,"0.#"),1)=".",TRUE,FALSE)</formula>
    </cfRule>
  </conditionalFormatting>
  <conditionalFormatting sqref="AE146:AE147 AI146:AI147 AM146:AM147 AQ146:AQ147 AU146:AU147">
    <cfRule type="expression" dxfId="2179" priority="1961">
      <formula>IF(RIGHT(TEXT(AE146,"0.#"),1)=".",FALSE,TRUE)</formula>
    </cfRule>
    <cfRule type="expression" dxfId="2178" priority="1962">
      <formula>IF(RIGHT(TEXT(AE146,"0.#"),1)=".",TRUE,FALSE)</formula>
    </cfRule>
  </conditionalFormatting>
  <conditionalFormatting sqref="AE138:AE139 AI138:AI139 AM138:AM139 AQ138:AQ139 AU138:AU139">
    <cfRule type="expression" dxfId="2177" priority="1965">
      <formula>IF(RIGHT(TEXT(AE138,"0.#"),1)=".",FALSE,TRUE)</formula>
    </cfRule>
    <cfRule type="expression" dxfId="2176" priority="1966">
      <formula>IF(RIGHT(TEXT(AE138,"0.#"),1)=".",TRUE,FALSE)</formula>
    </cfRule>
  </conditionalFormatting>
  <conditionalFormatting sqref="AE142:AE143 AI142:AI143 AM142:AM143 AQ142:AQ143 AU142:AU143">
    <cfRule type="expression" dxfId="2175" priority="1963">
      <formula>IF(RIGHT(TEXT(AE142,"0.#"),1)=".",FALSE,TRUE)</formula>
    </cfRule>
    <cfRule type="expression" dxfId="2174" priority="1964">
      <formula>IF(RIGHT(TEXT(AE142,"0.#"),1)=".",TRUE,FALSE)</formula>
    </cfRule>
  </conditionalFormatting>
  <conditionalFormatting sqref="AE198:AE199 AI198:AI199 AM198:AM199 AQ198:AQ199 AU198:AU199">
    <cfRule type="expression" dxfId="2173" priority="1955">
      <formula>IF(RIGHT(TEXT(AE198,"0.#"),1)=".",FALSE,TRUE)</formula>
    </cfRule>
    <cfRule type="expression" dxfId="2172" priority="1956">
      <formula>IF(RIGHT(TEXT(AE198,"0.#"),1)=".",TRUE,FALSE)</formula>
    </cfRule>
  </conditionalFormatting>
  <conditionalFormatting sqref="AE150:AE151 AI150:AI151 AM150:AM151 AQ150:AQ151 AU150:AU151">
    <cfRule type="expression" dxfId="2171" priority="1959">
      <formula>IF(RIGHT(TEXT(AE150,"0.#"),1)=".",FALSE,TRUE)</formula>
    </cfRule>
    <cfRule type="expression" dxfId="2170" priority="1960">
      <formula>IF(RIGHT(TEXT(AE150,"0.#"),1)=".",TRUE,FALSE)</formula>
    </cfRule>
  </conditionalFormatting>
  <conditionalFormatting sqref="AE194:AE195 AI194:AI195 AM194:AM195 AQ194:AQ195 AU194:AU195">
    <cfRule type="expression" dxfId="2169" priority="1957">
      <formula>IF(RIGHT(TEXT(AE194,"0.#"),1)=".",FALSE,TRUE)</formula>
    </cfRule>
    <cfRule type="expression" dxfId="2168" priority="1958">
      <formula>IF(RIGHT(TEXT(AE194,"0.#"),1)=".",TRUE,FALSE)</formula>
    </cfRule>
  </conditionalFormatting>
  <conditionalFormatting sqref="AE210:AE211 AI210:AI211 AM210:AM211 AQ210:AQ211 AU210:AU211">
    <cfRule type="expression" dxfId="2167" priority="1949">
      <formula>IF(RIGHT(TEXT(AE210,"0.#"),1)=".",FALSE,TRUE)</formula>
    </cfRule>
    <cfRule type="expression" dxfId="2166" priority="1950">
      <formula>IF(RIGHT(TEXT(AE210,"0.#"),1)=".",TRUE,FALSE)</formula>
    </cfRule>
  </conditionalFormatting>
  <conditionalFormatting sqref="AE202:AE203 AI202:AI203 AM202:AM203 AQ202:AQ203 AU202:AU203">
    <cfRule type="expression" dxfId="2165" priority="1953">
      <formula>IF(RIGHT(TEXT(AE202,"0.#"),1)=".",FALSE,TRUE)</formula>
    </cfRule>
    <cfRule type="expression" dxfId="2164" priority="1954">
      <formula>IF(RIGHT(TEXT(AE202,"0.#"),1)=".",TRUE,FALSE)</formula>
    </cfRule>
  </conditionalFormatting>
  <conditionalFormatting sqref="AE206:AE207 AI206:AI207 AM206:AM207 AQ206:AQ207 AU206:AU207">
    <cfRule type="expression" dxfId="2163" priority="1951">
      <formula>IF(RIGHT(TEXT(AE206,"0.#"),1)=".",FALSE,TRUE)</formula>
    </cfRule>
    <cfRule type="expression" dxfId="2162" priority="1952">
      <formula>IF(RIGHT(TEXT(AE206,"0.#"),1)=".",TRUE,FALSE)</formula>
    </cfRule>
  </conditionalFormatting>
  <conditionalFormatting sqref="AE262:AE263 AI262:AI263 AM262:AM263 AQ262:AQ263 AU262:AU263">
    <cfRule type="expression" dxfId="2161" priority="1943">
      <formula>IF(RIGHT(TEXT(AE262,"0.#"),1)=".",FALSE,TRUE)</formula>
    </cfRule>
    <cfRule type="expression" dxfId="2160" priority="1944">
      <formula>IF(RIGHT(TEXT(AE262,"0.#"),1)=".",TRUE,FALSE)</formula>
    </cfRule>
  </conditionalFormatting>
  <conditionalFormatting sqref="AE254:AE255 AI254:AI255 AM254:AM255 AQ254:AQ255 AU254:AU255">
    <cfRule type="expression" dxfId="2159" priority="1947">
      <formula>IF(RIGHT(TEXT(AE254,"0.#"),1)=".",FALSE,TRUE)</formula>
    </cfRule>
    <cfRule type="expression" dxfId="2158" priority="1948">
      <formula>IF(RIGHT(TEXT(AE254,"0.#"),1)=".",TRUE,FALSE)</formula>
    </cfRule>
  </conditionalFormatting>
  <conditionalFormatting sqref="AE258:AE259 AI258:AI259 AM258:AM259 AQ258:AQ259 AU258:AU259">
    <cfRule type="expression" dxfId="2157" priority="1945">
      <formula>IF(RIGHT(TEXT(AE258,"0.#"),1)=".",FALSE,TRUE)</formula>
    </cfRule>
    <cfRule type="expression" dxfId="2156" priority="1946">
      <formula>IF(RIGHT(TEXT(AE258,"0.#"),1)=".",TRUE,FALSE)</formula>
    </cfRule>
  </conditionalFormatting>
  <conditionalFormatting sqref="AE314:AE315 AI314:AI315 AM314:AM315 AQ314:AQ315 AU314:AU315">
    <cfRule type="expression" dxfId="2155" priority="1937">
      <formula>IF(RIGHT(TEXT(AE314,"0.#"),1)=".",FALSE,TRUE)</formula>
    </cfRule>
    <cfRule type="expression" dxfId="2154" priority="1938">
      <formula>IF(RIGHT(TEXT(AE314,"0.#"),1)=".",TRUE,FALSE)</formula>
    </cfRule>
  </conditionalFormatting>
  <conditionalFormatting sqref="AE266:AE267 AI266:AI267 AM266:AM267 AQ266:AQ267 AU266:AU267">
    <cfRule type="expression" dxfId="2153" priority="1941">
      <formula>IF(RIGHT(TEXT(AE266,"0.#"),1)=".",FALSE,TRUE)</formula>
    </cfRule>
    <cfRule type="expression" dxfId="2152" priority="1942">
      <formula>IF(RIGHT(TEXT(AE266,"0.#"),1)=".",TRUE,FALSE)</formula>
    </cfRule>
  </conditionalFormatting>
  <conditionalFormatting sqref="AE270:AE271 AI270:AI271 AM270:AM271 AQ270:AQ271 AU270:AU271">
    <cfRule type="expression" dxfId="2151" priority="1939">
      <formula>IF(RIGHT(TEXT(AE270,"0.#"),1)=".",FALSE,TRUE)</formula>
    </cfRule>
    <cfRule type="expression" dxfId="2150" priority="1940">
      <formula>IF(RIGHT(TEXT(AE270,"0.#"),1)=".",TRUE,FALSE)</formula>
    </cfRule>
  </conditionalFormatting>
  <conditionalFormatting sqref="AE326:AE327 AI326:AI327 AM326:AM327 AQ326:AQ327 AU326:AU327">
    <cfRule type="expression" dxfId="2149" priority="1931">
      <formula>IF(RIGHT(TEXT(AE326,"0.#"),1)=".",FALSE,TRUE)</formula>
    </cfRule>
    <cfRule type="expression" dxfId="2148" priority="1932">
      <formula>IF(RIGHT(TEXT(AE326,"0.#"),1)=".",TRUE,FALSE)</formula>
    </cfRule>
  </conditionalFormatting>
  <conditionalFormatting sqref="AE318:AE319 AI318:AI319 AM318:AM319 AQ318:AQ319 AU318:AU319">
    <cfRule type="expression" dxfId="2147" priority="1935">
      <formula>IF(RIGHT(TEXT(AE318,"0.#"),1)=".",FALSE,TRUE)</formula>
    </cfRule>
    <cfRule type="expression" dxfId="2146" priority="1936">
      <formula>IF(RIGHT(TEXT(AE318,"0.#"),1)=".",TRUE,FALSE)</formula>
    </cfRule>
  </conditionalFormatting>
  <conditionalFormatting sqref="AE322:AE323 AI322:AI323 AM322:AM323 AQ322:AQ323 AU322:AU323">
    <cfRule type="expression" dxfId="2145" priority="1933">
      <formula>IF(RIGHT(TEXT(AE322,"0.#"),1)=".",FALSE,TRUE)</formula>
    </cfRule>
    <cfRule type="expression" dxfId="2144" priority="1934">
      <formula>IF(RIGHT(TEXT(AE322,"0.#"),1)=".",TRUE,FALSE)</formula>
    </cfRule>
  </conditionalFormatting>
  <conditionalFormatting sqref="AE378:AE379 AI378:AI379 AM378:AM379 AQ378:AQ379 AU378:AU379">
    <cfRule type="expression" dxfId="2143" priority="1925">
      <formula>IF(RIGHT(TEXT(AE378,"0.#"),1)=".",FALSE,TRUE)</formula>
    </cfRule>
    <cfRule type="expression" dxfId="2142" priority="1926">
      <formula>IF(RIGHT(TEXT(AE378,"0.#"),1)=".",TRUE,FALSE)</formula>
    </cfRule>
  </conditionalFormatting>
  <conditionalFormatting sqref="AE330:AE331 AI330:AI331 AM330:AM331 AQ330:AQ331 AU330:AU331">
    <cfRule type="expression" dxfId="2141" priority="1929">
      <formula>IF(RIGHT(TEXT(AE330,"0.#"),1)=".",FALSE,TRUE)</formula>
    </cfRule>
    <cfRule type="expression" dxfId="2140" priority="1930">
      <formula>IF(RIGHT(TEXT(AE330,"0.#"),1)=".",TRUE,FALSE)</formula>
    </cfRule>
  </conditionalFormatting>
  <conditionalFormatting sqref="AE374:AE375 AI374:AI375 AM374:AM375 AQ374:AQ375 AU374:AU375">
    <cfRule type="expression" dxfId="2139" priority="1927">
      <formula>IF(RIGHT(TEXT(AE374,"0.#"),1)=".",FALSE,TRUE)</formula>
    </cfRule>
    <cfRule type="expression" dxfId="2138" priority="1928">
      <formula>IF(RIGHT(TEXT(AE374,"0.#"),1)=".",TRUE,FALSE)</formula>
    </cfRule>
  </conditionalFormatting>
  <conditionalFormatting sqref="AE390:AE391 AI390:AI391 AM390:AM391 AQ390:AQ391 AU390:AU391">
    <cfRule type="expression" dxfId="2137" priority="1919">
      <formula>IF(RIGHT(TEXT(AE390,"0.#"),1)=".",FALSE,TRUE)</formula>
    </cfRule>
    <cfRule type="expression" dxfId="2136" priority="1920">
      <formula>IF(RIGHT(TEXT(AE390,"0.#"),1)=".",TRUE,FALSE)</formula>
    </cfRule>
  </conditionalFormatting>
  <conditionalFormatting sqref="AE382:AE383 AI382:AI383 AM382:AM383 AQ382:AQ383 AU382:AU383">
    <cfRule type="expression" dxfId="2135" priority="1923">
      <formula>IF(RIGHT(TEXT(AE382,"0.#"),1)=".",FALSE,TRUE)</formula>
    </cfRule>
    <cfRule type="expression" dxfId="2134" priority="1924">
      <formula>IF(RIGHT(TEXT(AE382,"0.#"),1)=".",TRUE,FALSE)</formula>
    </cfRule>
  </conditionalFormatting>
  <conditionalFormatting sqref="AE386:AE387 AI386:AI387 AM386:AM387 AQ386:AQ387 AU386:AU387">
    <cfRule type="expression" dxfId="2133" priority="1921">
      <formula>IF(RIGHT(TEXT(AE386,"0.#"),1)=".",FALSE,TRUE)</formula>
    </cfRule>
    <cfRule type="expression" dxfId="2132" priority="1922">
      <formula>IF(RIGHT(TEXT(AE386,"0.#"),1)=".",TRUE,FALSE)</formula>
    </cfRule>
  </conditionalFormatting>
  <conditionalFormatting sqref="AE440">
    <cfRule type="expression" dxfId="2131" priority="1913">
      <formula>IF(RIGHT(TEXT(AE440,"0.#"),1)=".",FALSE,TRUE)</formula>
    </cfRule>
    <cfRule type="expression" dxfId="2130" priority="1914">
      <formula>IF(RIGHT(TEXT(AE440,"0.#"),1)=".",TRUE,FALSE)</formula>
    </cfRule>
  </conditionalFormatting>
  <conditionalFormatting sqref="AE438">
    <cfRule type="expression" dxfId="2129" priority="1917">
      <formula>IF(RIGHT(TEXT(AE438,"0.#"),1)=".",FALSE,TRUE)</formula>
    </cfRule>
    <cfRule type="expression" dxfId="2128" priority="1918">
      <formula>IF(RIGHT(TEXT(AE438,"0.#"),1)=".",TRUE,FALSE)</formula>
    </cfRule>
  </conditionalFormatting>
  <conditionalFormatting sqref="AE439">
    <cfRule type="expression" dxfId="2127" priority="1915">
      <formula>IF(RIGHT(TEXT(AE439,"0.#"),1)=".",FALSE,TRUE)</formula>
    </cfRule>
    <cfRule type="expression" dxfId="2126" priority="1916">
      <formula>IF(RIGHT(TEXT(AE439,"0.#"),1)=".",TRUE,FALSE)</formula>
    </cfRule>
  </conditionalFormatting>
  <conditionalFormatting sqref="AM440">
    <cfRule type="expression" dxfId="2125" priority="1907">
      <formula>IF(RIGHT(TEXT(AM440,"0.#"),1)=".",FALSE,TRUE)</formula>
    </cfRule>
    <cfRule type="expression" dxfId="2124" priority="1908">
      <formula>IF(RIGHT(TEXT(AM440,"0.#"),1)=".",TRUE,FALSE)</formula>
    </cfRule>
  </conditionalFormatting>
  <conditionalFormatting sqref="AM438">
    <cfRule type="expression" dxfId="2123" priority="1911">
      <formula>IF(RIGHT(TEXT(AM438,"0.#"),1)=".",FALSE,TRUE)</formula>
    </cfRule>
    <cfRule type="expression" dxfId="2122" priority="1912">
      <formula>IF(RIGHT(TEXT(AM438,"0.#"),1)=".",TRUE,FALSE)</formula>
    </cfRule>
  </conditionalFormatting>
  <conditionalFormatting sqref="AM439">
    <cfRule type="expression" dxfId="2121" priority="1909">
      <formula>IF(RIGHT(TEXT(AM439,"0.#"),1)=".",FALSE,TRUE)</formula>
    </cfRule>
    <cfRule type="expression" dxfId="2120" priority="1910">
      <formula>IF(RIGHT(TEXT(AM439,"0.#"),1)=".",TRUE,FALSE)</formula>
    </cfRule>
  </conditionalFormatting>
  <conditionalFormatting sqref="AU440">
    <cfRule type="expression" dxfId="2119" priority="1901">
      <formula>IF(RIGHT(TEXT(AU440,"0.#"),1)=".",FALSE,TRUE)</formula>
    </cfRule>
    <cfRule type="expression" dxfId="2118" priority="1902">
      <formula>IF(RIGHT(TEXT(AU440,"0.#"),1)=".",TRUE,FALSE)</formula>
    </cfRule>
  </conditionalFormatting>
  <conditionalFormatting sqref="AU438">
    <cfRule type="expression" dxfId="2117" priority="1905">
      <formula>IF(RIGHT(TEXT(AU438,"0.#"),1)=".",FALSE,TRUE)</formula>
    </cfRule>
    <cfRule type="expression" dxfId="2116" priority="1906">
      <formula>IF(RIGHT(TEXT(AU438,"0.#"),1)=".",TRUE,FALSE)</formula>
    </cfRule>
  </conditionalFormatting>
  <conditionalFormatting sqref="AU439">
    <cfRule type="expression" dxfId="2115" priority="1903">
      <formula>IF(RIGHT(TEXT(AU439,"0.#"),1)=".",FALSE,TRUE)</formula>
    </cfRule>
    <cfRule type="expression" dxfId="2114" priority="1904">
      <formula>IF(RIGHT(TEXT(AU439,"0.#"),1)=".",TRUE,FALSE)</formula>
    </cfRule>
  </conditionalFormatting>
  <conditionalFormatting sqref="AI440">
    <cfRule type="expression" dxfId="2113" priority="1895">
      <formula>IF(RIGHT(TEXT(AI440,"0.#"),1)=".",FALSE,TRUE)</formula>
    </cfRule>
    <cfRule type="expression" dxfId="2112" priority="1896">
      <formula>IF(RIGHT(TEXT(AI440,"0.#"),1)=".",TRUE,FALSE)</formula>
    </cfRule>
  </conditionalFormatting>
  <conditionalFormatting sqref="AI438">
    <cfRule type="expression" dxfId="2111" priority="1899">
      <formula>IF(RIGHT(TEXT(AI438,"0.#"),1)=".",FALSE,TRUE)</formula>
    </cfRule>
    <cfRule type="expression" dxfId="2110" priority="1900">
      <formula>IF(RIGHT(TEXT(AI438,"0.#"),1)=".",TRUE,FALSE)</formula>
    </cfRule>
  </conditionalFormatting>
  <conditionalFormatting sqref="AI439">
    <cfRule type="expression" dxfId="2109" priority="1897">
      <formula>IF(RIGHT(TEXT(AI439,"0.#"),1)=".",FALSE,TRUE)</formula>
    </cfRule>
    <cfRule type="expression" dxfId="2108" priority="1898">
      <formula>IF(RIGHT(TEXT(AI439,"0.#"),1)=".",TRUE,FALSE)</formula>
    </cfRule>
  </conditionalFormatting>
  <conditionalFormatting sqref="AQ438">
    <cfRule type="expression" dxfId="2107" priority="1889">
      <formula>IF(RIGHT(TEXT(AQ438,"0.#"),1)=".",FALSE,TRUE)</formula>
    </cfRule>
    <cfRule type="expression" dxfId="2106" priority="1890">
      <formula>IF(RIGHT(TEXT(AQ438,"0.#"),1)=".",TRUE,FALSE)</formula>
    </cfRule>
  </conditionalFormatting>
  <conditionalFormatting sqref="AQ439">
    <cfRule type="expression" dxfId="2105" priority="1893">
      <formula>IF(RIGHT(TEXT(AQ439,"0.#"),1)=".",FALSE,TRUE)</formula>
    </cfRule>
    <cfRule type="expression" dxfId="2104" priority="1894">
      <formula>IF(RIGHT(TEXT(AQ439,"0.#"),1)=".",TRUE,FALSE)</formula>
    </cfRule>
  </conditionalFormatting>
  <conditionalFormatting sqref="AQ440">
    <cfRule type="expression" dxfId="2103" priority="1891">
      <formula>IF(RIGHT(TEXT(AQ440,"0.#"),1)=".",FALSE,TRUE)</formula>
    </cfRule>
    <cfRule type="expression" dxfId="2102" priority="1892">
      <formula>IF(RIGHT(TEXT(AQ440,"0.#"),1)=".",TRUE,FALSE)</formula>
    </cfRule>
  </conditionalFormatting>
  <conditionalFormatting sqref="AE445">
    <cfRule type="expression" dxfId="2101" priority="1883">
      <formula>IF(RIGHT(TEXT(AE445,"0.#"),1)=".",FALSE,TRUE)</formula>
    </cfRule>
    <cfRule type="expression" dxfId="2100" priority="1884">
      <formula>IF(RIGHT(TEXT(AE445,"0.#"),1)=".",TRUE,FALSE)</formula>
    </cfRule>
  </conditionalFormatting>
  <conditionalFormatting sqref="AE443">
    <cfRule type="expression" dxfId="2099" priority="1887">
      <formula>IF(RIGHT(TEXT(AE443,"0.#"),1)=".",FALSE,TRUE)</formula>
    </cfRule>
    <cfRule type="expression" dxfId="2098" priority="1888">
      <formula>IF(RIGHT(TEXT(AE443,"0.#"),1)=".",TRUE,FALSE)</formula>
    </cfRule>
  </conditionalFormatting>
  <conditionalFormatting sqref="AE444">
    <cfRule type="expression" dxfId="2097" priority="1885">
      <formula>IF(RIGHT(TEXT(AE444,"0.#"),1)=".",FALSE,TRUE)</formula>
    </cfRule>
    <cfRule type="expression" dxfId="2096" priority="1886">
      <formula>IF(RIGHT(TEXT(AE444,"0.#"),1)=".",TRUE,FALSE)</formula>
    </cfRule>
  </conditionalFormatting>
  <conditionalFormatting sqref="AM445">
    <cfRule type="expression" dxfId="2095" priority="1877">
      <formula>IF(RIGHT(TEXT(AM445,"0.#"),1)=".",FALSE,TRUE)</formula>
    </cfRule>
    <cfRule type="expression" dxfId="2094" priority="1878">
      <formula>IF(RIGHT(TEXT(AM445,"0.#"),1)=".",TRUE,FALSE)</formula>
    </cfRule>
  </conditionalFormatting>
  <conditionalFormatting sqref="AM443">
    <cfRule type="expression" dxfId="2093" priority="1881">
      <formula>IF(RIGHT(TEXT(AM443,"0.#"),1)=".",FALSE,TRUE)</formula>
    </cfRule>
    <cfRule type="expression" dxfId="2092" priority="1882">
      <formula>IF(RIGHT(TEXT(AM443,"0.#"),1)=".",TRUE,FALSE)</formula>
    </cfRule>
  </conditionalFormatting>
  <conditionalFormatting sqref="AM444">
    <cfRule type="expression" dxfId="2091" priority="1879">
      <formula>IF(RIGHT(TEXT(AM444,"0.#"),1)=".",FALSE,TRUE)</formula>
    </cfRule>
    <cfRule type="expression" dxfId="2090" priority="1880">
      <formula>IF(RIGHT(TEXT(AM444,"0.#"),1)=".",TRUE,FALSE)</formula>
    </cfRule>
  </conditionalFormatting>
  <conditionalFormatting sqref="AU445">
    <cfRule type="expression" dxfId="2089" priority="1871">
      <formula>IF(RIGHT(TEXT(AU445,"0.#"),1)=".",FALSE,TRUE)</formula>
    </cfRule>
    <cfRule type="expression" dxfId="2088" priority="1872">
      <formula>IF(RIGHT(TEXT(AU445,"0.#"),1)=".",TRUE,FALSE)</formula>
    </cfRule>
  </conditionalFormatting>
  <conditionalFormatting sqref="AU443">
    <cfRule type="expression" dxfId="2087" priority="1875">
      <formula>IF(RIGHT(TEXT(AU443,"0.#"),1)=".",FALSE,TRUE)</formula>
    </cfRule>
    <cfRule type="expression" dxfId="2086" priority="1876">
      <formula>IF(RIGHT(TEXT(AU443,"0.#"),1)=".",TRUE,FALSE)</formula>
    </cfRule>
  </conditionalFormatting>
  <conditionalFormatting sqref="AU444">
    <cfRule type="expression" dxfId="2085" priority="1873">
      <formula>IF(RIGHT(TEXT(AU444,"0.#"),1)=".",FALSE,TRUE)</formula>
    </cfRule>
    <cfRule type="expression" dxfId="2084" priority="1874">
      <formula>IF(RIGHT(TEXT(AU444,"0.#"),1)=".",TRUE,FALSE)</formula>
    </cfRule>
  </conditionalFormatting>
  <conditionalFormatting sqref="AI445">
    <cfRule type="expression" dxfId="2083" priority="1865">
      <formula>IF(RIGHT(TEXT(AI445,"0.#"),1)=".",FALSE,TRUE)</formula>
    </cfRule>
    <cfRule type="expression" dxfId="2082" priority="1866">
      <formula>IF(RIGHT(TEXT(AI445,"0.#"),1)=".",TRUE,FALSE)</formula>
    </cfRule>
  </conditionalFormatting>
  <conditionalFormatting sqref="AI443">
    <cfRule type="expression" dxfId="2081" priority="1869">
      <formula>IF(RIGHT(TEXT(AI443,"0.#"),1)=".",FALSE,TRUE)</formula>
    </cfRule>
    <cfRule type="expression" dxfId="2080" priority="1870">
      <formula>IF(RIGHT(TEXT(AI443,"0.#"),1)=".",TRUE,FALSE)</formula>
    </cfRule>
  </conditionalFormatting>
  <conditionalFormatting sqref="AI444">
    <cfRule type="expression" dxfId="2079" priority="1867">
      <formula>IF(RIGHT(TEXT(AI444,"0.#"),1)=".",FALSE,TRUE)</formula>
    </cfRule>
    <cfRule type="expression" dxfId="2078" priority="1868">
      <formula>IF(RIGHT(TEXT(AI444,"0.#"),1)=".",TRUE,FALSE)</formula>
    </cfRule>
  </conditionalFormatting>
  <conditionalFormatting sqref="AQ443">
    <cfRule type="expression" dxfId="2077" priority="1859">
      <formula>IF(RIGHT(TEXT(AQ443,"0.#"),1)=".",FALSE,TRUE)</formula>
    </cfRule>
    <cfRule type="expression" dxfId="2076" priority="1860">
      <formula>IF(RIGHT(TEXT(AQ443,"0.#"),1)=".",TRUE,FALSE)</formula>
    </cfRule>
  </conditionalFormatting>
  <conditionalFormatting sqref="AQ444">
    <cfRule type="expression" dxfId="2075" priority="1863">
      <formula>IF(RIGHT(TEXT(AQ444,"0.#"),1)=".",FALSE,TRUE)</formula>
    </cfRule>
    <cfRule type="expression" dxfId="2074" priority="1864">
      <formula>IF(RIGHT(TEXT(AQ444,"0.#"),1)=".",TRUE,FALSE)</formula>
    </cfRule>
  </conditionalFormatting>
  <conditionalFormatting sqref="AQ445">
    <cfRule type="expression" dxfId="2073" priority="1861">
      <formula>IF(RIGHT(TEXT(AQ445,"0.#"),1)=".",FALSE,TRUE)</formula>
    </cfRule>
    <cfRule type="expression" dxfId="2072" priority="1862">
      <formula>IF(RIGHT(TEXT(AQ445,"0.#"),1)=".",TRUE,FALSE)</formula>
    </cfRule>
  </conditionalFormatting>
  <conditionalFormatting sqref="Y880:Y907">
    <cfRule type="expression" dxfId="2071" priority="2089">
      <formula>IF(RIGHT(TEXT(Y880,"0.#"),1)=".",FALSE,TRUE)</formula>
    </cfRule>
    <cfRule type="expression" dxfId="2070" priority="2090">
      <formula>IF(RIGHT(TEXT(Y880,"0.#"),1)=".",TRUE,FALSE)</formula>
    </cfRule>
  </conditionalFormatting>
  <conditionalFormatting sqref="Y878:Y879">
    <cfRule type="expression" dxfId="2069" priority="2083">
      <formula>IF(RIGHT(TEXT(Y878,"0.#"),1)=".",FALSE,TRUE)</formula>
    </cfRule>
    <cfRule type="expression" dxfId="2068" priority="2084">
      <formula>IF(RIGHT(TEXT(Y878,"0.#"),1)=".",TRUE,FALSE)</formula>
    </cfRule>
  </conditionalFormatting>
  <conditionalFormatting sqref="Y913:Y940">
    <cfRule type="expression" dxfId="2067" priority="2077">
      <formula>IF(RIGHT(TEXT(Y913,"0.#"),1)=".",FALSE,TRUE)</formula>
    </cfRule>
    <cfRule type="expression" dxfId="2066" priority="2078">
      <formula>IF(RIGHT(TEXT(Y913,"0.#"),1)=".",TRUE,FALSE)</formula>
    </cfRule>
  </conditionalFormatting>
  <conditionalFormatting sqref="Y911:Y912">
    <cfRule type="expression" dxfId="2065" priority="2071">
      <formula>IF(RIGHT(TEXT(Y911,"0.#"),1)=".",FALSE,TRUE)</formula>
    </cfRule>
    <cfRule type="expression" dxfId="2064" priority="2072">
      <formula>IF(RIGHT(TEXT(Y911,"0.#"),1)=".",TRUE,FALSE)</formula>
    </cfRule>
  </conditionalFormatting>
  <conditionalFormatting sqref="Y946:Y973">
    <cfRule type="expression" dxfId="2063" priority="2065">
      <formula>IF(RIGHT(TEXT(Y946,"0.#"),1)=".",FALSE,TRUE)</formula>
    </cfRule>
    <cfRule type="expression" dxfId="2062" priority="2066">
      <formula>IF(RIGHT(TEXT(Y946,"0.#"),1)=".",TRUE,FALSE)</formula>
    </cfRule>
  </conditionalFormatting>
  <conditionalFormatting sqref="Y944:Y945">
    <cfRule type="expression" dxfId="2061" priority="2059">
      <formula>IF(RIGHT(TEXT(Y944,"0.#"),1)=".",FALSE,TRUE)</formula>
    </cfRule>
    <cfRule type="expression" dxfId="2060" priority="2060">
      <formula>IF(RIGHT(TEXT(Y944,"0.#"),1)=".",TRUE,FALSE)</formula>
    </cfRule>
  </conditionalFormatting>
  <conditionalFormatting sqref="Y979:Y1006">
    <cfRule type="expression" dxfId="2059" priority="2053">
      <formula>IF(RIGHT(TEXT(Y979,"0.#"),1)=".",FALSE,TRUE)</formula>
    </cfRule>
    <cfRule type="expression" dxfId="2058" priority="2054">
      <formula>IF(RIGHT(TEXT(Y979,"0.#"),1)=".",TRUE,FALSE)</formula>
    </cfRule>
  </conditionalFormatting>
  <conditionalFormatting sqref="Y977:Y978">
    <cfRule type="expression" dxfId="2057" priority="2047">
      <formula>IF(RIGHT(TEXT(Y977,"0.#"),1)=".",FALSE,TRUE)</formula>
    </cfRule>
    <cfRule type="expression" dxfId="2056" priority="2048">
      <formula>IF(RIGHT(TEXT(Y977,"0.#"),1)=".",TRUE,FALSE)</formula>
    </cfRule>
  </conditionalFormatting>
  <conditionalFormatting sqref="Y1012:Y1039">
    <cfRule type="expression" dxfId="2055" priority="2041">
      <formula>IF(RIGHT(TEXT(Y1012,"0.#"),1)=".",FALSE,TRUE)</formula>
    </cfRule>
    <cfRule type="expression" dxfId="2054" priority="2042">
      <formula>IF(RIGHT(TEXT(Y1012,"0.#"),1)=".",TRUE,FALSE)</formula>
    </cfRule>
  </conditionalFormatting>
  <conditionalFormatting sqref="W25:W27">
    <cfRule type="expression" dxfId="2053" priority="2323">
      <formula>IF(RIGHT(TEXT(W25,"0.#"),1)=".",FALSE,TRUE)</formula>
    </cfRule>
    <cfRule type="expression" dxfId="2052" priority="2324">
      <formula>IF(RIGHT(TEXT(W25,"0.#"),1)=".",TRUE,FALSE)</formula>
    </cfRule>
  </conditionalFormatting>
  <conditionalFormatting sqref="W28">
    <cfRule type="expression" dxfId="2051" priority="2315">
      <formula>IF(RIGHT(TEXT(W28,"0.#"),1)=".",FALSE,TRUE)</formula>
    </cfRule>
    <cfRule type="expression" dxfId="2050" priority="2316">
      <formula>IF(RIGHT(TEXT(W28,"0.#"),1)=".",TRUE,FALSE)</formula>
    </cfRule>
  </conditionalFormatting>
  <conditionalFormatting sqref="P23">
    <cfRule type="expression" dxfId="2049" priority="2313">
      <formula>IF(RIGHT(TEXT(P23,"0.#"),1)=".",FALSE,TRUE)</formula>
    </cfRule>
    <cfRule type="expression" dxfId="2048" priority="2314">
      <formula>IF(RIGHT(TEXT(P23,"0.#"),1)=".",TRUE,FALSE)</formula>
    </cfRule>
  </conditionalFormatting>
  <conditionalFormatting sqref="P24:P27">
    <cfRule type="expression" dxfId="2047" priority="2311">
      <formula>IF(RIGHT(TEXT(P24,"0.#"),1)=".",FALSE,TRUE)</formula>
    </cfRule>
    <cfRule type="expression" dxfId="2046" priority="2312">
      <formula>IF(RIGHT(TEXT(P24,"0.#"),1)=".",TRUE,FALSE)</formula>
    </cfRule>
  </conditionalFormatting>
  <conditionalFormatting sqref="P28">
    <cfRule type="expression" dxfId="2045" priority="2309">
      <formula>IF(RIGHT(TEXT(P28,"0.#"),1)=".",FALSE,TRUE)</formula>
    </cfRule>
    <cfRule type="expression" dxfId="2044" priority="2310">
      <formula>IF(RIGHT(TEXT(P28,"0.#"),1)=".",TRUE,FALSE)</formula>
    </cfRule>
  </conditionalFormatting>
  <conditionalFormatting sqref="AQ114">
    <cfRule type="expression" dxfId="2043" priority="2293">
      <formula>IF(RIGHT(TEXT(AQ114,"0.#"),1)=".",FALSE,TRUE)</formula>
    </cfRule>
    <cfRule type="expression" dxfId="2042" priority="2294">
      <formula>IF(RIGHT(TEXT(AQ114,"0.#"),1)=".",TRUE,FALSE)</formula>
    </cfRule>
  </conditionalFormatting>
  <conditionalFormatting sqref="AQ104">
    <cfRule type="expression" dxfId="2041" priority="2307">
      <formula>IF(RIGHT(TEXT(AQ104,"0.#"),1)=".",FALSE,TRUE)</formula>
    </cfRule>
    <cfRule type="expression" dxfId="2040" priority="2308">
      <formula>IF(RIGHT(TEXT(AQ104,"0.#"),1)=".",TRUE,FALSE)</formula>
    </cfRule>
  </conditionalFormatting>
  <conditionalFormatting sqref="AQ105">
    <cfRule type="expression" dxfId="2039" priority="2305">
      <formula>IF(RIGHT(TEXT(AQ105,"0.#"),1)=".",FALSE,TRUE)</formula>
    </cfRule>
    <cfRule type="expression" dxfId="2038" priority="2306">
      <formula>IF(RIGHT(TEXT(AQ105,"0.#"),1)=".",TRUE,FALSE)</formula>
    </cfRule>
  </conditionalFormatting>
  <conditionalFormatting sqref="AQ107">
    <cfRule type="expression" dxfId="2037" priority="2303">
      <formula>IF(RIGHT(TEXT(AQ107,"0.#"),1)=".",FALSE,TRUE)</formula>
    </cfRule>
    <cfRule type="expression" dxfId="2036" priority="2304">
      <formula>IF(RIGHT(TEXT(AQ107,"0.#"),1)=".",TRUE,FALSE)</formula>
    </cfRule>
  </conditionalFormatting>
  <conditionalFormatting sqref="AQ108">
    <cfRule type="expression" dxfId="2035" priority="2301">
      <formula>IF(RIGHT(TEXT(AQ108,"0.#"),1)=".",FALSE,TRUE)</formula>
    </cfRule>
    <cfRule type="expression" dxfId="2034" priority="2302">
      <formula>IF(RIGHT(TEXT(AQ108,"0.#"),1)=".",TRUE,FALSE)</formula>
    </cfRule>
  </conditionalFormatting>
  <conditionalFormatting sqref="AQ110">
    <cfRule type="expression" dxfId="2033" priority="2299">
      <formula>IF(RIGHT(TEXT(AQ110,"0.#"),1)=".",FALSE,TRUE)</formula>
    </cfRule>
    <cfRule type="expression" dxfId="2032" priority="2300">
      <formula>IF(RIGHT(TEXT(AQ110,"0.#"),1)=".",TRUE,FALSE)</formula>
    </cfRule>
  </conditionalFormatting>
  <conditionalFormatting sqref="AQ111">
    <cfRule type="expression" dxfId="2031" priority="2297">
      <formula>IF(RIGHT(TEXT(AQ111,"0.#"),1)=".",FALSE,TRUE)</formula>
    </cfRule>
    <cfRule type="expression" dxfId="2030" priority="2298">
      <formula>IF(RIGHT(TEXT(AQ111,"0.#"),1)=".",TRUE,FALSE)</formula>
    </cfRule>
  </conditionalFormatting>
  <conditionalFormatting sqref="AQ113">
    <cfRule type="expression" dxfId="2029" priority="2295">
      <formula>IF(RIGHT(TEXT(AQ113,"0.#"),1)=".",FALSE,TRUE)</formula>
    </cfRule>
    <cfRule type="expression" dxfId="2028" priority="2296">
      <formula>IF(RIGHT(TEXT(AQ113,"0.#"),1)=".",TRUE,FALSE)</formula>
    </cfRule>
  </conditionalFormatting>
  <conditionalFormatting sqref="AE67">
    <cfRule type="expression" dxfId="2027" priority="2225">
      <formula>IF(RIGHT(TEXT(AE67,"0.#"),1)=".",FALSE,TRUE)</formula>
    </cfRule>
    <cfRule type="expression" dxfId="2026" priority="2226">
      <formula>IF(RIGHT(TEXT(AE67,"0.#"),1)=".",TRUE,FALSE)</formula>
    </cfRule>
  </conditionalFormatting>
  <conditionalFormatting sqref="AE68">
    <cfRule type="expression" dxfId="2025" priority="2223">
      <formula>IF(RIGHT(TEXT(AE68,"0.#"),1)=".",FALSE,TRUE)</formula>
    </cfRule>
    <cfRule type="expression" dxfId="2024" priority="2224">
      <formula>IF(RIGHT(TEXT(AE68,"0.#"),1)=".",TRUE,FALSE)</formula>
    </cfRule>
  </conditionalFormatting>
  <conditionalFormatting sqref="AE69">
    <cfRule type="expression" dxfId="2023" priority="2221">
      <formula>IF(RIGHT(TEXT(AE69,"0.#"),1)=".",FALSE,TRUE)</formula>
    </cfRule>
    <cfRule type="expression" dxfId="2022" priority="2222">
      <formula>IF(RIGHT(TEXT(AE69,"0.#"),1)=".",TRUE,FALSE)</formula>
    </cfRule>
  </conditionalFormatting>
  <conditionalFormatting sqref="AI69">
    <cfRule type="expression" dxfId="2021" priority="2219">
      <formula>IF(RIGHT(TEXT(AI69,"0.#"),1)=".",FALSE,TRUE)</formula>
    </cfRule>
    <cfRule type="expression" dxfId="2020" priority="2220">
      <formula>IF(RIGHT(TEXT(AI69,"0.#"),1)=".",TRUE,FALSE)</formula>
    </cfRule>
  </conditionalFormatting>
  <conditionalFormatting sqref="AI68">
    <cfRule type="expression" dxfId="2019" priority="2217">
      <formula>IF(RIGHT(TEXT(AI68,"0.#"),1)=".",FALSE,TRUE)</formula>
    </cfRule>
    <cfRule type="expression" dxfId="2018" priority="2218">
      <formula>IF(RIGHT(TEXT(AI68,"0.#"),1)=".",TRUE,FALSE)</formula>
    </cfRule>
  </conditionalFormatting>
  <conditionalFormatting sqref="AI67">
    <cfRule type="expression" dxfId="2017" priority="2215">
      <formula>IF(RIGHT(TEXT(AI67,"0.#"),1)=".",FALSE,TRUE)</formula>
    </cfRule>
    <cfRule type="expression" dxfId="2016" priority="2216">
      <formula>IF(RIGHT(TEXT(AI67,"0.#"),1)=".",TRUE,FALSE)</formula>
    </cfRule>
  </conditionalFormatting>
  <conditionalFormatting sqref="AM67">
    <cfRule type="expression" dxfId="2015" priority="2213">
      <formula>IF(RIGHT(TEXT(AM67,"0.#"),1)=".",FALSE,TRUE)</formula>
    </cfRule>
    <cfRule type="expression" dxfId="2014" priority="2214">
      <formula>IF(RIGHT(TEXT(AM67,"0.#"),1)=".",TRUE,FALSE)</formula>
    </cfRule>
  </conditionalFormatting>
  <conditionalFormatting sqref="AM68">
    <cfRule type="expression" dxfId="2013" priority="2211">
      <formula>IF(RIGHT(TEXT(AM68,"0.#"),1)=".",FALSE,TRUE)</formula>
    </cfRule>
    <cfRule type="expression" dxfId="2012" priority="2212">
      <formula>IF(RIGHT(TEXT(AM68,"0.#"),1)=".",TRUE,FALSE)</formula>
    </cfRule>
  </conditionalFormatting>
  <conditionalFormatting sqref="AM69">
    <cfRule type="expression" dxfId="2011" priority="2209">
      <formula>IF(RIGHT(TEXT(AM69,"0.#"),1)=".",FALSE,TRUE)</formula>
    </cfRule>
    <cfRule type="expression" dxfId="2010" priority="2210">
      <formula>IF(RIGHT(TEXT(AM69,"0.#"),1)=".",TRUE,FALSE)</formula>
    </cfRule>
  </conditionalFormatting>
  <conditionalFormatting sqref="AQ67:AQ69">
    <cfRule type="expression" dxfId="2009" priority="2207">
      <formula>IF(RIGHT(TEXT(AQ67,"0.#"),1)=".",FALSE,TRUE)</formula>
    </cfRule>
    <cfRule type="expression" dxfId="2008" priority="2208">
      <formula>IF(RIGHT(TEXT(AQ67,"0.#"),1)=".",TRUE,FALSE)</formula>
    </cfRule>
  </conditionalFormatting>
  <conditionalFormatting sqref="AU67:AU69">
    <cfRule type="expression" dxfId="2007" priority="2205">
      <formula>IF(RIGHT(TEXT(AU67,"0.#"),1)=".",FALSE,TRUE)</formula>
    </cfRule>
    <cfRule type="expression" dxfId="2006" priority="2206">
      <formula>IF(RIGHT(TEXT(AU67,"0.#"),1)=".",TRUE,FALSE)</formula>
    </cfRule>
  </conditionalFormatting>
  <conditionalFormatting sqref="AE70">
    <cfRule type="expression" dxfId="2005" priority="2203">
      <formula>IF(RIGHT(TEXT(AE70,"0.#"),1)=".",FALSE,TRUE)</formula>
    </cfRule>
    <cfRule type="expression" dxfId="2004" priority="2204">
      <formula>IF(RIGHT(TEXT(AE70,"0.#"),1)=".",TRUE,FALSE)</formula>
    </cfRule>
  </conditionalFormatting>
  <conditionalFormatting sqref="AE71">
    <cfRule type="expression" dxfId="2003" priority="2201">
      <formula>IF(RIGHT(TEXT(AE71,"0.#"),1)=".",FALSE,TRUE)</formula>
    </cfRule>
    <cfRule type="expression" dxfId="2002" priority="2202">
      <formula>IF(RIGHT(TEXT(AE71,"0.#"),1)=".",TRUE,FALSE)</formula>
    </cfRule>
  </conditionalFormatting>
  <conditionalFormatting sqref="AE72">
    <cfRule type="expression" dxfId="2001" priority="2199">
      <formula>IF(RIGHT(TEXT(AE72,"0.#"),1)=".",FALSE,TRUE)</formula>
    </cfRule>
    <cfRule type="expression" dxfId="2000" priority="2200">
      <formula>IF(RIGHT(TEXT(AE72,"0.#"),1)=".",TRUE,FALSE)</formula>
    </cfRule>
  </conditionalFormatting>
  <conditionalFormatting sqref="AI72">
    <cfRule type="expression" dxfId="1999" priority="2197">
      <formula>IF(RIGHT(TEXT(AI72,"0.#"),1)=".",FALSE,TRUE)</formula>
    </cfRule>
    <cfRule type="expression" dxfId="1998" priority="2198">
      <formula>IF(RIGHT(TEXT(AI72,"0.#"),1)=".",TRUE,FALSE)</formula>
    </cfRule>
  </conditionalFormatting>
  <conditionalFormatting sqref="AI71">
    <cfRule type="expression" dxfId="1997" priority="2195">
      <formula>IF(RIGHT(TEXT(AI71,"0.#"),1)=".",FALSE,TRUE)</formula>
    </cfRule>
    <cfRule type="expression" dxfId="1996" priority="2196">
      <formula>IF(RIGHT(TEXT(AI71,"0.#"),1)=".",TRUE,FALSE)</formula>
    </cfRule>
  </conditionalFormatting>
  <conditionalFormatting sqref="AI70">
    <cfRule type="expression" dxfId="1995" priority="2193">
      <formula>IF(RIGHT(TEXT(AI70,"0.#"),1)=".",FALSE,TRUE)</formula>
    </cfRule>
    <cfRule type="expression" dxfId="1994" priority="2194">
      <formula>IF(RIGHT(TEXT(AI70,"0.#"),1)=".",TRUE,FALSE)</formula>
    </cfRule>
  </conditionalFormatting>
  <conditionalFormatting sqref="AM70">
    <cfRule type="expression" dxfId="1993" priority="2191">
      <formula>IF(RIGHT(TEXT(AM70,"0.#"),1)=".",FALSE,TRUE)</formula>
    </cfRule>
    <cfRule type="expression" dxfId="1992" priority="2192">
      <formula>IF(RIGHT(TEXT(AM70,"0.#"),1)=".",TRUE,FALSE)</formula>
    </cfRule>
  </conditionalFormatting>
  <conditionalFormatting sqref="AM71">
    <cfRule type="expression" dxfId="1991" priority="2189">
      <formula>IF(RIGHT(TEXT(AM71,"0.#"),1)=".",FALSE,TRUE)</formula>
    </cfRule>
    <cfRule type="expression" dxfId="1990" priority="2190">
      <formula>IF(RIGHT(TEXT(AM71,"0.#"),1)=".",TRUE,FALSE)</formula>
    </cfRule>
  </conditionalFormatting>
  <conditionalFormatting sqref="AM72">
    <cfRule type="expression" dxfId="1989" priority="2187">
      <formula>IF(RIGHT(TEXT(AM72,"0.#"),1)=".",FALSE,TRUE)</formula>
    </cfRule>
    <cfRule type="expression" dxfId="1988" priority="2188">
      <formula>IF(RIGHT(TEXT(AM72,"0.#"),1)=".",TRUE,FALSE)</formula>
    </cfRule>
  </conditionalFormatting>
  <conditionalFormatting sqref="AQ70:AQ72">
    <cfRule type="expression" dxfId="1987" priority="2185">
      <formula>IF(RIGHT(TEXT(AQ70,"0.#"),1)=".",FALSE,TRUE)</formula>
    </cfRule>
    <cfRule type="expression" dxfId="1986" priority="2186">
      <formula>IF(RIGHT(TEXT(AQ70,"0.#"),1)=".",TRUE,FALSE)</formula>
    </cfRule>
  </conditionalFormatting>
  <conditionalFormatting sqref="AU70:AU72">
    <cfRule type="expression" dxfId="1985" priority="2183">
      <formula>IF(RIGHT(TEXT(AU70,"0.#"),1)=".",FALSE,TRUE)</formula>
    </cfRule>
    <cfRule type="expression" dxfId="1984" priority="2184">
      <formula>IF(RIGHT(TEXT(AU70,"0.#"),1)=".",TRUE,FALSE)</formula>
    </cfRule>
  </conditionalFormatting>
  <conditionalFormatting sqref="AU656">
    <cfRule type="expression" dxfId="1983" priority="701">
      <formula>IF(RIGHT(TEXT(AU656,"0.#"),1)=".",FALSE,TRUE)</formula>
    </cfRule>
    <cfRule type="expression" dxfId="1982" priority="702">
      <formula>IF(RIGHT(TEXT(AU656,"0.#"),1)=".",TRUE,FALSE)</formula>
    </cfRule>
  </conditionalFormatting>
  <conditionalFormatting sqref="AQ655">
    <cfRule type="expression" dxfId="1981" priority="693">
      <formula>IF(RIGHT(TEXT(AQ655,"0.#"),1)=".",FALSE,TRUE)</formula>
    </cfRule>
    <cfRule type="expression" dxfId="1980" priority="694">
      <formula>IF(RIGHT(TEXT(AQ655,"0.#"),1)=".",TRUE,FALSE)</formula>
    </cfRule>
  </conditionalFormatting>
  <conditionalFormatting sqref="AI696">
    <cfRule type="expression" dxfId="1979" priority="485">
      <formula>IF(RIGHT(TEXT(AI696,"0.#"),1)=".",FALSE,TRUE)</formula>
    </cfRule>
    <cfRule type="expression" dxfId="1978" priority="486">
      <formula>IF(RIGHT(TEXT(AI696,"0.#"),1)=".",TRUE,FALSE)</formula>
    </cfRule>
  </conditionalFormatting>
  <conditionalFormatting sqref="AQ694">
    <cfRule type="expression" dxfId="1977" priority="479">
      <formula>IF(RIGHT(TEXT(AQ694,"0.#"),1)=".",FALSE,TRUE)</formula>
    </cfRule>
    <cfRule type="expression" dxfId="1976" priority="480">
      <formula>IF(RIGHT(TEXT(AQ694,"0.#"),1)=".",TRUE,FALSE)</formula>
    </cfRule>
  </conditionalFormatting>
  <conditionalFormatting sqref="AL881:AO907">
    <cfRule type="expression" dxfId="1975" priority="2091">
      <formula>IF(AND(AL881&gt;=0, RIGHT(TEXT(AL881,"0.#"),1)&lt;&gt;"."),TRUE,FALSE)</formula>
    </cfRule>
    <cfRule type="expression" dxfId="1974" priority="2092">
      <formula>IF(AND(AL881&gt;=0, RIGHT(TEXT(AL881,"0.#"),1)="."),TRUE,FALSE)</formula>
    </cfRule>
    <cfRule type="expression" dxfId="1973" priority="2093">
      <formula>IF(AND(AL881&lt;0, RIGHT(TEXT(AL881,"0.#"),1)&lt;&gt;"."),TRUE,FALSE)</formula>
    </cfRule>
    <cfRule type="expression" dxfId="1972" priority="2094">
      <formula>IF(AND(AL881&lt;0, RIGHT(TEXT(AL881,"0.#"),1)="."),TRUE,FALSE)</formula>
    </cfRule>
  </conditionalFormatting>
  <conditionalFormatting sqref="AL878:AO878">
    <cfRule type="expression" dxfId="1971" priority="2085">
      <formula>IF(AND(AL878&gt;=0, RIGHT(TEXT(AL878,"0.#"),1)&lt;&gt;"."),TRUE,FALSE)</formula>
    </cfRule>
    <cfRule type="expression" dxfId="1970" priority="2086">
      <formula>IF(AND(AL878&gt;=0, RIGHT(TEXT(AL878,"0.#"),1)="."),TRUE,FALSE)</formula>
    </cfRule>
    <cfRule type="expression" dxfId="1969" priority="2087">
      <formula>IF(AND(AL878&lt;0, RIGHT(TEXT(AL878,"0.#"),1)&lt;&gt;"."),TRUE,FALSE)</formula>
    </cfRule>
    <cfRule type="expression" dxfId="1968" priority="2088">
      <formula>IF(AND(AL878&lt;0, RIGHT(TEXT(AL878,"0.#"),1)="."),TRUE,FALSE)</formula>
    </cfRule>
  </conditionalFormatting>
  <conditionalFormatting sqref="AL921:AO940">
    <cfRule type="expression" dxfId="1967" priority="2079">
      <formula>IF(AND(AL921&gt;=0, RIGHT(TEXT(AL921,"0.#"),1)&lt;&gt;"."),TRUE,FALSE)</formula>
    </cfRule>
    <cfRule type="expression" dxfId="1966" priority="2080">
      <formula>IF(AND(AL921&gt;=0, RIGHT(TEXT(AL921,"0.#"),1)="."),TRUE,FALSE)</formula>
    </cfRule>
    <cfRule type="expression" dxfId="1965" priority="2081">
      <formula>IF(AND(AL921&lt;0, RIGHT(TEXT(AL921,"0.#"),1)&lt;&gt;"."),TRUE,FALSE)</formula>
    </cfRule>
    <cfRule type="expression" dxfId="1964" priority="2082">
      <formula>IF(AND(AL921&lt;0, RIGHT(TEXT(AL921,"0.#"),1)="."),TRUE,FALSE)</formula>
    </cfRule>
  </conditionalFormatting>
  <conditionalFormatting sqref="AL946:AO973">
    <cfRule type="expression" dxfId="1963" priority="2067">
      <formula>IF(AND(AL946&gt;=0, RIGHT(TEXT(AL946,"0.#"),1)&lt;&gt;"."),TRUE,FALSE)</formula>
    </cfRule>
    <cfRule type="expression" dxfId="1962" priority="2068">
      <formula>IF(AND(AL946&gt;=0, RIGHT(TEXT(AL946,"0.#"),1)="."),TRUE,FALSE)</formula>
    </cfRule>
    <cfRule type="expression" dxfId="1961" priority="2069">
      <formula>IF(AND(AL946&lt;0, RIGHT(TEXT(AL946,"0.#"),1)&lt;&gt;"."),TRUE,FALSE)</formula>
    </cfRule>
    <cfRule type="expression" dxfId="1960" priority="2070">
      <formula>IF(AND(AL946&lt;0, RIGHT(TEXT(AL946,"0.#"),1)="."),TRUE,FALSE)</formula>
    </cfRule>
  </conditionalFormatting>
  <conditionalFormatting sqref="AL944:AO945">
    <cfRule type="expression" dxfId="1959" priority="2061">
      <formula>IF(AND(AL944&gt;=0, RIGHT(TEXT(AL944,"0.#"),1)&lt;&gt;"."),TRUE,FALSE)</formula>
    </cfRule>
    <cfRule type="expression" dxfId="1958" priority="2062">
      <formula>IF(AND(AL944&gt;=0, RIGHT(TEXT(AL944,"0.#"),1)="."),TRUE,FALSE)</formula>
    </cfRule>
    <cfRule type="expression" dxfId="1957" priority="2063">
      <formula>IF(AND(AL944&lt;0, RIGHT(TEXT(AL944,"0.#"),1)&lt;&gt;"."),TRUE,FALSE)</formula>
    </cfRule>
    <cfRule type="expression" dxfId="1956" priority="2064">
      <formula>IF(AND(AL944&lt;0, RIGHT(TEXT(AL944,"0.#"),1)="."),TRUE,FALSE)</formula>
    </cfRule>
  </conditionalFormatting>
  <conditionalFormatting sqref="AL979:AO1006">
    <cfRule type="expression" dxfId="1955" priority="2055">
      <formula>IF(AND(AL979&gt;=0, RIGHT(TEXT(AL979,"0.#"),1)&lt;&gt;"."),TRUE,FALSE)</formula>
    </cfRule>
    <cfRule type="expression" dxfId="1954" priority="2056">
      <formula>IF(AND(AL979&gt;=0, RIGHT(TEXT(AL979,"0.#"),1)="."),TRUE,FALSE)</formula>
    </cfRule>
    <cfRule type="expression" dxfId="1953" priority="2057">
      <formula>IF(AND(AL979&lt;0, RIGHT(TEXT(AL979,"0.#"),1)&lt;&gt;"."),TRUE,FALSE)</formula>
    </cfRule>
    <cfRule type="expression" dxfId="1952" priority="2058">
      <formula>IF(AND(AL979&lt;0, RIGHT(TEXT(AL979,"0.#"),1)="."),TRUE,FALSE)</formula>
    </cfRule>
  </conditionalFormatting>
  <conditionalFormatting sqref="AL977:AO978">
    <cfRule type="expression" dxfId="1951" priority="2049">
      <formula>IF(AND(AL977&gt;=0, RIGHT(TEXT(AL977,"0.#"),1)&lt;&gt;"."),TRUE,FALSE)</formula>
    </cfRule>
    <cfRule type="expression" dxfId="1950" priority="2050">
      <formula>IF(AND(AL977&gt;=0, RIGHT(TEXT(AL977,"0.#"),1)="."),TRUE,FALSE)</formula>
    </cfRule>
    <cfRule type="expression" dxfId="1949" priority="2051">
      <formula>IF(AND(AL977&lt;0, RIGHT(TEXT(AL977,"0.#"),1)&lt;&gt;"."),TRUE,FALSE)</formula>
    </cfRule>
    <cfRule type="expression" dxfId="1948" priority="2052">
      <formula>IF(AND(AL977&lt;0, RIGHT(TEXT(AL977,"0.#"),1)="."),TRUE,FALSE)</formula>
    </cfRule>
  </conditionalFormatting>
  <conditionalFormatting sqref="AL1012:AO1039">
    <cfRule type="expression" dxfId="1947" priority="2043">
      <formula>IF(AND(AL1012&gt;=0, RIGHT(TEXT(AL1012,"0.#"),1)&lt;&gt;"."),TRUE,FALSE)</formula>
    </cfRule>
    <cfRule type="expression" dxfId="1946" priority="2044">
      <formula>IF(AND(AL1012&gt;=0, RIGHT(TEXT(AL1012,"0.#"),1)="."),TRUE,FALSE)</formula>
    </cfRule>
    <cfRule type="expression" dxfId="1945" priority="2045">
      <formula>IF(AND(AL1012&lt;0, RIGHT(TEXT(AL1012,"0.#"),1)&lt;&gt;"."),TRUE,FALSE)</formula>
    </cfRule>
    <cfRule type="expression" dxfId="1944" priority="2046">
      <formula>IF(AND(AL1012&lt;0, RIGHT(TEXT(AL1012,"0.#"),1)="."),TRUE,FALSE)</formula>
    </cfRule>
  </conditionalFormatting>
  <conditionalFormatting sqref="AL1010:AO1011">
    <cfRule type="expression" dxfId="1943" priority="2037">
      <formula>IF(AND(AL1010&gt;=0, RIGHT(TEXT(AL1010,"0.#"),1)&lt;&gt;"."),TRUE,FALSE)</formula>
    </cfRule>
    <cfRule type="expression" dxfId="1942" priority="2038">
      <formula>IF(AND(AL1010&gt;=0, RIGHT(TEXT(AL1010,"0.#"),1)="."),TRUE,FALSE)</formula>
    </cfRule>
    <cfRule type="expression" dxfId="1941" priority="2039">
      <formula>IF(AND(AL1010&lt;0, RIGHT(TEXT(AL1010,"0.#"),1)&lt;&gt;"."),TRUE,FALSE)</formula>
    </cfRule>
    <cfRule type="expression" dxfId="1940" priority="2040">
      <formula>IF(AND(AL1010&lt;0, RIGHT(TEXT(AL1010,"0.#"),1)="."),TRUE,FALSE)</formula>
    </cfRule>
  </conditionalFormatting>
  <conditionalFormatting sqref="Y1010:Y1011">
    <cfRule type="expression" dxfId="1939" priority="2035">
      <formula>IF(RIGHT(TEXT(Y1010,"0.#"),1)=".",FALSE,TRUE)</formula>
    </cfRule>
    <cfRule type="expression" dxfId="1938" priority="2036">
      <formula>IF(RIGHT(TEXT(Y1010,"0.#"),1)=".",TRUE,FALSE)</formula>
    </cfRule>
  </conditionalFormatting>
  <conditionalFormatting sqref="AL1045:AO1072">
    <cfRule type="expression" dxfId="1937" priority="2031">
      <formula>IF(AND(AL1045&gt;=0, RIGHT(TEXT(AL1045,"0.#"),1)&lt;&gt;"."),TRUE,FALSE)</formula>
    </cfRule>
    <cfRule type="expression" dxfId="1936" priority="2032">
      <formula>IF(AND(AL1045&gt;=0, RIGHT(TEXT(AL1045,"0.#"),1)="."),TRUE,FALSE)</formula>
    </cfRule>
    <cfRule type="expression" dxfId="1935" priority="2033">
      <formula>IF(AND(AL1045&lt;0, RIGHT(TEXT(AL1045,"0.#"),1)&lt;&gt;"."),TRUE,FALSE)</formula>
    </cfRule>
    <cfRule type="expression" dxfId="1934" priority="2034">
      <formula>IF(AND(AL1045&lt;0, RIGHT(TEXT(AL1045,"0.#"),1)="."),TRUE,FALSE)</formula>
    </cfRule>
  </conditionalFormatting>
  <conditionalFormatting sqref="Y1045:Y1072">
    <cfRule type="expression" dxfId="1933" priority="2029">
      <formula>IF(RIGHT(TEXT(Y1045,"0.#"),1)=".",FALSE,TRUE)</formula>
    </cfRule>
    <cfRule type="expression" dxfId="1932" priority="2030">
      <formula>IF(RIGHT(TEXT(Y1045,"0.#"),1)=".",TRUE,FALSE)</formula>
    </cfRule>
  </conditionalFormatting>
  <conditionalFormatting sqref="AL1043:AO1044">
    <cfRule type="expression" dxfId="1931" priority="2025">
      <formula>IF(AND(AL1043&gt;=0, RIGHT(TEXT(AL1043,"0.#"),1)&lt;&gt;"."),TRUE,FALSE)</formula>
    </cfRule>
    <cfRule type="expression" dxfId="1930" priority="2026">
      <formula>IF(AND(AL1043&gt;=0, RIGHT(TEXT(AL1043,"0.#"),1)="."),TRUE,FALSE)</formula>
    </cfRule>
    <cfRule type="expression" dxfId="1929" priority="2027">
      <formula>IF(AND(AL1043&lt;0, RIGHT(TEXT(AL1043,"0.#"),1)&lt;&gt;"."),TRUE,FALSE)</formula>
    </cfRule>
    <cfRule type="expression" dxfId="1928" priority="2028">
      <formula>IF(AND(AL1043&lt;0, RIGHT(TEXT(AL1043,"0.#"),1)="."),TRUE,FALSE)</formula>
    </cfRule>
  </conditionalFormatting>
  <conditionalFormatting sqref="Y1043:Y1044">
    <cfRule type="expression" dxfId="1927" priority="2023">
      <formula>IF(RIGHT(TEXT(Y1043,"0.#"),1)=".",FALSE,TRUE)</formula>
    </cfRule>
    <cfRule type="expression" dxfId="1926" priority="2024">
      <formula>IF(RIGHT(TEXT(Y1043,"0.#"),1)=".",TRUE,FALSE)</formula>
    </cfRule>
  </conditionalFormatting>
  <conditionalFormatting sqref="AL1078:AO1105">
    <cfRule type="expression" dxfId="1925" priority="2019">
      <formula>IF(AND(AL1078&gt;=0, RIGHT(TEXT(AL1078,"0.#"),1)&lt;&gt;"."),TRUE,FALSE)</formula>
    </cfRule>
    <cfRule type="expression" dxfId="1924" priority="2020">
      <formula>IF(AND(AL1078&gt;=0, RIGHT(TEXT(AL1078,"0.#"),1)="."),TRUE,FALSE)</formula>
    </cfRule>
    <cfRule type="expression" dxfId="1923" priority="2021">
      <formula>IF(AND(AL1078&lt;0, RIGHT(TEXT(AL1078,"0.#"),1)&lt;&gt;"."),TRUE,FALSE)</formula>
    </cfRule>
    <cfRule type="expression" dxfId="1922" priority="2022">
      <formula>IF(AND(AL1078&lt;0, RIGHT(TEXT(AL1078,"0.#"),1)="."),TRUE,FALSE)</formula>
    </cfRule>
  </conditionalFormatting>
  <conditionalFormatting sqref="Y1078:Y1105">
    <cfRule type="expression" dxfId="1921" priority="2017">
      <formula>IF(RIGHT(TEXT(Y1078,"0.#"),1)=".",FALSE,TRUE)</formula>
    </cfRule>
    <cfRule type="expression" dxfId="1920" priority="2018">
      <formula>IF(RIGHT(TEXT(Y1078,"0.#"),1)=".",TRUE,FALSE)</formula>
    </cfRule>
  </conditionalFormatting>
  <conditionalFormatting sqref="AL1076:AO1077">
    <cfRule type="expression" dxfId="1919" priority="2013">
      <formula>IF(AND(AL1076&gt;=0, RIGHT(TEXT(AL1076,"0.#"),1)&lt;&gt;"."),TRUE,FALSE)</formula>
    </cfRule>
    <cfRule type="expression" dxfId="1918" priority="2014">
      <formula>IF(AND(AL1076&gt;=0, RIGHT(TEXT(AL1076,"0.#"),1)="."),TRUE,FALSE)</formula>
    </cfRule>
    <cfRule type="expression" dxfId="1917" priority="2015">
      <formula>IF(AND(AL1076&lt;0, RIGHT(TEXT(AL1076,"0.#"),1)&lt;&gt;"."),TRUE,FALSE)</formula>
    </cfRule>
    <cfRule type="expression" dxfId="1916" priority="2016">
      <formula>IF(AND(AL1076&lt;0, RIGHT(TEXT(AL1076,"0.#"),1)="."),TRUE,FALSE)</formula>
    </cfRule>
  </conditionalFormatting>
  <conditionalFormatting sqref="Y1076:Y1077">
    <cfRule type="expression" dxfId="1915" priority="2011">
      <formula>IF(RIGHT(TEXT(Y1076,"0.#"),1)=".",FALSE,TRUE)</formula>
    </cfRule>
    <cfRule type="expression" dxfId="1914" priority="2012">
      <formula>IF(RIGHT(TEXT(Y1076,"0.#"),1)=".",TRUE,FALSE)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L879:AO879">
    <cfRule type="expression" dxfId="719" priority="17">
      <formula>IF(AND(AL879&gt;=0, RIGHT(TEXT(AL879,"0.#"),1)&lt;&gt;"."),TRUE,FALSE)</formula>
    </cfRule>
    <cfRule type="expression" dxfId="718" priority="18">
      <formula>IF(AND(AL879&gt;=0, RIGHT(TEXT(AL879,"0.#"),1)="."),TRUE,FALSE)</formula>
    </cfRule>
    <cfRule type="expression" dxfId="717" priority="19">
      <formula>IF(AND(AL879&lt;0, RIGHT(TEXT(AL879,"0.#"),1)&lt;&gt;"."),TRUE,FALSE)</formula>
    </cfRule>
    <cfRule type="expression" dxfId="716" priority="20">
      <formula>IF(AND(AL879&lt;0, RIGHT(TEXT(AL879,"0.#"),1)="."),TRUE,FALSE)</formula>
    </cfRule>
  </conditionalFormatting>
  <conditionalFormatting sqref="AL880:AO880">
    <cfRule type="expression" dxfId="715" priority="13">
      <formula>IF(AND(AL880&gt;=0, RIGHT(TEXT(AL880,"0.#"),1)&lt;&gt;"."),TRUE,FALSE)</formula>
    </cfRule>
    <cfRule type="expression" dxfId="714" priority="14">
      <formula>IF(AND(AL880&gt;=0, RIGHT(TEXT(AL880,"0.#"),1)="."),TRUE,FALSE)</formula>
    </cfRule>
    <cfRule type="expression" dxfId="713" priority="15">
      <formula>IF(AND(AL880&lt;0, RIGHT(TEXT(AL880,"0.#"),1)&lt;&gt;"."),TRUE,FALSE)</formula>
    </cfRule>
    <cfRule type="expression" dxfId="712" priority="16">
      <formula>IF(AND(AL880&lt;0, RIGHT(TEXT(AL880,"0.#"),1)="."),TRUE,FALSE)</formula>
    </cfRule>
  </conditionalFormatting>
  <conditionalFormatting sqref="AL911:AO911">
    <cfRule type="expression" dxfId="711" priority="9">
      <formula>IF(AND(AL911&gt;=0, RIGHT(TEXT(AL911,"0.#"),1)&lt;&gt;"."),TRUE,FALSE)</formula>
    </cfRule>
    <cfRule type="expression" dxfId="710" priority="10">
      <formula>IF(AND(AL911&gt;=0, RIGHT(TEXT(AL911,"0.#"),1)="."),TRUE,FALSE)</formula>
    </cfRule>
    <cfRule type="expression" dxfId="709" priority="11">
      <formula>IF(AND(AL911&lt;0, RIGHT(TEXT(AL911,"0.#"),1)&lt;&gt;"."),TRUE,FALSE)</formula>
    </cfRule>
    <cfRule type="expression" dxfId="708" priority="12">
      <formula>IF(AND(AL911&lt;0, RIGHT(TEXT(AL911,"0.#"),1)="."),TRUE,FALSE)</formula>
    </cfRule>
  </conditionalFormatting>
  <conditionalFormatting sqref="AL912:AO920">
    <cfRule type="expression" dxfId="707" priority="5">
      <formula>IF(AND(AL912&gt;=0, RIGHT(TEXT(AL912,"0.#"),1)&lt;&gt;"."),TRUE,FALSE)</formula>
    </cfRule>
    <cfRule type="expression" dxfId="706" priority="6">
      <formula>IF(AND(AL912&gt;=0, RIGHT(TEXT(AL912,"0.#"),1)="."),TRUE,FALSE)</formula>
    </cfRule>
    <cfRule type="expression" dxfId="705" priority="7">
      <formula>IF(AND(AL912&lt;0, RIGHT(TEXT(AL912,"0.#"),1)&lt;&gt;"."),TRUE,FALSE)</formula>
    </cfRule>
    <cfRule type="expression" dxfId="704" priority="8">
      <formula>IF(AND(AL912&lt;0, RIGHT(TEXT(AL912,"0.#"),1)="."),TRUE,FALSE)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
    <cfRule type="expression" dxfId="701" priority="1">
      <formula>IF(RIGHT(TEXT(W24,"0.#"),1)=".",FALSE,TRUE)</formula>
    </cfRule>
    <cfRule type="expression" dxfId="700" priority="2">
      <formula>IF(RIGHT(TEXT(W24,"0.#"),1)=".",TRUE,FALSE)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718" max="49" man="1"/>
    <brk id="747"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6328125" style="33" customWidth="1"/>
    <col min="31" max="31" width="33.63281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196</v>
      </c>
      <c r="B1" s="25" t="s">
        <v>197</v>
      </c>
      <c r="F1" s="26" t="s">
        <v>11</v>
      </c>
      <c r="G1" s="26" t="s">
        <v>198</v>
      </c>
      <c r="K1" s="27" t="s">
        <v>199</v>
      </c>
      <c r="L1" s="25" t="s">
        <v>197</v>
      </c>
      <c r="O1" s="13"/>
      <c r="P1" s="26" t="s">
        <v>18</v>
      </c>
      <c r="Q1" s="26" t="s">
        <v>198</v>
      </c>
      <c r="T1" s="13"/>
      <c r="U1" s="29" t="s">
        <v>200</v>
      </c>
      <c r="W1" s="29" t="s">
        <v>201</v>
      </c>
      <c r="Y1" s="29" t="s">
        <v>202</v>
      </c>
      <c r="Z1" s="29" t="s">
        <v>203</v>
      </c>
      <c r="AA1" s="29" t="s">
        <v>204</v>
      </c>
      <c r="AB1" s="29" t="s">
        <v>205</v>
      </c>
      <c r="AC1" s="29" t="s">
        <v>148</v>
      </c>
      <c r="AD1" s="28"/>
      <c r="AE1" s="29" t="s">
        <v>149</v>
      </c>
      <c r="AF1" s="30"/>
      <c r="AG1" s="51" t="s">
        <v>193</v>
      </c>
      <c r="AI1" s="51" t="s">
        <v>206</v>
      </c>
      <c r="AK1" s="51" t="s">
        <v>207</v>
      </c>
      <c r="AM1" s="82"/>
      <c r="AN1" s="82"/>
      <c r="AP1" s="28" t="s">
        <v>208</v>
      </c>
    </row>
    <row r="2" spans="1:42" ht="13.5" customHeight="1">
      <c r="A2" s="14" t="s">
        <v>209</v>
      </c>
      <c r="B2" s="15"/>
      <c r="C2" s="13" t="str">
        <f>IF(B2="","",A2)</f>
        <v/>
      </c>
      <c r="D2" s="13" t="str">
        <f>IF(C2="","",IF(D1&lt;&gt;"",CONCATENATE(D1,"、",C2),C2))</f>
        <v/>
      </c>
      <c r="F2" s="12" t="s">
        <v>210</v>
      </c>
      <c r="G2" s="17" t="s">
        <v>700</v>
      </c>
      <c r="H2" s="13" t="str">
        <f>IF(G2="","",F2)</f>
        <v>一般会計</v>
      </c>
      <c r="I2" s="13" t="str">
        <f>IF(H2="","",IF(I1&lt;&gt;"",CONCATENATE(I1,"、",H2),H2))</f>
        <v>一般会計</v>
      </c>
      <c r="K2" s="14" t="s">
        <v>211</v>
      </c>
      <c r="L2" s="15"/>
      <c r="M2" s="13" t="str">
        <f>IF(L2="","",K2)</f>
        <v/>
      </c>
      <c r="N2" s="13" t="str">
        <f>IF(M2="","",IF(N1&lt;&gt;"",CONCATENATE(N1,"、",M2),M2))</f>
        <v/>
      </c>
      <c r="O2" s="13"/>
      <c r="P2" s="12" t="s">
        <v>212</v>
      </c>
      <c r="Q2" s="17" t="s">
        <v>700</v>
      </c>
      <c r="R2" s="13" t="str">
        <f>IF(Q2="","",P2)</f>
        <v>直接実施</v>
      </c>
      <c r="S2" s="13" t="str">
        <f>IF(R2="","",IF(S1&lt;&gt;"",CONCATENATE(S1,"、",R2),R2))</f>
        <v>直接実施</v>
      </c>
      <c r="T2" s="13"/>
      <c r="U2" s="101">
        <v>20</v>
      </c>
      <c r="W2" s="32" t="s">
        <v>213</v>
      </c>
      <c r="Y2" s="32" t="s">
        <v>214</v>
      </c>
      <c r="Z2" s="32" t="s">
        <v>214</v>
      </c>
      <c r="AA2" s="94" t="s">
        <v>215</v>
      </c>
      <c r="AB2" s="94" t="s">
        <v>216</v>
      </c>
      <c r="AC2" s="95" t="s">
        <v>217</v>
      </c>
      <c r="AD2" s="28"/>
      <c r="AE2" s="43" t="s">
        <v>218</v>
      </c>
      <c r="AF2" s="30"/>
      <c r="AG2" s="53" t="s">
        <v>219</v>
      </c>
      <c r="AI2" s="51" t="s">
        <v>1</v>
      </c>
      <c r="AK2" s="51" t="s">
        <v>220</v>
      </c>
      <c r="AM2" s="82"/>
      <c r="AN2" s="82"/>
      <c r="AP2" s="53" t="s">
        <v>219</v>
      </c>
    </row>
    <row r="3" spans="1:42" ht="13.5" customHeight="1">
      <c r="A3" s="14" t="s">
        <v>221</v>
      </c>
      <c r="B3" s="15"/>
      <c r="C3" s="13" t="str">
        <f t="shared" ref="C3:C11" si="0">IF(B3="","",A3)</f>
        <v/>
      </c>
      <c r="D3" s="13" t="str">
        <f>IF(C3="",D2,IF(D2&lt;&gt;"",CONCATENATE(D2,"、",C3),C3))</f>
        <v/>
      </c>
      <c r="F3" s="18" t="s">
        <v>222</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224</v>
      </c>
      <c r="Q3" s="17" t="s">
        <v>700</v>
      </c>
      <c r="R3" s="13" t="str">
        <f t="shared" ref="R3:R8" si="3">IF(Q3="","",P3)</f>
        <v>委託・請負</v>
      </c>
      <c r="S3" s="13" t="str">
        <f t="shared" ref="S3:S8" si="4">IF(R3="",S2,IF(S2&lt;&gt;"",CONCATENATE(S2,"、",R3),R3))</f>
        <v>直接実施、委託・請負</v>
      </c>
      <c r="T3" s="13"/>
      <c r="U3" s="32" t="s">
        <v>225</v>
      </c>
      <c r="W3" s="32" t="s">
        <v>226</v>
      </c>
      <c r="Y3" s="32" t="s">
        <v>227</v>
      </c>
      <c r="Z3" s="32" t="s">
        <v>228</v>
      </c>
      <c r="AA3" s="94" t="s">
        <v>229</v>
      </c>
      <c r="AB3" s="94" t="s">
        <v>230</v>
      </c>
      <c r="AC3" s="95" t="s">
        <v>231</v>
      </c>
      <c r="AD3" s="28"/>
      <c r="AE3" s="43" t="s">
        <v>232</v>
      </c>
      <c r="AF3" s="30"/>
      <c r="AG3" s="53" t="s">
        <v>233</v>
      </c>
      <c r="AI3" s="51" t="s">
        <v>234</v>
      </c>
      <c r="AK3" s="51" t="str">
        <f>CHAR(CODE(AK2)+1)</f>
        <v>B</v>
      </c>
      <c r="AM3" s="82"/>
      <c r="AN3" s="82"/>
      <c r="AP3" s="53" t="s">
        <v>233</v>
      </c>
    </row>
    <row r="4" spans="1:42" ht="13.5" customHeight="1">
      <c r="A4" s="14" t="s">
        <v>235</v>
      </c>
      <c r="B4" s="15"/>
      <c r="C4" s="13" t="str">
        <f t="shared" si="0"/>
        <v/>
      </c>
      <c r="D4" s="13" t="str">
        <f>IF(C4="",D3,IF(D3&lt;&gt;"",CONCATENATE(D3,"、",C4),C4))</f>
        <v/>
      </c>
      <c r="F4" s="18" t="s">
        <v>236</v>
      </c>
      <c r="G4" s="17"/>
      <c r="H4" s="13" t="str">
        <f t="shared" si="1"/>
        <v/>
      </c>
      <c r="I4" s="13" t="str">
        <f t="shared" ref="I4:I37" si="5">IF(H4="",I3,IF(I3&lt;&gt;"",CONCATENATE(I3,"、",H4),H4))</f>
        <v>一般会計</v>
      </c>
      <c r="K4" s="14" t="s">
        <v>237</v>
      </c>
      <c r="L4" s="15"/>
      <c r="M4" s="13" t="str">
        <f t="shared" si="2"/>
        <v/>
      </c>
      <c r="N4" s="13" t="str">
        <f t="shared" ref="N4:N11" si="6">IF(M4="",N3,IF(N3&lt;&gt;"",CONCATENATE(N3,"、",M4),M4))</f>
        <v/>
      </c>
      <c r="O4" s="13"/>
      <c r="P4" s="12" t="s">
        <v>238</v>
      </c>
      <c r="Q4" s="17"/>
      <c r="R4" s="13" t="str">
        <f t="shared" si="3"/>
        <v/>
      </c>
      <c r="S4" s="13" t="str">
        <f t="shared" si="4"/>
        <v>直接実施、委託・請負</v>
      </c>
      <c r="T4" s="13"/>
      <c r="U4" s="32" t="s">
        <v>239</v>
      </c>
      <c r="W4" s="32" t="s">
        <v>240</v>
      </c>
      <c r="Y4" s="32" t="s">
        <v>241</v>
      </c>
      <c r="Z4" s="32" t="s">
        <v>242</v>
      </c>
      <c r="AA4" s="94" t="s">
        <v>243</v>
      </c>
      <c r="AB4" s="94" t="s">
        <v>244</v>
      </c>
      <c r="AC4" s="94" t="s">
        <v>245</v>
      </c>
      <c r="AD4" s="28"/>
      <c r="AE4" s="43" t="s">
        <v>246</v>
      </c>
      <c r="AF4" s="30"/>
      <c r="AG4" s="53" t="s">
        <v>247</v>
      </c>
      <c r="AI4" s="51" t="s">
        <v>248</v>
      </c>
      <c r="AK4" s="51" t="str">
        <f t="shared" ref="AK4:AK49" si="7">CHAR(CODE(AK3)+1)</f>
        <v>C</v>
      </c>
      <c r="AM4" s="82"/>
      <c r="AN4" s="82"/>
      <c r="AP4" s="53" t="s">
        <v>247</v>
      </c>
    </row>
    <row r="5" spans="1:42" ht="13.5" customHeight="1">
      <c r="A5" s="14" t="s">
        <v>249</v>
      </c>
      <c r="B5" s="15"/>
      <c r="C5" s="13" t="str">
        <f t="shared" si="0"/>
        <v/>
      </c>
      <c r="D5" s="13" t="str">
        <f>IF(C5="",D4,IF(D4&lt;&gt;"",CONCATENATE(D4,"、",C5),C5))</f>
        <v/>
      </c>
      <c r="F5" s="18" t="s">
        <v>250</v>
      </c>
      <c r="G5" s="17"/>
      <c r="H5" s="13" t="str">
        <f t="shared" si="1"/>
        <v/>
      </c>
      <c r="I5" s="13" t="str">
        <f t="shared" si="5"/>
        <v>一般会計</v>
      </c>
      <c r="K5" s="14" t="s">
        <v>251</v>
      </c>
      <c r="L5" s="15"/>
      <c r="M5" s="13" t="str">
        <f t="shared" si="2"/>
        <v/>
      </c>
      <c r="N5" s="13" t="str">
        <f t="shared" si="6"/>
        <v/>
      </c>
      <c r="O5" s="13"/>
      <c r="P5" s="12" t="s">
        <v>252</v>
      </c>
      <c r="Q5" s="17"/>
      <c r="R5" s="13" t="str">
        <f t="shared" si="3"/>
        <v/>
      </c>
      <c r="S5" s="13" t="str">
        <f t="shared" si="4"/>
        <v>直接実施、委託・請負</v>
      </c>
      <c r="T5" s="13"/>
      <c r="W5" s="32" t="s">
        <v>253</v>
      </c>
      <c r="Y5" s="32" t="s">
        <v>254</v>
      </c>
      <c r="Z5" s="32" t="s">
        <v>255</v>
      </c>
      <c r="AA5" s="94" t="s">
        <v>256</v>
      </c>
      <c r="AB5" s="94" t="s">
        <v>257</v>
      </c>
      <c r="AC5" s="94" t="s">
        <v>258</v>
      </c>
      <c r="AD5" s="31"/>
      <c r="AE5" s="43" t="s">
        <v>259</v>
      </c>
      <c r="AF5" s="30"/>
      <c r="AG5" s="53" t="s">
        <v>260</v>
      </c>
      <c r="AI5" s="51" t="s">
        <v>261</v>
      </c>
      <c r="AK5" s="51" t="str">
        <f t="shared" si="7"/>
        <v>D</v>
      </c>
      <c r="AP5" s="53" t="s">
        <v>260</v>
      </c>
    </row>
    <row r="6" spans="1:42" ht="13.5" customHeight="1">
      <c r="A6" s="14" t="s">
        <v>262</v>
      </c>
      <c r="B6" s="15"/>
      <c r="C6" s="13" t="str">
        <f t="shared" si="0"/>
        <v/>
      </c>
      <c r="D6" s="13" t="str">
        <f t="shared" ref="D6:D21" si="8">IF(C6="",D5,IF(D5&lt;&gt;"",CONCATENATE(D5,"、",C6),C6))</f>
        <v/>
      </c>
      <c r="F6" s="18" t="s">
        <v>263</v>
      </c>
      <c r="G6" s="17"/>
      <c r="H6" s="13" t="str">
        <f t="shared" si="1"/>
        <v/>
      </c>
      <c r="I6" s="13" t="str">
        <f t="shared" si="5"/>
        <v>一般会計</v>
      </c>
      <c r="K6" s="14" t="s">
        <v>264</v>
      </c>
      <c r="L6" s="15"/>
      <c r="M6" s="13" t="str">
        <f t="shared" si="2"/>
        <v/>
      </c>
      <c r="N6" s="13" t="str">
        <f t="shared" si="6"/>
        <v/>
      </c>
      <c r="O6" s="13"/>
      <c r="P6" s="12" t="s">
        <v>265</v>
      </c>
      <c r="Q6" s="17"/>
      <c r="R6" s="13" t="str">
        <f t="shared" si="3"/>
        <v/>
      </c>
      <c r="S6" s="13" t="str">
        <f t="shared" si="4"/>
        <v>直接実施、委託・請負</v>
      </c>
      <c r="T6" s="13"/>
      <c r="U6" s="32" t="s">
        <v>266</v>
      </c>
      <c r="W6" s="32" t="s">
        <v>267</v>
      </c>
      <c r="Y6" s="32" t="s">
        <v>268</v>
      </c>
      <c r="Z6" s="32" t="s">
        <v>269</v>
      </c>
      <c r="AA6" s="94" t="s">
        <v>270</v>
      </c>
      <c r="AB6" s="94" t="s">
        <v>271</v>
      </c>
      <c r="AC6" s="94" t="s">
        <v>272</v>
      </c>
      <c r="AD6" s="31"/>
      <c r="AE6" s="43" t="s">
        <v>273</v>
      </c>
      <c r="AF6" s="30"/>
      <c r="AG6" s="53" t="s">
        <v>274</v>
      </c>
      <c r="AI6" s="51" t="s">
        <v>275</v>
      </c>
      <c r="AK6" s="51" t="str">
        <f>CHAR(CODE(AK5)+1)</f>
        <v>E</v>
      </c>
      <c r="AP6" s="53" t="s">
        <v>274</v>
      </c>
    </row>
    <row r="7" spans="1:42" ht="13.5" customHeight="1">
      <c r="A7" s="14" t="s">
        <v>276</v>
      </c>
      <c r="B7" s="15"/>
      <c r="C7" s="13" t="str">
        <f t="shared" si="0"/>
        <v/>
      </c>
      <c r="D7" s="13" t="str">
        <f t="shared" si="8"/>
        <v/>
      </c>
      <c r="F7" s="18" t="s">
        <v>277</v>
      </c>
      <c r="G7" s="17"/>
      <c r="H7" s="13" t="str">
        <f t="shared" si="1"/>
        <v/>
      </c>
      <c r="I7" s="13" t="str">
        <f t="shared" si="5"/>
        <v>一般会計</v>
      </c>
      <c r="K7" s="14" t="s">
        <v>278</v>
      </c>
      <c r="L7" s="15" t="s">
        <v>700</v>
      </c>
      <c r="M7" s="13" t="str">
        <f t="shared" si="2"/>
        <v>経済協力</v>
      </c>
      <c r="N7" s="13" t="str">
        <f t="shared" si="6"/>
        <v>経済協力</v>
      </c>
      <c r="O7" s="13"/>
      <c r="P7" s="12" t="s">
        <v>279</v>
      </c>
      <c r="Q7" s="17"/>
      <c r="R7" s="13" t="str">
        <f t="shared" si="3"/>
        <v/>
      </c>
      <c r="S7" s="13" t="str">
        <f t="shared" si="4"/>
        <v>直接実施、委託・請負</v>
      </c>
      <c r="T7" s="13"/>
      <c r="U7" s="32"/>
      <c r="W7" s="32" t="s">
        <v>280</v>
      </c>
      <c r="Y7" s="32" t="s">
        <v>281</v>
      </c>
      <c r="Z7" s="32" t="s">
        <v>282</v>
      </c>
      <c r="AA7" s="94" t="s">
        <v>283</v>
      </c>
      <c r="AB7" s="94" t="s">
        <v>284</v>
      </c>
      <c r="AC7" s="31"/>
      <c r="AD7" s="31"/>
      <c r="AE7" s="32" t="s">
        <v>272</v>
      </c>
      <c r="AF7" s="30"/>
      <c r="AG7" s="53" t="s">
        <v>285</v>
      </c>
      <c r="AH7" s="85"/>
      <c r="AI7" s="53" t="s">
        <v>286</v>
      </c>
      <c r="AK7" s="51" t="str">
        <f>CHAR(CODE(AK6)+1)</f>
        <v>F</v>
      </c>
      <c r="AP7" s="53" t="s">
        <v>285</v>
      </c>
    </row>
    <row r="8" spans="1:42" ht="13.5" customHeight="1">
      <c r="A8" s="14" t="s">
        <v>287</v>
      </c>
      <c r="B8" s="15"/>
      <c r="C8" s="13" t="str">
        <f t="shared" si="0"/>
        <v/>
      </c>
      <c r="D8" s="13" t="str">
        <f t="shared" si="8"/>
        <v/>
      </c>
      <c r="F8" s="18" t="s">
        <v>288</v>
      </c>
      <c r="G8" s="17"/>
      <c r="H8" s="13" t="str">
        <f t="shared" si="1"/>
        <v/>
      </c>
      <c r="I8" s="13" t="str">
        <f t="shared" si="5"/>
        <v>一般会計</v>
      </c>
      <c r="K8" s="14" t="s">
        <v>289</v>
      </c>
      <c r="L8" s="15"/>
      <c r="M8" s="13" t="str">
        <f t="shared" si="2"/>
        <v/>
      </c>
      <c r="N8" s="13" t="str">
        <f t="shared" si="6"/>
        <v>経済協力</v>
      </c>
      <c r="O8" s="13"/>
      <c r="P8" s="12" t="s">
        <v>40</v>
      </c>
      <c r="Q8" s="17"/>
      <c r="R8" s="13" t="str">
        <f t="shared" si="3"/>
        <v/>
      </c>
      <c r="S8" s="13" t="str">
        <f t="shared" si="4"/>
        <v>直接実施、委託・請負</v>
      </c>
      <c r="T8" s="13"/>
      <c r="U8" s="32" t="s">
        <v>290</v>
      </c>
      <c r="W8" s="32" t="s">
        <v>291</v>
      </c>
      <c r="Y8" s="32" t="s">
        <v>292</v>
      </c>
      <c r="Z8" s="32" t="s">
        <v>293</v>
      </c>
      <c r="AA8" s="94" t="s">
        <v>294</v>
      </c>
      <c r="AB8" s="94" t="s">
        <v>295</v>
      </c>
      <c r="AC8" s="31"/>
      <c r="AD8" s="31"/>
      <c r="AE8" s="31"/>
      <c r="AF8" s="30"/>
      <c r="AG8" s="53" t="s">
        <v>296</v>
      </c>
      <c r="AI8" s="51" t="s">
        <v>297</v>
      </c>
      <c r="AK8" s="51" t="str">
        <f t="shared" si="7"/>
        <v>G</v>
      </c>
      <c r="AP8" s="53" t="s">
        <v>296</v>
      </c>
    </row>
    <row r="9" spans="1:42" ht="13.5" customHeight="1">
      <c r="A9" s="14" t="s">
        <v>298</v>
      </c>
      <c r="B9" s="15"/>
      <c r="C9" s="13" t="str">
        <f t="shared" si="0"/>
        <v/>
      </c>
      <c r="D9" s="13" t="str">
        <f t="shared" si="8"/>
        <v/>
      </c>
      <c r="F9" s="18" t="s">
        <v>299</v>
      </c>
      <c r="G9" s="17"/>
      <c r="H9" s="13" t="str">
        <f t="shared" si="1"/>
        <v/>
      </c>
      <c r="I9" s="13" t="str">
        <f t="shared" si="5"/>
        <v>一般会計</v>
      </c>
      <c r="K9" s="14" t="s">
        <v>300</v>
      </c>
      <c r="L9" s="15"/>
      <c r="M9" s="13" t="str">
        <f t="shared" si="2"/>
        <v/>
      </c>
      <c r="N9" s="13" t="str">
        <f t="shared" si="6"/>
        <v>経済協力</v>
      </c>
      <c r="O9" s="13"/>
      <c r="P9" s="13"/>
      <c r="Q9" s="19"/>
      <c r="T9" s="13"/>
      <c r="U9" s="32" t="s">
        <v>301</v>
      </c>
      <c r="W9" s="32" t="s">
        <v>302</v>
      </c>
      <c r="Y9" s="32" t="s">
        <v>303</v>
      </c>
      <c r="Z9" s="32" t="s">
        <v>304</v>
      </c>
      <c r="AA9" s="94" t="s">
        <v>305</v>
      </c>
      <c r="AB9" s="94" t="s">
        <v>306</v>
      </c>
      <c r="AC9" s="31"/>
      <c r="AD9" s="31"/>
      <c r="AE9" s="31"/>
      <c r="AF9" s="30"/>
      <c r="AG9" s="53" t="s">
        <v>307</v>
      </c>
      <c r="AI9" s="81"/>
      <c r="AK9" s="51" t="str">
        <f t="shared" si="7"/>
        <v>H</v>
      </c>
      <c r="AP9" s="53" t="s">
        <v>307</v>
      </c>
    </row>
    <row r="10" spans="1:42" ht="13.5" customHeight="1">
      <c r="A10" s="14" t="s">
        <v>308</v>
      </c>
      <c r="B10" s="15"/>
      <c r="C10" s="13" t="str">
        <f t="shared" si="0"/>
        <v/>
      </c>
      <c r="D10" s="13" t="str">
        <f t="shared" si="8"/>
        <v/>
      </c>
      <c r="F10" s="18" t="s">
        <v>309</v>
      </c>
      <c r="G10" s="17"/>
      <c r="H10" s="13" t="str">
        <f t="shared" si="1"/>
        <v/>
      </c>
      <c r="I10" s="13" t="str">
        <f t="shared" si="5"/>
        <v>一般会計</v>
      </c>
      <c r="K10" s="14" t="s">
        <v>310</v>
      </c>
      <c r="L10" s="15"/>
      <c r="M10" s="13" t="str">
        <f t="shared" si="2"/>
        <v/>
      </c>
      <c r="N10" s="13" t="str">
        <f t="shared" si="6"/>
        <v>経済協力</v>
      </c>
      <c r="O10" s="13"/>
      <c r="P10" s="13" t="str">
        <f>S8</f>
        <v>直接実施、委託・請負</v>
      </c>
      <c r="Q10" s="19"/>
      <c r="T10" s="13"/>
      <c r="W10" s="32" t="s">
        <v>311</v>
      </c>
      <c r="Y10" s="32" t="s">
        <v>312</v>
      </c>
      <c r="Z10" s="32" t="s">
        <v>313</v>
      </c>
      <c r="AA10" s="94" t="s">
        <v>314</v>
      </c>
      <c r="AB10" s="94" t="s">
        <v>315</v>
      </c>
      <c r="AC10" s="31"/>
      <c r="AD10" s="31"/>
      <c r="AE10" s="31"/>
      <c r="AF10" s="30"/>
      <c r="AG10" s="53" t="s">
        <v>316</v>
      </c>
      <c r="AK10" s="51" t="str">
        <f t="shared" si="7"/>
        <v>I</v>
      </c>
      <c r="AP10" s="51" t="s">
        <v>40</v>
      </c>
    </row>
    <row r="11" spans="1:42" ht="13.5" customHeight="1">
      <c r="A11" s="14" t="s">
        <v>317</v>
      </c>
      <c r="B11" s="15"/>
      <c r="C11" s="13" t="str">
        <f t="shared" si="0"/>
        <v/>
      </c>
      <c r="D11" s="13" t="str">
        <f t="shared" si="8"/>
        <v/>
      </c>
      <c r="F11" s="18" t="s">
        <v>318</v>
      </c>
      <c r="G11" s="17"/>
      <c r="H11" s="13" t="str">
        <f t="shared" si="1"/>
        <v/>
      </c>
      <c r="I11" s="13" t="str">
        <f t="shared" si="5"/>
        <v>一般会計</v>
      </c>
      <c r="K11" s="14" t="s">
        <v>319</v>
      </c>
      <c r="L11" s="15"/>
      <c r="M11" s="13" t="str">
        <f t="shared" si="2"/>
        <v/>
      </c>
      <c r="N11" s="13" t="str">
        <f t="shared" si="6"/>
        <v>経済協力</v>
      </c>
      <c r="O11" s="13"/>
      <c r="P11" s="13"/>
      <c r="Q11" s="19"/>
      <c r="T11" s="13"/>
      <c r="W11" s="32" t="s">
        <v>320</v>
      </c>
      <c r="Y11" s="32" t="s">
        <v>321</v>
      </c>
      <c r="Z11" s="32" t="s">
        <v>322</v>
      </c>
      <c r="AA11" s="94" t="s">
        <v>323</v>
      </c>
      <c r="AB11" s="94" t="s">
        <v>324</v>
      </c>
      <c r="AC11" s="31"/>
      <c r="AD11" s="31"/>
      <c r="AE11" s="31"/>
      <c r="AF11" s="30"/>
      <c r="AG11" s="51" t="s">
        <v>325</v>
      </c>
      <c r="AK11" s="51" t="str">
        <f t="shared" si="7"/>
        <v>J</v>
      </c>
    </row>
    <row r="12" spans="1:42" ht="13.5" customHeight="1">
      <c r="A12" s="14" t="s">
        <v>326</v>
      </c>
      <c r="B12" s="15"/>
      <c r="C12" s="13" t="str">
        <f t="shared" ref="C12:C24" si="9">IF(B12="","",A12)</f>
        <v/>
      </c>
      <c r="D12" s="13" t="str">
        <f t="shared" si="8"/>
        <v/>
      </c>
      <c r="F12" s="18" t="s">
        <v>327</v>
      </c>
      <c r="G12" s="17"/>
      <c r="H12" s="13" t="str">
        <f t="shared" si="1"/>
        <v/>
      </c>
      <c r="I12" s="13" t="str">
        <f t="shared" si="5"/>
        <v>一般会計</v>
      </c>
      <c r="K12" s="13"/>
      <c r="L12" s="13"/>
      <c r="O12" s="13"/>
      <c r="P12" s="13"/>
      <c r="Q12" s="19"/>
      <c r="T12" s="13"/>
      <c r="U12" s="29" t="s">
        <v>328</v>
      </c>
      <c r="W12" s="32" t="s">
        <v>329</v>
      </c>
      <c r="Y12" s="32" t="s">
        <v>330</v>
      </c>
      <c r="Z12" s="32" t="s">
        <v>331</v>
      </c>
      <c r="AA12" s="94" t="s">
        <v>332</v>
      </c>
      <c r="AB12" s="94" t="s">
        <v>333</v>
      </c>
      <c r="AC12" s="31"/>
      <c r="AD12" s="31"/>
      <c r="AE12" s="31"/>
      <c r="AF12" s="30"/>
      <c r="AG12" s="51" t="s">
        <v>334</v>
      </c>
      <c r="AK12" s="51" t="str">
        <f t="shared" si="7"/>
        <v>K</v>
      </c>
    </row>
    <row r="13" spans="1:42" ht="13.5" customHeight="1">
      <c r="A13" s="14" t="s">
        <v>335</v>
      </c>
      <c r="B13" s="15"/>
      <c r="C13" s="13" t="str">
        <f t="shared" si="9"/>
        <v/>
      </c>
      <c r="D13" s="13" t="str">
        <f t="shared" si="8"/>
        <v/>
      </c>
      <c r="F13" s="18" t="s">
        <v>336</v>
      </c>
      <c r="G13" s="17"/>
      <c r="H13" s="13" t="str">
        <f t="shared" si="1"/>
        <v/>
      </c>
      <c r="I13" s="13" t="str">
        <f t="shared" si="5"/>
        <v>一般会計</v>
      </c>
      <c r="K13" s="13" t="str">
        <f>N11</f>
        <v>経済協力</v>
      </c>
      <c r="L13" s="13"/>
      <c r="O13" s="13"/>
      <c r="P13" s="13"/>
      <c r="Q13" s="19"/>
      <c r="T13" s="13"/>
      <c r="U13" s="32" t="s">
        <v>213</v>
      </c>
      <c r="W13" s="32" t="s">
        <v>337</v>
      </c>
      <c r="Y13" s="32" t="s">
        <v>338</v>
      </c>
      <c r="Z13" s="32" t="s">
        <v>339</v>
      </c>
      <c r="AA13" s="94" t="s">
        <v>340</v>
      </c>
      <c r="AB13" s="94" t="s">
        <v>341</v>
      </c>
      <c r="AC13" s="31"/>
      <c r="AD13" s="31"/>
      <c r="AE13" s="31"/>
      <c r="AF13" s="30"/>
      <c r="AG13" s="51" t="s">
        <v>40</v>
      </c>
      <c r="AK13" s="51" t="str">
        <f t="shared" si="7"/>
        <v>L</v>
      </c>
    </row>
    <row r="14" spans="1:42" ht="13.5" customHeight="1">
      <c r="A14" s="14" t="s">
        <v>342</v>
      </c>
      <c r="B14" s="15"/>
      <c r="C14" s="13" t="str">
        <f t="shared" si="9"/>
        <v/>
      </c>
      <c r="D14" s="13" t="str">
        <f t="shared" si="8"/>
        <v/>
      </c>
      <c r="F14" s="18" t="s">
        <v>343</v>
      </c>
      <c r="G14" s="17"/>
      <c r="H14" s="13" t="str">
        <f t="shared" si="1"/>
        <v/>
      </c>
      <c r="I14" s="13" t="str">
        <f t="shared" si="5"/>
        <v>一般会計</v>
      </c>
      <c r="K14" s="13"/>
      <c r="L14" s="13"/>
      <c r="O14" s="13"/>
      <c r="P14" s="13"/>
      <c r="Q14" s="19"/>
      <c r="T14" s="13"/>
      <c r="U14" s="32" t="s">
        <v>344</v>
      </c>
      <c r="W14" s="32" t="s">
        <v>345</v>
      </c>
      <c r="Y14" s="32" t="s">
        <v>346</v>
      </c>
      <c r="Z14" s="32" t="s">
        <v>347</v>
      </c>
      <c r="AA14" s="94" t="s">
        <v>348</v>
      </c>
      <c r="AB14" s="94" t="s">
        <v>349</v>
      </c>
      <c r="AC14" s="31"/>
      <c r="AD14" s="31"/>
      <c r="AE14" s="31"/>
      <c r="AF14" s="30"/>
      <c r="AG14" s="81"/>
      <c r="AK14" s="51" t="str">
        <f t="shared" si="7"/>
        <v>M</v>
      </c>
    </row>
    <row r="15" spans="1:42" ht="13.5" customHeight="1">
      <c r="A15" s="14" t="s">
        <v>350</v>
      </c>
      <c r="B15" s="15"/>
      <c r="C15" s="13" t="str">
        <f t="shared" si="9"/>
        <v/>
      </c>
      <c r="D15" s="13" t="str">
        <f t="shared" si="8"/>
        <v/>
      </c>
      <c r="F15" s="18" t="s">
        <v>351</v>
      </c>
      <c r="G15" s="17"/>
      <c r="H15" s="13" t="str">
        <f t="shared" si="1"/>
        <v/>
      </c>
      <c r="I15" s="13" t="str">
        <f t="shared" si="5"/>
        <v>一般会計</v>
      </c>
      <c r="K15" s="13"/>
      <c r="L15" s="13"/>
      <c r="O15" s="13"/>
      <c r="P15" s="13"/>
      <c r="Q15" s="19"/>
      <c r="T15" s="13"/>
      <c r="U15" s="32" t="s">
        <v>352</v>
      </c>
      <c r="W15" s="32" t="s">
        <v>353</v>
      </c>
      <c r="Y15" s="32" t="s">
        <v>354</v>
      </c>
      <c r="Z15" s="32" t="s">
        <v>355</v>
      </c>
      <c r="AA15" s="94" t="s">
        <v>356</v>
      </c>
      <c r="AB15" s="94" t="s">
        <v>357</v>
      </c>
      <c r="AC15" s="31"/>
      <c r="AD15" s="31"/>
      <c r="AE15" s="31"/>
      <c r="AF15" s="30"/>
      <c r="AG15" s="82"/>
      <c r="AK15" s="51" t="str">
        <f t="shared" si="7"/>
        <v>N</v>
      </c>
    </row>
    <row r="16" spans="1:42" ht="13.5" customHeight="1">
      <c r="A16" s="14" t="s">
        <v>358</v>
      </c>
      <c r="B16" s="15"/>
      <c r="C16" s="13" t="str">
        <f t="shared" si="9"/>
        <v/>
      </c>
      <c r="D16" s="13" t="str">
        <f t="shared" si="8"/>
        <v/>
      </c>
      <c r="F16" s="18" t="s">
        <v>359</v>
      </c>
      <c r="G16" s="17"/>
      <c r="H16" s="13" t="str">
        <f t="shared" si="1"/>
        <v/>
      </c>
      <c r="I16" s="13" t="str">
        <f t="shared" si="5"/>
        <v>一般会計</v>
      </c>
      <c r="K16" s="13"/>
      <c r="L16" s="13"/>
      <c r="O16" s="13"/>
      <c r="P16" s="13"/>
      <c r="Q16" s="19"/>
      <c r="T16" s="13"/>
      <c r="U16" s="32" t="s">
        <v>360</v>
      </c>
      <c r="W16" s="32" t="s">
        <v>361</v>
      </c>
      <c r="Y16" s="32" t="s">
        <v>362</v>
      </c>
      <c r="Z16" s="32" t="s">
        <v>363</v>
      </c>
      <c r="AA16" s="94" t="s">
        <v>364</v>
      </c>
      <c r="AB16" s="94" t="s">
        <v>365</v>
      </c>
      <c r="AC16" s="31"/>
      <c r="AD16" s="31"/>
      <c r="AE16" s="31"/>
      <c r="AF16" s="30"/>
      <c r="AG16" s="82"/>
      <c r="AK16" s="51" t="str">
        <f t="shared" si="7"/>
        <v>O</v>
      </c>
    </row>
    <row r="17" spans="1:37" ht="13.5" customHeight="1">
      <c r="A17" s="14" t="s">
        <v>366</v>
      </c>
      <c r="B17" s="15"/>
      <c r="C17" s="13" t="str">
        <f t="shared" si="9"/>
        <v/>
      </c>
      <c r="D17" s="13" t="str">
        <f t="shared" si="8"/>
        <v/>
      </c>
      <c r="F17" s="18" t="s">
        <v>367</v>
      </c>
      <c r="G17" s="17"/>
      <c r="H17" s="13" t="str">
        <f t="shared" si="1"/>
        <v/>
      </c>
      <c r="I17" s="13" t="str">
        <f t="shared" si="5"/>
        <v>一般会計</v>
      </c>
      <c r="K17" s="13"/>
      <c r="L17" s="13"/>
      <c r="O17" s="13"/>
      <c r="P17" s="13"/>
      <c r="Q17" s="19"/>
      <c r="T17" s="13"/>
      <c r="U17" s="32" t="s">
        <v>368</v>
      </c>
      <c r="W17" s="32" t="s">
        <v>369</v>
      </c>
      <c r="Y17" s="32" t="s">
        <v>370</v>
      </c>
      <c r="Z17" s="32" t="s">
        <v>371</v>
      </c>
      <c r="AA17" s="94" t="s">
        <v>372</v>
      </c>
      <c r="AB17" s="94" t="s">
        <v>373</v>
      </c>
      <c r="AC17" s="31"/>
      <c r="AD17" s="31"/>
      <c r="AE17" s="31"/>
      <c r="AF17" s="30"/>
      <c r="AG17" s="82"/>
      <c r="AK17" s="51" t="str">
        <f t="shared" si="7"/>
        <v>P</v>
      </c>
    </row>
    <row r="18" spans="1:37" ht="13.5" customHeight="1">
      <c r="A18" s="14" t="s">
        <v>374</v>
      </c>
      <c r="B18" s="15"/>
      <c r="C18" s="13" t="str">
        <f t="shared" si="9"/>
        <v/>
      </c>
      <c r="D18" s="13" t="str">
        <f t="shared" si="8"/>
        <v/>
      </c>
      <c r="F18" s="18" t="s">
        <v>375</v>
      </c>
      <c r="G18" s="17"/>
      <c r="H18" s="13" t="str">
        <f t="shared" si="1"/>
        <v/>
      </c>
      <c r="I18" s="13" t="str">
        <f t="shared" si="5"/>
        <v>一般会計</v>
      </c>
      <c r="K18" s="13"/>
      <c r="L18" s="13"/>
      <c r="O18" s="13"/>
      <c r="P18" s="13"/>
      <c r="Q18" s="19"/>
      <c r="T18" s="13"/>
      <c r="U18" s="32" t="s">
        <v>376</v>
      </c>
      <c r="W18" s="32" t="s">
        <v>377</v>
      </c>
      <c r="Y18" s="32" t="s">
        <v>378</v>
      </c>
      <c r="Z18" s="32" t="s">
        <v>379</v>
      </c>
      <c r="AA18" s="94" t="s">
        <v>380</v>
      </c>
      <c r="AB18" s="94" t="s">
        <v>381</v>
      </c>
      <c r="AC18" s="31"/>
      <c r="AD18" s="31"/>
      <c r="AE18" s="31"/>
      <c r="AF18" s="30"/>
      <c r="AK18" s="51" t="str">
        <f t="shared" si="7"/>
        <v>Q</v>
      </c>
    </row>
    <row r="19" spans="1:37" ht="13.5" customHeight="1">
      <c r="A19" s="14" t="s">
        <v>382</v>
      </c>
      <c r="B19" s="15"/>
      <c r="C19" s="13" t="str">
        <f t="shared" si="9"/>
        <v/>
      </c>
      <c r="D19" s="13" t="str">
        <f t="shared" si="8"/>
        <v/>
      </c>
      <c r="F19" s="18" t="s">
        <v>383</v>
      </c>
      <c r="G19" s="17"/>
      <c r="H19" s="13" t="str">
        <f t="shared" si="1"/>
        <v/>
      </c>
      <c r="I19" s="13" t="str">
        <f t="shared" si="5"/>
        <v>一般会計</v>
      </c>
      <c r="K19" s="13"/>
      <c r="L19" s="13"/>
      <c r="O19" s="13"/>
      <c r="P19" s="13"/>
      <c r="Q19" s="19"/>
      <c r="T19" s="13"/>
      <c r="U19" s="32" t="s">
        <v>384</v>
      </c>
      <c r="W19" s="32" t="s">
        <v>385</v>
      </c>
      <c r="Y19" s="32" t="s">
        <v>386</v>
      </c>
      <c r="Z19" s="32" t="s">
        <v>387</v>
      </c>
      <c r="AA19" s="94" t="s">
        <v>388</v>
      </c>
      <c r="AB19" s="94" t="s">
        <v>389</v>
      </c>
      <c r="AC19" s="31"/>
      <c r="AD19" s="31"/>
      <c r="AE19" s="31"/>
      <c r="AF19" s="30"/>
      <c r="AK19" s="51" t="str">
        <f t="shared" si="7"/>
        <v>R</v>
      </c>
    </row>
    <row r="20" spans="1:37" ht="13.5" customHeight="1">
      <c r="A20" s="14" t="s">
        <v>390</v>
      </c>
      <c r="B20" s="15"/>
      <c r="C20" s="13" t="str">
        <f t="shared" si="9"/>
        <v/>
      </c>
      <c r="D20" s="13" t="str">
        <f t="shared" si="8"/>
        <v/>
      </c>
      <c r="F20" s="18" t="s">
        <v>391</v>
      </c>
      <c r="G20" s="17"/>
      <c r="H20" s="13" t="str">
        <f t="shared" si="1"/>
        <v/>
      </c>
      <c r="I20" s="13" t="str">
        <f t="shared" si="5"/>
        <v>一般会計</v>
      </c>
      <c r="K20" s="13"/>
      <c r="L20" s="13"/>
      <c r="O20" s="13"/>
      <c r="P20" s="13"/>
      <c r="Q20" s="19"/>
      <c r="T20" s="13"/>
      <c r="U20" s="32" t="s">
        <v>392</v>
      </c>
      <c r="W20" s="32" t="s">
        <v>393</v>
      </c>
      <c r="Y20" s="32" t="s">
        <v>394</v>
      </c>
      <c r="Z20" s="32" t="s">
        <v>395</v>
      </c>
      <c r="AA20" s="94" t="s">
        <v>396</v>
      </c>
      <c r="AB20" s="94" t="s">
        <v>397</v>
      </c>
      <c r="AC20" s="31"/>
      <c r="AD20" s="31"/>
      <c r="AE20" s="31"/>
      <c r="AF20" s="30"/>
      <c r="AK20" s="51" t="str">
        <f t="shared" si="7"/>
        <v>S</v>
      </c>
    </row>
    <row r="21" spans="1:37" ht="13.5" customHeight="1">
      <c r="A21" s="14" t="s">
        <v>398</v>
      </c>
      <c r="B21" s="15"/>
      <c r="C21" s="13" t="str">
        <f t="shared" si="9"/>
        <v/>
      </c>
      <c r="D21" s="13" t="str">
        <f t="shared" si="8"/>
        <v/>
      </c>
      <c r="F21" s="18" t="s">
        <v>399</v>
      </c>
      <c r="G21" s="17"/>
      <c r="H21" s="13" t="str">
        <f t="shared" si="1"/>
        <v/>
      </c>
      <c r="I21" s="13" t="str">
        <f t="shared" si="5"/>
        <v>一般会計</v>
      </c>
      <c r="K21" s="13"/>
      <c r="L21" s="13"/>
      <c r="O21" s="13"/>
      <c r="P21" s="13"/>
      <c r="Q21" s="19"/>
      <c r="T21" s="13"/>
      <c r="U21" s="32" t="s">
        <v>400</v>
      </c>
      <c r="W21" s="32" t="s">
        <v>401</v>
      </c>
      <c r="Y21" s="32" t="s">
        <v>402</v>
      </c>
      <c r="Z21" s="32" t="s">
        <v>403</v>
      </c>
      <c r="AA21" s="94" t="s">
        <v>404</v>
      </c>
      <c r="AB21" s="94" t="s">
        <v>405</v>
      </c>
      <c r="AC21" s="31"/>
      <c r="AD21" s="31"/>
      <c r="AE21" s="31"/>
      <c r="AF21" s="30"/>
      <c r="AK21" s="51" t="str">
        <f t="shared" si="7"/>
        <v>T</v>
      </c>
    </row>
    <row r="22" spans="1:37" ht="13.5" customHeight="1">
      <c r="A22" s="14" t="s">
        <v>406</v>
      </c>
      <c r="B22" s="15" t="s">
        <v>700</v>
      </c>
      <c r="C22" s="13" t="str">
        <f t="shared" si="9"/>
        <v>ＯＤＡ</v>
      </c>
      <c r="D22" s="13" t="str">
        <f>IF(C22="",D21,IF(D21&lt;&gt;"",CONCATENATE(D21,"、",C22),C22))</f>
        <v>ＯＤＡ</v>
      </c>
      <c r="F22" s="18" t="s">
        <v>407</v>
      </c>
      <c r="G22" s="17"/>
      <c r="H22" s="13" t="str">
        <f t="shared" si="1"/>
        <v/>
      </c>
      <c r="I22" s="13" t="str">
        <f t="shared" si="5"/>
        <v>一般会計</v>
      </c>
      <c r="K22" s="13"/>
      <c r="L22" s="13"/>
      <c r="O22" s="13"/>
      <c r="P22" s="13"/>
      <c r="Q22" s="19"/>
      <c r="T22" s="13"/>
      <c r="U22" s="32" t="s">
        <v>408</v>
      </c>
      <c r="W22" s="32" t="s">
        <v>409</v>
      </c>
      <c r="Y22" s="32" t="s">
        <v>410</v>
      </c>
      <c r="Z22" s="32" t="s">
        <v>411</v>
      </c>
      <c r="AA22" s="94" t="s">
        <v>412</v>
      </c>
      <c r="AB22" s="94" t="s">
        <v>413</v>
      </c>
      <c r="AC22" s="31"/>
      <c r="AD22" s="31"/>
      <c r="AE22" s="31"/>
      <c r="AF22" s="30"/>
      <c r="AK22" s="51" t="str">
        <f t="shared" si="7"/>
        <v>U</v>
      </c>
    </row>
    <row r="23" spans="1:37" ht="13.5" customHeight="1">
      <c r="A23" s="14" t="s">
        <v>414</v>
      </c>
      <c r="B23" s="15"/>
      <c r="C23" s="13" t="str">
        <f t="shared" si="9"/>
        <v/>
      </c>
      <c r="D23" s="13" t="str">
        <f>IF(C23="",D22,IF(D22&lt;&gt;"",CONCATENATE(D22,"、",C23),C23))</f>
        <v>ＯＤＡ</v>
      </c>
      <c r="F23" s="18" t="s">
        <v>415</v>
      </c>
      <c r="G23" s="17"/>
      <c r="H23" s="13" t="str">
        <f t="shared" si="1"/>
        <v/>
      </c>
      <c r="I23" s="13" t="str">
        <f t="shared" si="5"/>
        <v>一般会計</v>
      </c>
      <c r="K23" s="13"/>
      <c r="L23" s="13"/>
      <c r="O23" s="13"/>
      <c r="P23" s="13"/>
      <c r="Q23" s="19"/>
      <c r="T23" s="13"/>
      <c r="U23" s="32" t="s">
        <v>416</v>
      </c>
      <c r="W23" s="32" t="s">
        <v>417</v>
      </c>
      <c r="Y23" s="32" t="s">
        <v>418</v>
      </c>
      <c r="Z23" s="32" t="s">
        <v>419</v>
      </c>
      <c r="AA23" s="94" t="s">
        <v>420</v>
      </c>
      <c r="AB23" s="94" t="s">
        <v>421</v>
      </c>
      <c r="AC23" s="31"/>
      <c r="AD23" s="31"/>
      <c r="AE23" s="31"/>
      <c r="AF23" s="30"/>
      <c r="AK23" s="51" t="str">
        <f t="shared" si="7"/>
        <v>V</v>
      </c>
    </row>
    <row r="24" spans="1:37" ht="13.5" customHeight="1">
      <c r="A24" s="88" t="s">
        <v>422</v>
      </c>
      <c r="B24" s="15"/>
      <c r="C24" s="13" t="str">
        <f t="shared" si="9"/>
        <v/>
      </c>
      <c r="D24" s="13" t="str">
        <f>IF(C24="",D23,IF(D23&lt;&gt;"",CONCATENATE(D23,"、",C24),C24))</f>
        <v>ＯＤＡ</v>
      </c>
      <c r="F24" s="18" t="s">
        <v>423</v>
      </c>
      <c r="G24" s="17"/>
      <c r="H24" s="13" t="str">
        <f t="shared" si="1"/>
        <v/>
      </c>
      <c r="I24" s="13" t="str">
        <f t="shared" si="5"/>
        <v>一般会計</v>
      </c>
      <c r="K24" s="13"/>
      <c r="L24" s="13"/>
      <c r="O24" s="13"/>
      <c r="P24" s="13"/>
      <c r="Q24" s="19"/>
      <c r="T24" s="13"/>
      <c r="U24" s="32" t="s">
        <v>424</v>
      </c>
      <c r="Y24" s="32" t="s">
        <v>425</v>
      </c>
      <c r="Z24" s="32" t="s">
        <v>426</v>
      </c>
      <c r="AA24" s="94" t="s">
        <v>427</v>
      </c>
      <c r="AB24" s="94" t="s">
        <v>428</v>
      </c>
      <c r="AC24" s="31"/>
      <c r="AD24" s="31"/>
      <c r="AE24" s="31"/>
      <c r="AF24" s="30"/>
      <c r="AK24" s="51" t="str">
        <f>CHAR(CODE(AK23)+1)</f>
        <v>W</v>
      </c>
    </row>
    <row r="25" spans="1:37" ht="13.5" customHeight="1">
      <c r="A25" s="90"/>
      <c r="B25" s="89"/>
      <c r="F25" s="18" t="s">
        <v>429</v>
      </c>
      <c r="G25" s="17"/>
      <c r="H25" s="13" t="str">
        <f t="shared" si="1"/>
        <v/>
      </c>
      <c r="I25" s="13" t="str">
        <f t="shared" si="5"/>
        <v>一般会計</v>
      </c>
      <c r="K25" s="13"/>
      <c r="L25" s="13"/>
      <c r="O25" s="13"/>
      <c r="P25" s="13"/>
      <c r="Q25" s="19"/>
      <c r="T25" s="13"/>
      <c r="U25" s="32" t="s">
        <v>430</v>
      </c>
      <c r="Y25" s="32" t="s">
        <v>431</v>
      </c>
      <c r="Z25" s="32" t="s">
        <v>432</v>
      </c>
      <c r="AA25" s="94" t="s">
        <v>433</v>
      </c>
      <c r="AB25" s="94" t="s">
        <v>434</v>
      </c>
      <c r="AC25" s="31"/>
      <c r="AD25" s="31"/>
      <c r="AE25" s="31"/>
      <c r="AF25" s="30"/>
      <c r="AK25" s="51" t="str">
        <f t="shared" si="7"/>
        <v>X</v>
      </c>
    </row>
    <row r="26" spans="1:37" ht="13.5" customHeight="1">
      <c r="A26" s="87"/>
      <c r="B26" s="86"/>
      <c r="F26" s="18" t="s">
        <v>435</v>
      </c>
      <c r="G26" s="17"/>
      <c r="H26" s="13" t="str">
        <f t="shared" si="1"/>
        <v/>
      </c>
      <c r="I26" s="13" t="str">
        <f t="shared" si="5"/>
        <v>一般会計</v>
      </c>
      <c r="K26" s="13"/>
      <c r="L26" s="13"/>
      <c r="O26" s="13"/>
      <c r="P26" s="13"/>
      <c r="Q26" s="19"/>
      <c r="T26" s="13"/>
      <c r="U26" s="32" t="s">
        <v>436</v>
      </c>
      <c r="Y26" s="32" t="s">
        <v>437</v>
      </c>
      <c r="Z26" s="32" t="s">
        <v>438</v>
      </c>
      <c r="AA26" s="94" t="s">
        <v>439</v>
      </c>
      <c r="AB26" s="94" t="s">
        <v>440</v>
      </c>
      <c r="AC26" s="31"/>
      <c r="AD26" s="31"/>
      <c r="AE26" s="31"/>
      <c r="AF26" s="30"/>
      <c r="AK26" s="51" t="str">
        <f t="shared" si="7"/>
        <v>Y</v>
      </c>
    </row>
    <row r="27" spans="1:37" ht="13.5" customHeight="1">
      <c r="A27" s="13" t="str">
        <f>IF(D24="", "-", D24)</f>
        <v>ＯＤＡ</v>
      </c>
      <c r="B27" s="13"/>
      <c r="F27" s="18" t="s">
        <v>441</v>
      </c>
      <c r="G27" s="17"/>
      <c r="H27" s="13" t="str">
        <f t="shared" si="1"/>
        <v/>
      </c>
      <c r="I27" s="13" t="str">
        <f t="shared" si="5"/>
        <v>一般会計</v>
      </c>
      <c r="K27" s="13"/>
      <c r="L27" s="13"/>
      <c r="O27" s="13"/>
      <c r="P27" s="13"/>
      <c r="Q27" s="19"/>
      <c r="T27" s="13"/>
      <c r="U27" s="32" t="s">
        <v>442</v>
      </c>
      <c r="Y27" s="32" t="s">
        <v>443</v>
      </c>
      <c r="Z27" s="32" t="s">
        <v>444</v>
      </c>
      <c r="AA27" s="94" t="s">
        <v>445</v>
      </c>
      <c r="AB27" s="94" t="s">
        <v>446</v>
      </c>
      <c r="AC27" s="31"/>
      <c r="AD27" s="31"/>
      <c r="AE27" s="31"/>
      <c r="AF27" s="30"/>
      <c r="AK27" s="51" t="str">
        <f>CHAR(CODE(AK26)+1)</f>
        <v>Z</v>
      </c>
    </row>
    <row r="28" spans="1:37" ht="13.5" customHeight="1">
      <c r="B28" s="13"/>
      <c r="F28" s="18" t="s">
        <v>447</v>
      </c>
      <c r="G28" s="17"/>
      <c r="H28" s="13" t="str">
        <f t="shared" si="1"/>
        <v/>
      </c>
      <c r="I28" s="13" t="str">
        <f t="shared" si="5"/>
        <v>一般会計</v>
      </c>
      <c r="K28" s="13"/>
      <c r="L28" s="13"/>
      <c r="O28" s="13"/>
      <c r="P28" s="13"/>
      <c r="Q28" s="19"/>
      <c r="T28" s="13"/>
      <c r="U28" s="32" t="s">
        <v>448</v>
      </c>
      <c r="Y28" s="32" t="s">
        <v>449</v>
      </c>
      <c r="Z28" s="32" t="s">
        <v>450</v>
      </c>
      <c r="AA28" s="94" t="s">
        <v>451</v>
      </c>
      <c r="AB28" s="94" t="s">
        <v>452</v>
      </c>
      <c r="AC28" s="31"/>
      <c r="AD28" s="31"/>
      <c r="AE28" s="31"/>
      <c r="AF28" s="30"/>
      <c r="AK28" s="51" t="s">
        <v>453</v>
      </c>
    </row>
    <row r="29" spans="1:37" ht="13.5" customHeight="1">
      <c r="A29" s="13"/>
      <c r="B29" s="13"/>
      <c r="F29" s="18" t="s">
        <v>454</v>
      </c>
      <c r="G29" s="17"/>
      <c r="H29" s="13" t="str">
        <f t="shared" si="1"/>
        <v/>
      </c>
      <c r="I29" s="13" t="str">
        <f t="shared" si="5"/>
        <v>一般会計</v>
      </c>
      <c r="K29" s="13"/>
      <c r="L29" s="13"/>
      <c r="O29" s="13"/>
      <c r="P29" s="13"/>
      <c r="Q29" s="19"/>
      <c r="T29" s="13"/>
      <c r="U29" s="32" t="s">
        <v>455</v>
      </c>
      <c r="Y29" s="32" t="s">
        <v>456</v>
      </c>
      <c r="Z29" s="32" t="s">
        <v>457</v>
      </c>
      <c r="AA29" s="94" t="s">
        <v>458</v>
      </c>
      <c r="AB29" s="94" t="s">
        <v>459</v>
      </c>
      <c r="AC29" s="31"/>
      <c r="AD29" s="31"/>
      <c r="AE29" s="31"/>
      <c r="AF29" s="30"/>
      <c r="AK29" s="51" t="str">
        <f t="shared" si="7"/>
        <v>b</v>
      </c>
    </row>
    <row r="30" spans="1:37" ht="13.5" customHeight="1">
      <c r="A30" s="13"/>
      <c r="B30" s="13"/>
      <c r="F30" s="18" t="s">
        <v>460</v>
      </c>
      <c r="G30" s="17"/>
      <c r="H30" s="13" t="str">
        <f t="shared" si="1"/>
        <v/>
      </c>
      <c r="I30" s="13" t="str">
        <f t="shared" si="5"/>
        <v>一般会計</v>
      </c>
      <c r="K30" s="13"/>
      <c r="L30" s="13"/>
      <c r="O30" s="13"/>
      <c r="P30" s="13"/>
      <c r="Q30" s="19"/>
      <c r="T30" s="13"/>
      <c r="U30" s="32" t="s">
        <v>461</v>
      </c>
      <c r="Y30" s="32" t="s">
        <v>462</v>
      </c>
      <c r="Z30" s="32" t="s">
        <v>463</v>
      </c>
      <c r="AA30" s="94" t="s">
        <v>464</v>
      </c>
      <c r="AB30" s="94" t="s">
        <v>465</v>
      </c>
      <c r="AC30" s="31"/>
      <c r="AD30" s="31"/>
      <c r="AE30" s="31"/>
      <c r="AF30" s="30"/>
      <c r="AK30" s="51" t="str">
        <f t="shared" si="7"/>
        <v>c</v>
      </c>
    </row>
    <row r="31" spans="1:37" ht="13.5" customHeight="1">
      <c r="A31" s="13"/>
      <c r="B31" s="13"/>
      <c r="F31" s="18" t="s">
        <v>466</v>
      </c>
      <c r="G31" s="17"/>
      <c r="H31" s="13" t="str">
        <f t="shared" si="1"/>
        <v/>
      </c>
      <c r="I31" s="13" t="str">
        <f t="shared" si="5"/>
        <v>一般会計</v>
      </c>
      <c r="K31" s="13"/>
      <c r="L31" s="13"/>
      <c r="O31" s="13"/>
      <c r="P31" s="13"/>
      <c r="Q31" s="19"/>
      <c r="T31" s="13"/>
      <c r="U31" s="32" t="s">
        <v>467</v>
      </c>
      <c r="Y31" s="32" t="s">
        <v>468</v>
      </c>
      <c r="Z31" s="32" t="s">
        <v>469</v>
      </c>
      <c r="AA31" s="94" t="s">
        <v>470</v>
      </c>
      <c r="AB31" s="94" t="s">
        <v>471</v>
      </c>
      <c r="AC31" s="31"/>
      <c r="AD31" s="31"/>
      <c r="AE31" s="31"/>
      <c r="AF31" s="30"/>
      <c r="AK31" s="51" t="str">
        <f t="shared" si="7"/>
        <v>d</v>
      </c>
    </row>
    <row r="32" spans="1:37" ht="13.5" customHeight="1">
      <c r="A32" s="13"/>
      <c r="B32" s="13"/>
      <c r="F32" s="18" t="s">
        <v>472</v>
      </c>
      <c r="G32" s="17"/>
      <c r="H32" s="13" t="str">
        <f t="shared" si="1"/>
        <v/>
      </c>
      <c r="I32" s="13" t="str">
        <f t="shared" si="5"/>
        <v>一般会計</v>
      </c>
      <c r="K32" s="13"/>
      <c r="L32" s="13"/>
      <c r="O32" s="13"/>
      <c r="P32" s="13"/>
      <c r="Q32" s="19"/>
      <c r="T32" s="13"/>
      <c r="U32" s="32" t="s">
        <v>473</v>
      </c>
      <c r="Y32" s="32" t="s">
        <v>474</v>
      </c>
      <c r="Z32" s="32" t="s">
        <v>475</v>
      </c>
      <c r="AA32" s="94" t="s">
        <v>476</v>
      </c>
      <c r="AB32" s="94" t="s">
        <v>476</v>
      </c>
      <c r="AC32" s="31"/>
      <c r="AD32" s="31"/>
      <c r="AE32" s="31"/>
      <c r="AF32" s="30"/>
      <c r="AK32" s="51" t="str">
        <f t="shared" si="7"/>
        <v>e</v>
      </c>
    </row>
    <row r="33" spans="1:37" ht="13.5" customHeight="1">
      <c r="A33" s="13"/>
      <c r="B33" s="13"/>
      <c r="F33" s="18" t="s">
        <v>477</v>
      </c>
      <c r="G33" s="17"/>
      <c r="H33" s="13" t="str">
        <f t="shared" si="1"/>
        <v/>
      </c>
      <c r="I33" s="13" t="str">
        <f t="shared" si="5"/>
        <v>一般会計</v>
      </c>
      <c r="K33" s="13"/>
      <c r="L33" s="13"/>
      <c r="O33" s="13"/>
      <c r="P33" s="13"/>
      <c r="Q33" s="19"/>
      <c r="T33" s="13"/>
      <c r="U33" s="32" t="s">
        <v>478</v>
      </c>
      <c r="Y33" s="32" t="s">
        <v>479</v>
      </c>
      <c r="Z33" s="32" t="s">
        <v>480</v>
      </c>
      <c r="AA33" s="75"/>
      <c r="AB33" s="31"/>
      <c r="AC33" s="31"/>
      <c r="AD33" s="31"/>
      <c r="AE33" s="31"/>
      <c r="AF33" s="30"/>
      <c r="AK33" s="51" t="str">
        <f t="shared" si="7"/>
        <v>f</v>
      </c>
    </row>
    <row r="34" spans="1:37" ht="13.5" customHeight="1">
      <c r="A34" s="13"/>
      <c r="B34" s="13"/>
      <c r="F34" s="18" t="s">
        <v>481</v>
      </c>
      <c r="G34" s="17"/>
      <c r="H34" s="13" t="str">
        <f t="shared" si="1"/>
        <v/>
      </c>
      <c r="I34" s="13" t="str">
        <f t="shared" si="5"/>
        <v>一般会計</v>
      </c>
      <c r="K34" s="13"/>
      <c r="L34" s="13"/>
      <c r="O34" s="13"/>
      <c r="P34" s="13"/>
      <c r="Q34" s="19"/>
      <c r="T34" s="13"/>
      <c r="U34" s="32" t="s">
        <v>482</v>
      </c>
      <c r="Y34" s="32" t="s">
        <v>483</v>
      </c>
      <c r="Z34" s="32" t="s">
        <v>484</v>
      </c>
      <c r="AB34" s="31"/>
      <c r="AC34" s="31"/>
      <c r="AD34" s="31"/>
      <c r="AE34" s="31"/>
      <c r="AF34" s="30"/>
      <c r="AK34" s="51" t="str">
        <f t="shared" si="7"/>
        <v>g</v>
      </c>
    </row>
    <row r="35" spans="1:37" ht="13.5" customHeight="1">
      <c r="A35" s="13"/>
      <c r="B35" s="13"/>
      <c r="F35" s="18" t="s">
        <v>485</v>
      </c>
      <c r="G35" s="17"/>
      <c r="H35" s="13" t="str">
        <f t="shared" si="1"/>
        <v/>
      </c>
      <c r="I35" s="13" t="str">
        <f t="shared" si="5"/>
        <v>一般会計</v>
      </c>
      <c r="K35" s="13"/>
      <c r="L35" s="13"/>
      <c r="O35" s="13"/>
      <c r="P35" s="13"/>
      <c r="Q35" s="19"/>
      <c r="T35" s="13"/>
      <c r="Y35" s="32" t="s">
        <v>486</v>
      </c>
      <c r="Z35" s="32" t="s">
        <v>487</v>
      </c>
      <c r="AC35" s="31"/>
      <c r="AF35" s="30"/>
      <c r="AK35" s="51" t="str">
        <f t="shared" si="7"/>
        <v>h</v>
      </c>
    </row>
    <row r="36" spans="1:37" ht="13.5" customHeight="1">
      <c r="A36" s="13"/>
      <c r="B36" s="13"/>
      <c r="F36" s="18" t="s">
        <v>488</v>
      </c>
      <c r="G36" s="17"/>
      <c r="H36" s="13" t="str">
        <f t="shared" si="1"/>
        <v/>
      </c>
      <c r="I36" s="13" t="str">
        <f t="shared" si="5"/>
        <v>一般会計</v>
      </c>
      <c r="K36" s="13"/>
      <c r="L36" s="13"/>
      <c r="O36" s="13"/>
      <c r="P36" s="13"/>
      <c r="Q36" s="19"/>
      <c r="T36" s="13"/>
      <c r="U36" s="32" t="s">
        <v>489</v>
      </c>
      <c r="Y36" s="32" t="s">
        <v>490</v>
      </c>
      <c r="Z36" s="32" t="s">
        <v>491</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492</v>
      </c>
      <c r="Z37" s="32" t="s">
        <v>493</v>
      </c>
      <c r="AF37" s="30"/>
      <c r="AK37" s="51" t="str">
        <f t="shared" si="7"/>
        <v>j</v>
      </c>
    </row>
    <row r="38" spans="1:37">
      <c r="A38" s="13"/>
      <c r="B38" s="13"/>
      <c r="F38" s="13"/>
      <c r="G38" s="19"/>
      <c r="K38" s="13"/>
      <c r="L38" s="13"/>
      <c r="O38" s="13"/>
      <c r="P38" s="13"/>
      <c r="Q38" s="19"/>
      <c r="T38" s="13"/>
      <c r="U38" s="32" t="s">
        <v>494</v>
      </c>
      <c r="Y38" s="32" t="s">
        <v>495</v>
      </c>
      <c r="Z38" s="32" t="s">
        <v>496</v>
      </c>
      <c r="AF38" s="30"/>
      <c r="AK38" s="51" t="str">
        <f t="shared" si="7"/>
        <v>k</v>
      </c>
    </row>
    <row r="39" spans="1:37">
      <c r="A39" s="13"/>
      <c r="B39" s="13"/>
      <c r="F39" s="13" t="str">
        <f>I37</f>
        <v>一般会計</v>
      </c>
      <c r="G39" s="19"/>
      <c r="K39" s="13"/>
      <c r="L39" s="13"/>
      <c r="O39" s="13"/>
      <c r="P39" s="13"/>
      <c r="Q39" s="19"/>
      <c r="T39" s="13"/>
      <c r="U39" s="32" t="s">
        <v>497</v>
      </c>
      <c r="Y39" s="32" t="s">
        <v>498</v>
      </c>
      <c r="Z39" s="32" t="s">
        <v>499</v>
      </c>
      <c r="AF39" s="30"/>
      <c r="AK39" s="51" t="str">
        <f t="shared" si="7"/>
        <v>l</v>
      </c>
    </row>
    <row r="40" spans="1:37">
      <c r="A40" s="13"/>
      <c r="B40" s="13"/>
      <c r="F40" s="13"/>
      <c r="G40" s="19"/>
      <c r="K40" s="13"/>
      <c r="L40" s="13"/>
      <c r="O40" s="13"/>
      <c r="P40" s="13"/>
      <c r="Q40" s="19"/>
      <c r="T40" s="13"/>
      <c r="Y40" s="32" t="s">
        <v>500</v>
      </c>
      <c r="Z40" s="32" t="s">
        <v>501</v>
      </c>
      <c r="AF40" s="30"/>
      <c r="AK40" s="51" t="str">
        <f t="shared" si="7"/>
        <v>m</v>
      </c>
    </row>
    <row r="41" spans="1:37">
      <c r="A41" s="13"/>
      <c r="B41" s="13"/>
      <c r="F41" s="13"/>
      <c r="G41" s="19"/>
      <c r="K41" s="13"/>
      <c r="L41" s="13"/>
      <c r="O41" s="13"/>
      <c r="P41" s="13"/>
      <c r="Q41" s="19"/>
      <c r="T41" s="13"/>
      <c r="Y41" s="32" t="s">
        <v>502</v>
      </c>
      <c r="Z41" s="32" t="s">
        <v>503</v>
      </c>
      <c r="AF41" s="30"/>
      <c r="AK41" s="51" t="str">
        <f t="shared" si="7"/>
        <v>n</v>
      </c>
    </row>
    <row r="42" spans="1:37">
      <c r="A42" s="13"/>
      <c r="B42" s="13"/>
      <c r="F42" s="13"/>
      <c r="G42" s="19"/>
      <c r="K42" s="13"/>
      <c r="L42" s="13"/>
      <c r="O42" s="13"/>
      <c r="P42" s="13"/>
      <c r="Q42" s="19"/>
      <c r="T42" s="13"/>
      <c r="Y42" s="32" t="s">
        <v>504</v>
      </c>
      <c r="Z42" s="32" t="s">
        <v>505</v>
      </c>
      <c r="AF42" s="30"/>
      <c r="AK42" s="51" t="str">
        <f t="shared" si="7"/>
        <v>o</v>
      </c>
    </row>
    <row r="43" spans="1:37">
      <c r="A43" s="13"/>
      <c r="B43" s="13"/>
      <c r="F43" s="13"/>
      <c r="G43" s="19"/>
      <c r="K43" s="13"/>
      <c r="L43" s="13"/>
      <c r="O43" s="13"/>
      <c r="P43" s="13"/>
      <c r="Q43" s="19"/>
      <c r="T43" s="13"/>
      <c r="Y43" s="32" t="s">
        <v>506</v>
      </c>
      <c r="Z43" s="32" t="s">
        <v>507</v>
      </c>
      <c r="AF43" s="30"/>
      <c r="AK43" s="51" t="str">
        <f t="shared" si="7"/>
        <v>p</v>
      </c>
    </row>
    <row r="44" spans="1:37">
      <c r="A44" s="13"/>
      <c r="B44" s="13"/>
      <c r="F44" s="13"/>
      <c r="G44" s="19"/>
      <c r="K44" s="13"/>
      <c r="L44" s="13"/>
      <c r="O44" s="13"/>
      <c r="P44" s="13"/>
      <c r="Q44" s="19"/>
      <c r="T44" s="13"/>
      <c r="Y44" s="32" t="s">
        <v>508</v>
      </c>
      <c r="Z44" s="32" t="s">
        <v>509</v>
      </c>
      <c r="AF44" s="30"/>
      <c r="AK44" s="51" t="str">
        <f t="shared" si="7"/>
        <v>q</v>
      </c>
    </row>
    <row r="45" spans="1:37">
      <c r="A45" s="13"/>
      <c r="B45" s="13"/>
      <c r="F45" s="13"/>
      <c r="G45" s="19"/>
      <c r="K45" s="13"/>
      <c r="L45" s="13"/>
      <c r="O45" s="13"/>
      <c r="P45" s="13"/>
      <c r="Q45" s="19"/>
      <c r="T45" s="13"/>
      <c r="Y45" s="32" t="s">
        <v>510</v>
      </c>
      <c r="Z45" s="32" t="s">
        <v>511</v>
      </c>
      <c r="AF45" s="30"/>
      <c r="AK45" s="51" t="str">
        <f t="shared" si="7"/>
        <v>r</v>
      </c>
    </row>
    <row r="46" spans="1:37">
      <c r="A46" s="13"/>
      <c r="B46" s="13"/>
      <c r="F46" s="13"/>
      <c r="G46" s="19"/>
      <c r="K46" s="13"/>
      <c r="L46" s="13"/>
      <c r="O46" s="13"/>
      <c r="P46" s="13"/>
      <c r="Q46" s="19"/>
      <c r="T46" s="13"/>
      <c r="Y46" s="32" t="s">
        <v>512</v>
      </c>
      <c r="Z46" s="32" t="s">
        <v>513</v>
      </c>
      <c r="AF46" s="30"/>
      <c r="AK46" s="51" t="str">
        <f t="shared" si="7"/>
        <v>s</v>
      </c>
    </row>
    <row r="47" spans="1:37">
      <c r="A47" s="13"/>
      <c r="B47" s="13"/>
      <c r="F47" s="13"/>
      <c r="G47" s="19"/>
      <c r="K47" s="13"/>
      <c r="L47" s="13"/>
      <c r="O47" s="13"/>
      <c r="P47" s="13"/>
      <c r="Q47" s="19"/>
      <c r="T47" s="13"/>
      <c r="Y47" s="32" t="s">
        <v>514</v>
      </c>
      <c r="Z47" s="32" t="s">
        <v>515</v>
      </c>
      <c r="AF47" s="30"/>
      <c r="AK47" s="51" t="str">
        <f t="shared" si="7"/>
        <v>t</v>
      </c>
    </row>
    <row r="48" spans="1:37">
      <c r="A48" s="13"/>
      <c r="B48" s="13"/>
      <c r="F48" s="13"/>
      <c r="G48" s="19"/>
      <c r="K48" s="13"/>
      <c r="L48" s="13"/>
      <c r="O48" s="13"/>
      <c r="P48" s="13"/>
      <c r="Q48" s="19"/>
      <c r="T48" s="13"/>
      <c r="Y48" s="32" t="s">
        <v>516</v>
      </c>
      <c r="Z48" s="32" t="s">
        <v>517</v>
      </c>
      <c r="AF48" s="30"/>
      <c r="AK48" s="51" t="str">
        <f t="shared" si="7"/>
        <v>u</v>
      </c>
    </row>
    <row r="49" spans="1:37">
      <c r="A49" s="13"/>
      <c r="B49" s="13"/>
      <c r="F49" s="13"/>
      <c r="G49" s="19"/>
      <c r="K49" s="13"/>
      <c r="L49" s="13"/>
      <c r="O49" s="13"/>
      <c r="P49" s="13"/>
      <c r="Q49" s="19"/>
      <c r="T49" s="13"/>
      <c r="Y49" s="32" t="s">
        <v>518</v>
      </c>
      <c r="Z49" s="32" t="s">
        <v>519</v>
      </c>
      <c r="AF49" s="30"/>
      <c r="AK49" s="51" t="str">
        <f t="shared" si="7"/>
        <v>v</v>
      </c>
    </row>
    <row r="50" spans="1:37">
      <c r="A50" s="13"/>
      <c r="B50" s="13"/>
      <c r="F50" s="13"/>
      <c r="G50" s="19"/>
      <c r="K50" s="13"/>
      <c r="L50" s="13"/>
      <c r="O50" s="13"/>
      <c r="P50" s="13"/>
      <c r="Q50" s="19"/>
      <c r="T50" s="13"/>
      <c r="Y50" s="32" t="s">
        <v>520</v>
      </c>
      <c r="Z50" s="32" t="s">
        <v>521</v>
      </c>
      <c r="AF50" s="30"/>
    </row>
    <row r="51" spans="1:37">
      <c r="A51" s="13"/>
      <c r="B51" s="13"/>
      <c r="F51" s="13"/>
      <c r="G51" s="19"/>
      <c r="K51" s="13"/>
      <c r="L51" s="13"/>
      <c r="O51" s="13"/>
      <c r="P51" s="13"/>
      <c r="Q51" s="19"/>
      <c r="T51" s="13"/>
      <c r="Y51" s="32" t="s">
        <v>522</v>
      </c>
      <c r="Z51" s="32" t="s">
        <v>523</v>
      </c>
      <c r="AF51" s="30"/>
    </row>
    <row r="52" spans="1:37">
      <c r="A52" s="13"/>
      <c r="B52" s="13"/>
      <c r="F52" s="13"/>
      <c r="G52" s="19"/>
      <c r="K52" s="13"/>
      <c r="L52" s="13"/>
      <c r="O52" s="13"/>
      <c r="P52" s="13"/>
      <c r="Q52" s="19"/>
      <c r="T52" s="13"/>
      <c r="Y52" s="32" t="s">
        <v>524</v>
      </c>
      <c r="Z52" s="32" t="s">
        <v>525</v>
      </c>
      <c r="AF52" s="30"/>
    </row>
    <row r="53" spans="1:37">
      <c r="A53" s="13"/>
      <c r="B53" s="13"/>
      <c r="F53" s="13"/>
      <c r="G53" s="19"/>
      <c r="K53" s="13"/>
      <c r="L53" s="13"/>
      <c r="O53" s="13"/>
      <c r="P53" s="13"/>
      <c r="Q53" s="19"/>
      <c r="T53" s="13"/>
      <c r="Y53" s="32" t="s">
        <v>526</v>
      </c>
      <c r="Z53" s="32" t="s">
        <v>527</v>
      </c>
      <c r="AF53" s="30"/>
    </row>
    <row r="54" spans="1:37">
      <c r="A54" s="13"/>
      <c r="B54" s="13"/>
      <c r="F54" s="13"/>
      <c r="G54" s="19"/>
      <c r="K54" s="13"/>
      <c r="L54" s="13"/>
      <c r="O54" s="13"/>
      <c r="P54" s="20"/>
      <c r="Q54" s="19"/>
      <c r="T54" s="13"/>
      <c r="Y54" s="32" t="s">
        <v>528</v>
      </c>
      <c r="Z54" s="32" t="s">
        <v>529</v>
      </c>
      <c r="AF54" s="30"/>
    </row>
    <row r="55" spans="1:37">
      <c r="A55" s="13"/>
      <c r="B55" s="13"/>
      <c r="F55" s="13"/>
      <c r="G55" s="19"/>
      <c r="K55" s="13"/>
      <c r="L55" s="13"/>
      <c r="O55" s="13"/>
      <c r="P55" s="13"/>
      <c r="Q55" s="19"/>
      <c r="T55" s="13"/>
      <c r="Y55" s="32" t="s">
        <v>530</v>
      </c>
      <c r="Z55" s="32" t="s">
        <v>531</v>
      </c>
      <c r="AF55" s="30"/>
    </row>
    <row r="56" spans="1:37">
      <c r="A56" s="13"/>
      <c r="B56" s="13"/>
      <c r="F56" s="13"/>
      <c r="G56" s="19"/>
      <c r="K56" s="13"/>
      <c r="L56" s="13"/>
      <c r="O56" s="13"/>
      <c r="P56" s="13"/>
      <c r="Q56" s="19"/>
      <c r="T56" s="13"/>
      <c r="Y56" s="32" t="s">
        <v>532</v>
      </c>
      <c r="Z56" s="32" t="s">
        <v>533</v>
      </c>
      <c r="AF56" s="30"/>
    </row>
    <row r="57" spans="1:37">
      <c r="A57" s="13"/>
      <c r="B57" s="13"/>
      <c r="F57" s="13"/>
      <c r="G57" s="19"/>
      <c r="K57" s="13"/>
      <c r="L57" s="13"/>
      <c r="O57" s="13"/>
      <c r="P57" s="13"/>
      <c r="Q57" s="19"/>
      <c r="T57" s="13"/>
      <c r="Y57" s="32" t="s">
        <v>534</v>
      </c>
      <c r="Z57" s="32" t="s">
        <v>535</v>
      </c>
      <c r="AF57" s="30"/>
    </row>
    <row r="58" spans="1:37">
      <c r="A58" s="13"/>
      <c r="B58" s="13"/>
      <c r="F58" s="13"/>
      <c r="G58" s="19"/>
      <c r="K58" s="13"/>
      <c r="L58" s="13"/>
      <c r="O58" s="13"/>
      <c r="P58" s="13"/>
      <c r="Q58" s="19"/>
      <c r="T58" s="13"/>
      <c r="Y58" s="32" t="s">
        <v>536</v>
      </c>
      <c r="Z58" s="32" t="s">
        <v>537</v>
      </c>
      <c r="AF58" s="30"/>
    </row>
    <row r="59" spans="1:37">
      <c r="A59" s="13"/>
      <c r="B59" s="13"/>
      <c r="F59" s="13"/>
      <c r="G59" s="19"/>
      <c r="K59" s="13"/>
      <c r="L59" s="13"/>
      <c r="O59" s="13"/>
      <c r="P59" s="13"/>
      <c r="Q59" s="19"/>
      <c r="T59" s="13"/>
      <c r="Y59" s="32" t="s">
        <v>538</v>
      </c>
      <c r="Z59" s="32" t="s">
        <v>539</v>
      </c>
      <c r="AF59" s="30"/>
    </row>
    <row r="60" spans="1:37">
      <c r="A60" s="13"/>
      <c r="B60" s="13"/>
      <c r="F60" s="13"/>
      <c r="G60" s="19"/>
      <c r="K60" s="13"/>
      <c r="L60" s="13"/>
      <c r="O60" s="13"/>
      <c r="P60" s="13"/>
      <c r="Q60" s="19"/>
      <c r="T60" s="13"/>
      <c r="Y60" s="32" t="s">
        <v>540</v>
      </c>
      <c r="Z60" s="32" t="s">
        <v>541</v>
      </c>
      <c r="AF60" s="30"/>
    </row>
    <row r="61" spans="1:37">
      <c r="A61" s="13"/>
      <c r="B61" s="13"/>
      <c r="F61" s="13"/>
      <c r="G61" s="19"/>
      <c r="K61" s="13"/>
      <c r="L61" s="13"/>
      <c r="O61" s="13"/>
      <c r="P61" s="13"/>
      <c r="Q61" s="19"/>
      <c r="T61" s="13"/>
      <c r="Y61" s="32" t="s">
        <v>542</v>
      </c>
      <c r="Z61" s="32" t="s">
        <v>543</v>
      </c>
      <c r="AF61" s="30"/>
    </row>
    <row r="62" spans="1:37">
      <c r="A62" s="13"/>
      <c r="B62" s="13"/>
      <c r="F62" s="13"/>
      <c r="G62" s="19"/>
      <c r="K62" s="13"/>
      <c r="L62" s="13"/>
      <c r="O62" s="13"/>
      <c r="P62" s="13"/>
      <c r="Q62" s="19"/>
      <c r="T62" s="13"/>
      <c r="Y62" s="32" t="s">
        <v>544</v>
      </c>
      <c r="Z62" s="32" t="s">
        <v>545</v>
      </c>
      <c r="AF62" s="30"/>
    </row>
    <row r="63" spans="1:37">
      <c r="A63" s="13"/>
      <c r="B63" s="13"/>
      <c r="F63" s="13"/>
      <c r="G63" s="19"/>
      <c r="K63" s="13"/>
      <c r="L63" s="13"/>
      <c r="O63" s="13"/>
      <c r="P63" s="13"/>
      <c r="Q63" s="19"/>
      <c r="T63" s="13"/>
      <c r="Y63" s="32" t="s">
        <v>546</v>
      </c>
      <c r="Z63" s="32" t="s">
        <v>547</v>
      </c>
      <c r="AF63" s="30"/>
    </row>
    <row r="64" spans="1:37">
      <c r="A64" s="13"/>
      <c r="B64" s="13"/>
      <c r="F64" s="13"/>
      <c r="G64" s="19"/>
      <c r="K64" s="13"/>
      <c r="L64" s="13"/>
      <c r="O64" s="13"/>
      <c r="P64" s="13"/>
      <c r="Q64" s="19"/>
      <c r="T64" s="13"/>
      <c r="Y64" s="32" t="s">
        <v>548</v>
      </c>
      <c r="Z64" s="32" t="s">
        <v>549</v>
      </c>
      <c r="AF64" s="30"/>
    </row>
    <row r="65" spans="1:32">
      <c r="A65" s="13"/>
      <c r="B65" s="13"/>
      <c r="F65" s="13"/>
      <c r="G65" s="19"/>
      <c r="K65" s="13"/>
      <c r="L65" s="13"/>
      <c r="O65" s="13"/>
      <c r="P65" s="13"/>
      <c r="Q65" s="19"/>
      <c r="T65" s="13"/>
      <c r="Y65" s="32" t="s">
        <v>550</v>
      </c>
      <c r="Z65" s="32" t="s">
        <v>551</v>
      </c>
      <c r="AF65" s="30"/>
    </row>
    <row r="66" spans="1:32">
      <c r="A66" s="13"/>
      <c r="B66" s="13"/>
      <c r="F66" s="13"/>
      <c r="G66" s="19"/>
      <c r="K66" s="13"/>
      <c r="L66" s="13"/>
      <c r="O66" s="13"/>
      <c r="P66" s="13"/>
      <c r="Q66" s="19"/>
      <c r="T66" s="13"/>
      <c r="Y66" s="32" t="s">
        <v>552</v>
      </c>
      <c r="Z66" s="32" t="s">
        <v>553</v>
      </c>
      <c r="AF66" s="30"/>
    </row>
    <row r="67" spans="1:32">
      <c r="A67" s="13"/>
      <c r="B67" s="13"/>
      <c r="F67" s="13"/>
      <c r="G67" s="19"/>
      <c r="K67" s="13"/>
      <c r="L67" s="13"/>
      <c r="O67" s="13"/>
      <c r="P67" s="13"/>
      <c r="Q67" s="19"/>
      <c r="T67" s="13"/>
      <c r="Y67" s="32" t="s">
        <v>554</v>
      </c>
      <c r="Z67" s="32" t="s">
        <v>555</v>
      </c>
      <c r="AF67" s="30"/>
    </row>
    <row r="68" spans="1:32">
      <c r="A68" s="13"/>
      <c r="B68" s="13"/>
      <c r="F68" s="13"/>
      <c r="G68" s="19"/>
      <c r="K68" s="13"/>
      <c r="L68" s="13"/>
      <c r="O68" s="13"/>
      <c r="P68" s="13"/>
      <c r="Q68" s="19"/>
      <c r="T68" s="13"/>
      <c r="Y68" s="32" t="s">
        <v>556</v>
      </c>
      <c r="Z68" s="32" t="s">
        <v>557</v>
      </c>
      <c r="AF68" s="30"/>
    </row>
    <row r="69" spans="1:32">
      <c r="A69" s="13"/>
      <c r="B69" s="13"/>
      <c r="F69" s="13"/>
      <c r="G69" s="19"/>
      <c r="K69" s="13"/>
      <c r="L69" s="13"/>
      <c r="O69" s="13"/>
      <c r="P69" s="13"/>
      <c r="Q69" s="19"/>
      <c r="T69" s="13"/>
      <c r="Y69" s="32" t="s">
        <v>558</v>
      </c>
      <c r="Z69" s="32" t="s">
        <v>559</v>
      </c>
      <c r="AF69" s="30"/>
    </row>
    <row r="70" spans="1:32">
      <c r="A70" s="13"/>
      <c r="B70" s="13"/>
      <c r="Y70" s="32" t="s">
        <v>560</v>
      </c>
      <c r="Z70" s="32" t="s">
        <v>561</v>
      </c>
    </row>
    <row r="71" spans="1:32">
      <c r="Y71" s="32" t="s">
        <v>562</v>
      </c>
      <c r="Z71" s="32" t="s">
        <v>563</v>
      </c>
    </row>
    <row r="72" spans="1:32">
      <c r="Y72" s="32" t="s">
        <v>564</v>
      </c>
      <c r="Z72" s="32" t="s">
        <v>565</v>
      </c>
    </row>
    <row r="73" spans="1:32">
      <c r="Y73" s="32" t="s">
        <v>566</v>
      </c>
      <c r="Z73" s="32" t="s">
        <v>567</v>
      </c>
    </row>
    <row r="74" spans="1:32">
      <c r="Y74" s="32" t="s">
        <v>568</v>
      </c>
      <c r="Z74" s="32" t="s">
        <v>569</v>
      </c>
    </row>
    <row r="75" spans="1:32">
      <c r="Y75" s="32" t="s">
        <v>570</v>
      </c>
      <c r="Z75" s="32" t="s">
        <v>571</v>
      </c>
    </row>
    <row r="76" spans="1:32">
      <c r="Y76" s="32" t="s">
        <v>572</v>
      </c>
      <c r="Z76" s="32" t="s">
        <v>573</v>
      </c>
    </row>
    <row r="77" spans="1:32">
      <c r="Y77" s="32" t="s">
        <v>574</v>
      </c>
      <c r="Z77" s="32" t="s">
        <v>575</v>
      </c>
    </row>
    <row r="78" spans="1:32">
      <c r="Y78" s="32" t="s">
        <v>576</v>
      </c>
      <c r="Z78" s="32" t="s">
        <v>577</v>
      </c>
    </row>
    <row r="79" spans="1:32">
      <c r="Y79" s="32" t="s">
        <v>578</v>
      </c>
      <c r="Z79" s="32" t="s">
        <v>579</v>
      </c>
    </row>
    <row r="80" spans="1:32">
      <c r="Y80" s="32" t="s">
        <v>580</v>
      </c>
      <c r="Z80" s="32" t="s">
        <v>581</v>
      </c>
    </row>
    <row r="81" spans="25:26">
      <c r="Y81" s="32" t="s">
        <v>582</v>
      </c>
      <c r="Z81" s="32" t="s">
        <v>583</v>
      </c>
    </row>
    <row r="82" spans="25:26">
      <c r="Y82" s="32" t="s">
        <v>584</v>
      </c>
      <c r="Z82" s="32" t="s">
        <v>585</v>
      </c>
    </row>
    <row r="83" spans="25:26">
      <c r="Y83" s="32" t="s">
        <v>586</v>
      </c>
      <c r="Z83" s="32" t="s">
        <v>587</v>
      </c>
    </row>
    <row r="84" spans="25:26">
      <c r="Y84" s="32" t="s">
        <v>588</v>
      </c>
      <c r="Z84" s="32" t="s">
        <v>589</v>
      </c>
    </row>
    <row r="85" spans="25:26">
      <c r="Y85" s="32" t="s">
        <v>590</v>
      </c>
      <c r="Z85" s="32" t="s">
        <v>591</v>
      </c>
    </row>
    <row r="86" spans="25:26">
      <c r="Y86" s="32" t="s">
        <v>592</v>
      </c>
      <c r="Z86" s="32" t="s">
        <v>593</v>
      </c>
    </row>
    <row r="87" spans="25:26">
      <c r="Y87" s="32" t="s">
        <v>594</v>
      </c>
      <c r="Z87" s="32" t="s">
        <v>595</v>
      </c>
    </row>
    <row r="88" spans="25:26">
      <c r="Y88" s="32" t="s">
        <v>596</v>
      </c>
      <c r="Z88" s="32" t="s">
        <v>597</v>
      </c>
    </row>
    <row r="89" spans="25:26">
      <c r="Y89" s="32" t="s">
        <v>598</v>
      </c>
      <c r="Z89" s="32" t="s">
        <v>599</v>
      </c>
    </row>
    <row r="90" spans="25:26">
      <c r="Y90" s="32" t="s">
        <v>600</v>
      </c>
      <c r="Z90" s="32" t="s">
        <v>601</v>
      </c>
    </row>
    <row r="91" spans="25:26">
      <c r="Y91" s="32" t="s">
        <v>602</v>
      </c>
      <c r="Z91" s="32" t="s">
        <v>603</v>
      </c>
    </row>
    <row r="92" spans="25:26">
      <c r="Y92" s="32" t="s">
        <v>604</v>
      </c>
      <c r="Z92" s="32" t="s">
        <v>605</v>
      </c>
    </row>
    <row r="93" spans="25:26">
      <c r="Y93" s="32" t="s">
        <v>606</v>
      </c>
      <c r="Z93" s="32" t="s">
        <v>607</v>
      </c>
    </row>
    <row r="94" spans="25:26">
      <c r="Y94" s="32" t="s">
        <v>608</v>
      </c>
      <c r="Z94" s="32" t="s">
        <v>609</v>
      </c>
    </row>
    <row r="95" spans="25:26">
      <c r="Y95" s="32" t="s">
        <v>610</v>
      </c>
      <c r="Z95" s="32" t="s">
        <v>611</v>
      </c>
    </row>
    <row r="96" spans="25:26">
      <c r="Y96" s="32" t="s">
        <v>612</v>
      </c>
      <c r="Z96" s="32" t="s">
        <v>216</v>
      </c>
    </row>
    <row r="97" spans="25:26">
      <c r="Y97" s="32" t="s">
        <v>45</v>
      </c>
      <c r="Z97" s="32" t="s">
        <v>230</v>
      </c>
    </row>
    <row r="98" spans="25:26">
      <c r="Y98" s="32" t="s">
        <v>613</v>
      </c>
      <c r="Z98" s="32" t="s">
        <v>244</v>
      </c>
    </row>
    <row r="99" spans="25:26">
      <c r="Y99" s="32" t="s">
        <v>614</v>
      </c>
      <c r="Z99" s="32" t="s">
        <v>257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c r="AP1" s="35"/>
      <c r="AQ1" s="35"/>
      <c r="AR1" s="35"/>
      <c r="AS1" s="35"/>
      <c r="AT1" s="35"/>
      <c r="AU1" s="35"/>
      <c r="AV1" s="35"/>
      <c r="AW1" s="36"/>
    </row>
    <row r="2" spans="1:51" ht="18.75" customHeight="1">
      <c r="A2" s="394" t="s">
        <v>41</v>
      </c>
      <c r="B2" s="395"/>
      <c r="C2" s="395"/>
      <c r="D2" s="395"/>
      <c r="E2" s="395"/>
      <c r="F2" s="396"/>
      <c r="G2" s="511" t="s">
        <v>42</v>
      </c>
      <c r="H2" s="429"/>
      <c r="I2" s="429"/>
      <c r="J2" s="429"/>
      <c r="K2" s="429"/>
      <c r="L2" s="429"/>
      <c r="M2" s="429"/>
      <c r="N2" s="429"/>
      <c r="O2" s="512"/>
      <c r="P2" s="428" t="s">
        <v>43</v>
      </c>
      <c r="Q2" s="429"/>
      <c r="R2" s="429"/>
      <c r="S2" s="429"/>
      <c r="T2" s="429"/>
      <c r="U2" s="429"/>
      <c r="V2" s="429"/>
      <c r="W2" s="429"/>
      <c r="X2" s="512"/>
      <c r="Y2" s="1016"/>
      <c r="Z2" s="824"/>
      <c r="AA2" s="825"/>
      <c r="AB2" s="1020" t="s">
        <v>44</v>
      </c>
      <c r="AC2" s="1021"/>
      <c r="AD2" s="1022"/>
      <c r="AE2" s="1026" t="s">
        <v>20</v>
      </c>
      <c r="AF2" s="1026"/>
      <c r="AG2" s="1026"/>
      <c r="AH2" s="1026"/>
      <c r="AI2" s="1026" t="s">
        <v>21</v>
      </c>
      <c r="AJ2" s="1026"/>
      <c r="AK2" s="1026"/>
      <c r="AL2" s="556"/>
      <c r="AM2" s="1026" t="s">
        <v>45</v>
      </c>
      <c r="AN2" s="1026"/>
      <c r="AO2" s="1026"/>
      <c r="AP2" s="556"/>
      <c r="AQ2" s="158" t="s">
        <v>46</v>
      </c>
      <c r="AR2" s="133"/>
      <c r="AS2" s="133"/>
      <c r="AT2" s="134"/>
      <c r="AU2" s="532" t="s">
        <v>47</v>
      </c>
      <c r="AV2" s="532"/>
      <c r="AW2" s="532"/>
      <c r="AX2" s="533"/>
      <c r="AY2" s="34">
        <f>COUNTA($G$4)</f>
        <v>0</v>
      </c>
    </row>
    <row r="3" spans="1:51" ht="18.75" customHeight="1">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48</v>
      </c>
      <c r="AT3" s="137"/>
      <c r="AU3" s="200"/>
      <c r="AV3" s="200"/>
      <c r="AW3" s="392" t="s">
        <v>49</v>
      </c>
      <c r="AX3" s="393"/>
      <c r="AY3" s="34">
        <f>$AY$2</f>
        <v>0</v>
      </c>
    </row>
    <row r="4" spans="1:51" ht="22.5" customHeight="1">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50</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51</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52</v>
      </c>
      <c r="Z6" s="1008"/>
      <c r="AA6" s="1009"/>
      <c r="AB6" s="592" t="s">
        <v>53</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4" t="s">
        <v>41</v>
      </c>
      <c r="B9" s="395"/>
      <c r="C9" s="395"/>
      <c r="D9" s="395"/>
      <c r="E9" s="395"/>
      <c r="F9" s="396"/>
      <c r="G9" s="511" t="s">
        <v>42</v>
      </c>
      <c r="H9" s="429"/>
      <c r="I9" s="429"/>
      <c r="J9" s="429"/>
      <c r="K9" s="429"/>
      <c r="L9" s="429"/>
      <c r="M9" s="429"/>
      <c r="N9" s="429"/>
      <c r="O9" s="512"/>
      <c r="P9" s="428" t="s">
        <v>43</v>
      </c>
      <c r="Q9" s="429"/>
      <c r="R9" s="429"/>
      <c r="S9" s="429"/>
      <c r="T9" s="429"/>
      <c r="U9" s="429"/>
      <c r="V9" s="429"/>
      <c r="W9" s="429"/>
      <c r="X9" s="512"/>
      <c r="Y9" s="1016"/>
      <c r="Z9" s="824"/>
      <c r="AA9" s="825"/>
      <c r="AB9" s="1020" t="s">
        <v>44</v>
      </c>
      <c r="AC9" s="1021"/>
      <c r="AD9" s="1022"/>
      <c r="AE9" s="1026" t="s">
        <v>20</v>
      </c>
      <c r="AF9" s="1026"/>
      <c r="AG9" s="1026"/>
      <c r="AH9" s="1026"/>
      <c r="AI9" s="1026" t="s">
        <v>21</v>
      </c>
      <c r="AJ9" s="1026"/>
      <c r="AK9" s="1026"/>
      <c r="AL9" s="556"/>
      <c r="AM9" s="1026" t="s">
        <v>45</v>
      </c>
      <c r="AN9" s="1026"/>
      <c r="AO9" s="1026"/>
      <c r="AP9" s="556"/>
      <c r="AQ9" s="158" t="s">
        <v>46</v>
      </c>
      <c r="AR9" s="133"/>
      <c r="AS9" s="133"/>
      <c r="AT9" s="134"/>
      <c r="AU9" s="532" t="s">
        <v>47</v>
      </c>
      <c r="AV9" s="532"/>
      <c r="AW9" s="532"/>
      <c r="AX9" s="533"/>
      <c r="AY9" s="34">
        <f>COUNTA($G$11)</f>
        <v>0</v>
      </c>
    </row>
    <row r="10" spans="1:51" ht="18.75" customHeight="1">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48</v>
      </c>
      <c r="AT10" s="137"/>
      <c r="AU10" s="200"/>
      <c r="AV10" s="200"/>
      <c r="AW10" s="392" t="s">
        <v>49</v>
      </c>
      <c r="AX10" s="393"/>
      <c r="AY10" s="34">
        <f>$AY$9</f>
        <v>0</v>
      </c>
    </row>
    <row r="11" spans="1:51" ht="22.5" customHeight="1">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50</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51</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52</v>
      </c>
      <c r="Z13" s="1008"/>
      <c r="AA13" s="1009"/>
      <c r="AB13" s="592" t="s">
        <v>53</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4" t="s">
        <v>41</v>
      </c>
      <c r="B16" s="395"/>
      <c r="C16" s="395"/>
      <c r="D16" s="395"/>
      <c r="E16" s="395"/>
      <c r="F16" s="396"/>
      <c r="G16" s="511" t="s">
        <v>42</v>
      </c>
      <c r="H16" s="429"/>
      <c r="I16" s="429"/>
      <c r="J16" s="429"/>
      <c r="K16" s="429"/>
      <c r="L16" s="429"/>
      <c r="M16" s="429"/>
      <c r="N16" s="429"/>
      <c r="O16" s="512"/>
      <c r="P16" s="428" t="s">
        <v>43</v>
      </c>
      <c r="Q16" s="429"/>
      <c r="R16" s="429"/>
      <c r="S16" s="429"/>
      <c r="T16" s="429"/>
      <c r="U16" s="429"/>
      <c r="V16" s="429"/>
      <c r="W16" s="429"/>
      <c r="X16" s="512"/>
      <c r="Y16" s="1016"/>
      <c r="Z16" s="824"/>
      <c r="AA16" s="825"/>
      <c r="AB16" s="1020" t="s">
        <v>44</v>
      </c>
      <c r="AC16" s="1021"/>
      <c r="AD16" s="1022"/>
      <c r="AE16" s="1026" t="s">
        <v>20</v>
      </c>
      <c r="AF16" s="1026"/>
      <c r="AG16" s="1026"/>
      <c r="AH16" s="1026"/>
      <c r="AI16" s="1026" t="s">
        <v>21</v>
      </c>
      <c r="AJ16" s="1026"/>
      <c r="AK16" s="1026"/>
      <c r="AL16" s="556"/>
      <c r="AM16" s="1026" t="s">
        <v>45</v>
      </c>
      <c r="AN16" s="1026"/>
      <c r="AO16" s="1026"/>
      <c r="AP16" s="556"/>
      <c r="AQ16" s="158" t="s">
        <v>46</v>
      </c>
      <c r="AR16" s="133"/>
      <c r="AS16" s="133"/>
      <c r="AT16" s="134"/>
      <c r="AU16" s="532" t="s">
        <v>47</v>
      </c>
      <c r="AV16" s="532"/>
      <c r="AW16" s="532"/>
      <c r="AX16" s="533"/>
      <c r="AY16" s="34">
        <f>COUNTA($G$18)</f>
        <v>0</v>
      </c>
    </row>
    <row r="17" spans="1:51" ht="18.75" customHeight="1">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48</v>
      </c>
      <c r="AT17" s="137"/>
      <c r="AU17" s="200"/>
      <c r="AV17" s="200"/>
      <c r="AW17" s="392" t="s">
        <v>49</v>
      </c>
      <c r="AX17" s="393"/>
      <c r="AY17" s="34">
        <f>$AY$16</f>
        <v>0</v>
      </c>
    </row>
    <row r="18" spans="1:51" ht="22.5" customHeight="1">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50</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51</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52</v>
      </c>
      <c r="Z20" s="1008"/>
      <c r="AA20" s="1009"/>
      <c r="AB20" s="592" t="s">
        <v>53</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4" t="s">
        <v>41</v>
      </c>
      <c r="B23" s="395"/>
      <c r="C23" s="395"/>
      <c r="D23" s="395"/>
      <c r="E23" s="395"/>
      <c r="F23" s="396"/>
      <c r="G23" s="511" t="s">
        <v>42</v>
      </c>
      <c r="H23" s="429"/>
      <c r="I23" s="429"/>
      <c r="J23" s="429"/>
      <c r="K23" s="429"/>
      <c r="L23" s="429"/>
      <c r="M23" s="429"/>
      <c r="N23" s="429"/>
      <c r="O23" s="512"/>
      <c r="P23" s="428" t="s">
        <v>43</v>
      </c>
      <c r="Q23" s="429"/>
      <c r="R23" s="429"/>
      <c r="S23" s="429"/>
      <c r="T23" s="429"/>
      <c r="U23" s="429"/>
      <c r="V23" s="429"/>
      <c r="W23" s="429"/>
      <c r="X23" s="512"/>
      <c r="Y23" s="1016"/>
      <c r="Z23" s="824"/>
      <c r="AA23" s="825"/>
      <c r="AB23" s="1020" t="s">
        <v>44</v>
      </c>
      <c r="AC23" s="1021"/>
      <c r="AD23" s="1022"/>
      <c r="AE23" s="1026" t="s">
        <v>20</v>
      </c>
      <c r="AF23" s="1026"/>
      <c r="AG23" s="1026"/>
      <c r="AH23" s="1026"/>
      <c r="AI23" s="1026" t="s">
        <v>21</v>
      </c>
      <c r="AJ23" s="1026"/>
      <c r="AK23" s="1026"/>
      <c r="AL23" s="556"/>
      <c r="AM23" s="1026" t="s">
        <v>45</v>
      </c>
      <c r="AN23" s="1026"/>
      <c r="AO23" s="1026"/>
      <c r="AP23" s="556"/>
      <c r="AQ23" s="158" t="s">
        <v>46</v>
      </c>
      <c r="AR23" s="133"/>
      <c r="AS23" s="133"/>
      <c r="AT23" s="134"/>
      <c r="AU23" s="532" t="s">
        <v>47</v>
      </c>
      <c r="AV23" s="532"/>
      <c r="AW23" s="532"/>
      <c r="AX23" s="533"/>
      <c r="AY23" s="34">
        <f>COUNTA($G$25)</f>
        <v>0</v>
      </c>
    </row>
    <row r="24" spans="1:51" ht="18.75" customHeight="1">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48</v>
      </c>
      <c r="AT24" s="137"/>
      <c r="AU24" s="200"/>
      <c r="AV24" s="200"/>
      <c r="AW24" s="392" t="s">
        <v>49</v>
      </c>
      <c r="AX24" s="393"/>
      <c r="AY24" s="34">
        <f>$AY$23</f>
        <v>0</v>
      </c>
    </row>
    <row r="25" spans="1:51" ht="22.5" customHeight="1">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50</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51</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52</v>
      </c>
      <c r="Z27" s="1008"/>
      <c r="AA27" s="1009"/>
      <c r="AB27" s="592" t="s">
        <v>53</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4" t="s">
        <v>41</v>
      </c>
      <c r="B30" s="395"/>
      <c r="C30" s="395"/>
      <c r="D30" s="395"/>
      <c r="E30" s="395"/>
      <c r="F30" s="396"/>
      <c r="G30" s="511" t="s">
        <v>42</v>
      </c>
      <c r="H30" s="429"/>
      <c r="I30" s="429"/>
      <c r="J30" s="429"/>
      <c r="K30" s="429"/>
      <c r="L30" s="429"/>
      <c r="M30" s="429"/>
      <c r="N30" s="429"/>
      <c r="O30" s="512"/>
      <c r="P30" s="428" t="s">
        <v>43</v>
      </c>
      <c r="Q30" s="429"/>
      <c r="R30" s="429"/>
      <c r="S30" s="429"/>
      <c r="T30" s="429"/>
      <c r="U30" s="429"/>
      <c r="V30" s="429"/>
      <c r="W30" s="429"/>
      <c r="X30" s="512"/>
      <c r="Y30" s="1016"/>
      <c r="Z30" s="824"/>
      <c r="AA30" s="825"/>
      <c r="AB30" s="1020" t="s">
        <v>44</v>
      </c>
      <c r="AC30" s="1021"/>
      <c r="AD30" s="1022"/>
      <c r="AE30" s="1026" t="s">
        <v>20</v>
      </c>
      <c r="AF30" s="1026"/>
      <c r="AG30" s="1026"/>
      <c r="AH30" s="1026"/>
      <c r="AI30" s="1026" t="s">
        <v>21</v>
      </c>
      <c r="AJ30" s="1026"/>
      <c r="AK30" s="1026"/>
      <c r="AL30" s="556"/>
      <c r="AM30" s="1026" t="s">
        <v>45</v>
      </c>
      <c r="AN30" s="1026"/>
      <c r="AO30" s="1026"/>
      <c r="AP30" s="556"/>
      <c r="AQ30" s="158" t="s">
        <v>46</v>
      </c>
      <c r="AR30" s="133"/>
      <c r="AS30" s="133"/>
      <c r="AT30" s="134"/>
      <c r="AU30" s="532" t="s">
        <v>47</v>
      </c>
      <c r="AV30" s="532"/>
      <c r="AW30" s="532"/>
      <c r="AX30" s="533"/>
      <c r="AY30" s="34">
        <f>COUNTA($G$32)</f>
        <v>0</v>
      </c>
    </row>
    <row r="31" spans="1:51"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48</v>
      </c>
      <c r="AT31" s="137"/>
      <c r="AU31" s="200"/>
      <c r="AV31" s="200"/>
      <c r="AW31" s="392" t="s">
        <v>49</v>
      </c>
      <c r="AX31" s="393"/>
      <c r="AY31" s="34">
        <f>$AY$30</f>
        <v>0</v>
      </c>
    </row>
    <row r="32" spans="1:51" ht="22.5" customHeight="1">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50</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51</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52</v>
      </c>
      <c r="Z34" s="1008"/>
      <c r="AA34" s="1009"/>
      <c r="AB34" s="592" t="s">
        <v>53</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4" t="s">
        <v>41</v>
      </c>
      <c r="B37" s="395"/>
      <c r="C37" s="395"/>
      <c r="D37" s="395"/>
      <c r="E37" s="395"/>
      <c r="F37" s="396"/>
      <c r="G37" s="511" t="s">
        <v>42</v>
      </c>
      <c r="H37" s="429"/>
      <c r="I37" s="429"/>
      <c r="J37" s="429"/>
      <c r="K37" s="429"/>
      <c r="L37" s="429"/>
      <c r="M37" s="429"/>
      <c r="N37" s="429"/>
      <c r="O37" s="512"/>
      <c r="P37" s="428" t="s">
        <v>43</v>
      </c>
      <c r="Q37" s="429"/>
      <c r="R37" s="429"/>
      <c r="S37" s="429"/>
      <c r="T37" s="429"/>
      <c r="U37" s="429"/>
      <c r="V37" s="429"/>
      <c r="W37" s="429"/>
      <c r="X37" s="512"/>
      <c r="Y37" s="1016"/>
      <c r="Z37" s="824"/>
      <c r="AA37" s="825"/>
      <c r="AB37" s="1020" t="s">
        <v>44</v>
      </c>
      <c r="AC37" s="1021"/>
      <c r="AD37" s="1022"/>
      <c r="AE37" s="1026" t="s">
        <v>20</v>
      </c>
      <c r="AF37" s="1026"/>
      <c r="AG37" s="1026"/>
      <c r="AH37" s="1026"/>
      <c r="AI37" s="1026" t="s">
        <v>21</v>
      </c>
      <c r="AJ37" s="1026"/>
      <c r="AK37" s="1026"/>
      <c r="AL37" s="556"/>
      <c r="AM37" s="1026" t="s">
        <v>45</v>
      </c>
      <c r="AN37" s="1026"/>
      <c r="AO37" s="1026"/>
      <c r="AP37" s="556"/>
      <c r="AQ37" s="158" t="s">
        <v>46</v>
      </c>
      <c r="AR37" s="133"/>
      <c r="AS37" s="133"/>
      <c r="AT37" s="134"/>
      <c r="AU37" s="532" t="s">
        <v>47</v>
      </c>
      <c r="AV37" s="532"/>
      <c r="AW37" s="532"/>
      <c r="AX37" s="533"/>
      <c r="AY37" s="34">
        <f>COUNTA($G$39)</f>
        <v>0</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48</v>
      </c>
      <c r="AT38" s="137"/>
      <c r="AU38" s="200"/>
      <c r="AV38" s="200"/>
      <c r="AW38" s="392" t="s">
        <v>49</v>
      </c>
      <c r="AX38" s="393"/>
      <c r="AY38" s="34">
        <f>$AY$37</f>
        <v>0</v>
      </c>
    </row>
    <row r="39" spans="1:51" ht="22.5" customHeight="1">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50</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51</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52</v>
      </c>
      <c r="Z41" s="1008"/>
      <c r="AA41" s="1009"/>
      <c r="AB41" s="592" t="s">
        <v>53</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4" t="s">
        <v>41</v>
      </c>
      <c r="B44" s="395"/>
      <c r="C44" s="395"/>
      <c r="D44" s="395"/>
      <c r="E44" s="395"/>
      <c r="F44" s="396"/>
      <c r="G44" s="511" t="s">
        <v>42</v>
      </c>
      <c r="H44" s="429"/>
      <c r="I44" s="429"/>
      <c r="J44" s="429"/>
      <c r="K44" s="429"/>
      <c r="L44" s="429"/>
      <c r="M44" s="429"/>
      <c r="N44" s="429"/>
      <c r="O44" s="512"/>
      <c r="P44" s="428" t="s">
        <v>43</v>
      </c>
      <c r="Q44" s="429"/>
      <c r="R44" s="429"/>
      <c r="S44" s="429"/>
      <c r="T44" s="429"/>
      <c r="U44" s="429"/>
      <c r="V44" s="429"/>
      <c r="W44" s="429"/>
      <c r="X44" s="512"/>
      <c r="Y44" s="1016"/>
      <c r="Z44" s="824"/>
      <c r="AA44" s="825"/>
      <c r="AB44" s="1020" t="s">
        <v>44</v>
      </c>
      <c r="AC44" s="1021"/>
      <c r="AD44" s="1022"/>
      <c r="AE44" s="1026" t="s">
        <v>20</v>
      </c>
      <c r="AF44" s="1026"/>
      <c r="AG44" s="1026"/>
      <c r="AH44" s="1026"/>
      <c r="AI44" s="1026" t="s">
        <v>21</v>
      </c>
      <c r="AJ44" s="1026"/>
      <c r="AK44" s="1026"/>
      <c r="AL44" s="556"/>
      <c r="AM44" s="1026" t="s">
        <v>45</v>
      </c>
      <c r="AN44" s="1026"/>
      <c r="AO44" s="1026"/>
      <c r="AP44" s="556"/>
      <c r="AQ44" s="158" t="s">
        <v>46</v>
      </c>
      <c r="AR44" s="133"/>
      <c r="AS44" s="133"/>
      <c r="AT44" s="134"/>
      <c r="AU44" s="532" t="s">
        <v>47</v>
      </c>
      <c r="AV44" s="532"/>
      <c r="AW44" s="532"/>
      <c r="AX44" s="533"/>
      <c r="AY44" s="34">
        <f>COUNTA($G$46)</f>
        <v>0</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48</v>
      </c>
      <c r="AT45" s="137"/>
      <c r="AU45" s="200"/>
      <c r="AV45" s="200"/>
      <c r="AW45" s="392" t="s">
        <v>49</v>
      </c>
      <c r="AX45" s="393"/>
      <c r="AY45" s="34">
        <f>$AY$44</f>
        <v>0</v>
      </c>
    </row>
    <row r="46" spans="1:51" ht="22.5" customHeight="1">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50</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51</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52</v>
      </c>
      <c r="Z48" s="1008"/>
      <c r="AA48" s="1009"/>
      <c r="AB48" s="592" t="s">
        <v>53</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4" t="s">
        <v>41</v>
      </c>
      <c r="B51" s="395"/>
      <c r="C51" s="395"/>
      <c r="D51" s="395"/>
      <c r="E51" s="395"/>
      <c r="F51" s="396"/>
      <c r="G51" s="511" t="s">
        <v>42</v>
      </c>
      <c r="H51" s="429"/>
      <c r="I51" s="429"/>
      <c r="J51" s="429"/>
      <c r="K51" s="429"/>
      <c r="L51" s="429"/>
      <c r="M51" s="429"/>
      <c r="N51" s="429"/>
      <c r="O51" s="512"/>
      <c r="P51" s="428" t="s">
        <v>43</v>
      </c>
      <c r="Q51" s="429"/>
      <c r="R51" s="429"/>
      <c r="S51" s="429"/>
      <c r="T51" s="429"/>
      <c r="U51" s="429"/>
      <c r="V51" s="429"/>
      <c r="W51" s="429"/>
      <c r="X51" s="512"/>
      <c r="Y51" s="1016"/>
      <c r="Z51" s="824"/>
      <c r="AA51" s="825"/>
      <c r="AB51" s="556" t="s">
        <v>44</v>
      </c>
      <c r="AC51" s="1021"/>
      <c r="AD51" s="1022"/>
      <c r="AE51" s="1026" t="s">
        <v>20</v>
      </c>
      <c r="AF51" s="1026"/>
      <c r="AG51" s="1026"/>
      <c r="AH51" s="1026"/>
      <c r="AI51" s="1026" t="s">
        <v>21</v>
      </c>
      <c r="AJ51" s="1026"/>
      <c r="AK51" s="1026"/>
      <c r="AL51" s="556"/>
      <c r="AM51" s="1026" t="s">
        <v>45</v>
      </c>
      <c r="AN51" s="1026"/>
      <c r="AO51" s="1026"/>
      <c r="AP51" s="556"/>
      <c r="AQ51" s="158" t="s">
        <v>46</v>
      </c>
      <c r="AR51" s="133"/>
      <c r="AS51" s="133"/>
      <c r="AT51" s="134"/>
      <c r="AU51" s="532" t="s">
        <v>47</v>
      </c>
      <c r="AV51" s="532"/>
      <c r="AW51" s="532"/>
      <c r="AX51" s="533"/>
      <c r="AY51" s="34">
        <f>COUNTA($G$53)</f>
        <v>0</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48</v>
      </c>
      <c r="AT52" s="137"/>
      <c r="AU52" s="200"/>
      <c r="AV52" s="200"/>
      <c r="AW52" s="392" t="s">
        <v>49</v>
      </c>
      <c r="AX52" s="393"/>
      <c r="AY52" s="34">
        <f>$AY$51</f>
        <v>0</v>
      </c>
    </row>
    <row r="53" spans="1:51" ht="22.5" customHeight="1">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50</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51</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52</v>
      </c>
      <c r="Z55" s="1008"/>
      <c r="AA55" s="1009"/>
      <c r="AB55" s="592" t="s">
        <v>53</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4" t="s">
        <v>41</v>
      </c>
      <c r="B58" s="395"/>
      <c r="C58" s="395"/>
      <c r="D58" s="395"/>
      <c r="E58" s="395"/>
      <c r="F58" s="396"/>
      <c r="G58" s="511" t="s">
        <v>42</v>
      </c>
      <c r="H58" s="429"/>
      <c r="I58" s="429"/>
      <c r="J58" s="429"/>
      <c r="K58" s="429"/>
      <c r="L58" s="429"/>
      <c r="M58" s="429"/>
      <c r="N58" s="429"/>
      <c r="O58" s="512"/>
      <c r="P58" s="428" t="s">
        <v>43</v>
      </c>
      <c r="Q58" s="429"/>
      <c r="R58" s="429"/>
      <c r="S58" s="429"/>
      <c r="T58" s="429"/>
      <c r="U58" s="429"/>
      <c r="V58" s="429"/>
      <c r="W58" s="429"/>
      <c r="X58" s="512"/>
      <c r="Y58" s="1016"/>
      <c r="Z58" s="824"/>
      <c r="AA58" s="825"/>
      <c r="AB58" s="1020" t="s">
        <v>44</v>
      </c>
      <c r="AC58" s="1021"/>
      <c r="AD58" s="1022"/>
      <c r="AE58" s="1026" t="s">
        <v>20</v>
      </c>
      <c r="AF58" s="1026"/>
      <c r="AG58" s="1026"/>
      <c r="AH58" s="1026"/>
      <c r="AI58" s="1026" t="s">
        <v>21</v>
      </c>
      <c r="AJ58" s="1026"/>
      <c r="AK58" s="1026"/>
      <c r="AL58" s="556"/>
      <c r="AM58" s="1026" t="s">
        <v>45</v>
      </c>
      <c r="AN58" s="1026"/>
      <c r="AO58" s="1026"/>
      <c r="AP58" s="556"/>
      <c r="AQ58" s="158" t="s">
        <v>46</v>
      </c>
      <c r="AR58" s="133"/>
      <c r="AS58" s="133"/>
      <c r="AT58" s="134"/>
      <c r="AU58" s="532" t="s">
        <v>47</v>
      </c>
      <c r="AV58" s="532"/>
      <c r="AW58" s="532"/>
      <c r="AX58" s="533"/>
      <c r="AY58" s="34">
        <f>COUNTA($G$60)</f>
        <v>0</v>
      </c>
    </row>
    <row r="59" spans="1:51" ht="18.75"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48</v>
      </c>
      <c r="AT59" s="137"/>
      <c r="AU59" s="200"/>
      <c r="AV59" s="200"/>
      <c r="AW59" s="392" t="s">
        <v>49</v>
      </c>
      <c r="AX59" s="393"/>
      <c r="AY59" s="34">
        <f>$AY$58</f>
        <v>0</v>
      </c>
    </row>
    <row r="60" spans="1:51" ht="22.5" customHeight="1">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50</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51</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52</v>
      </c>
      <c r="Z62" s="1008"/>
      <c r="AA62" s="1009"/>
      <c r="AB62" s="592" t="s">
        <v>53</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4" t="s">
        <v>41</v>
      </c>
      <c r="B65" s="395"/>
      <c r="C65" s="395"/>
      <c r="D65" s="395"/>
      <c r="E65" s="395"/>
      <c r="F65" s="396"/>
      <c r="G65" s="511" t="s">
        <v>42</v>
      </c>
      <c r="H65" s="429"/>
      <c r="I65" s="429"/>
      <c r="J65" s="429"/>
      <c r="K65" s="429"/>
      <c r="L65" s="429"/>
      <c r="M65" s="429"/>
      <c r="N65" s="429"/>
      <c r="O65" s="512"/>
      <c r="P65" s="428" t="s">
        <v>43</v>
      </c>
      <c r="Q65" s="429"/>
      <c r="R65" s="429"/>
      <c r="S65" s="429"/>
      <c r="T65" s="429"/>
      <c r="U65" s="429"/>
      <c r="V65" s="429"/>
      <c r="W65" s="429"/>
      <c r="X65" s="512"/>
      <c r="Y65" s="1016"/>
      <c r="Z65" s="824"/>
      <c r="AA65" s="825"/>
      <c r="AB65" s="1020" t="s">
        <v>44</v>
      </c>
      <c r="AC65" s="1021"/>
      <c r="AD65" s="1022"/>
      <c r="AE65" s="1026" t="s">
        <v>20</v>
      </c>
      <c r="AF65" s="1026"/>
      <c r="AG65" s="1026"/>
      <c r="AH65" s="1026"/>
      <c r="AI65" s="1026" t="s">
        <v>21</v>
      </c>
      <c r="AJ65" s="1026"/>
      <c r="AK65" s="1026"/>
      <c r="AL65" s="556"/>
      <c r="AM65" s="1026" t="s">
        <v>45</v>
      </c>
      <c r="AN65" s="1026"/>
      <c r="AO65" s="1026"/>
      <c r="AP65" s="556"/>
      <c r="AQ65" s="158" t="s">
        <v>46</v>
      </c>
      <c r="AR65" s="133"/>
      <c r="AS65" s="133"/>
      <c r="AT65" s="134"/>
      <c r="AU65" s="532" t="s">
        <v>47</v>
      </c>
      <c r="AV65" s="532"/>
      <c r="AW65" s="532"/>
      <c r="AX65" s="533"/>
      <c r="AY65" s="34">
        <f>COUNTA($G$67)</f>
        <v>0</v>
      </c>
    </row>
    <row r="66" spans="1:51" ht="18.75" customHeight="1">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48</v>
      </c>
      <c r="AT66" s="137"/>
      <c r="AU66" s="200"/>
      <c r="AV66" s="200"/>
      <c r="AW66" s="392" t="s">
        <v>49</v>
      </c>
      <c r="AX66" s="393"/>
      <c r="AY66" s="34">
        <f>$AY$65</f>
        <v>0</v>
      </c>
    </row>
    <row r="67" spans="1:51" ht="22.5" customHeight="1">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50</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51</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52</v>
      </c>
      <c r="Z69" s="1008"/>
      <c r="AA69" s="1009"/>
      <c r="AB69" s="555" t="s">
        <v>53</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c r="AP1" s="35"/>
      <c r="AQ1" s="35"/>
      <c r="AR1" s="35"/>
      <c r="AS1" s="35"/>
      <c r="AT1" s="35"/>
      <c r="AU1" s="35"/>
      <c r="AV1" s="35"/>
      <c r="AW1" s="36"/>
    </row>
    <row r="2" spans="1:51" ht="30" customHeight="1">
      <c r="A2" s="1045" t="s">
        <v>615</v>
      </c>
      <c r="B2" s="1046"/>
      <c r="C2" s="1046"/>
      <c r="D2" s="1046"/>
      <c r="E2" s="1046"/>
      <c r="F2" s="1047"/>
      <c r="G2" s="593" t="s">
        <v>616</v>
      </c>
      <c r="H2" s="594"/>
      <c r="I2" s="594"/>
      <c r="J2" s="594"/>
      <c r="K2" s="594"/>
      <c r="L2" s="594"/>
      <c r="M2" s="594"/>
      <c r="N2" s="594"/>
      <c r="O2" s="594"/>
      <c r="P2" s="594"/>
      <c r="Q2" s="594"/>
      <c r="R2" s="594"/>
      <c r="S2" s="594"/>
      <c r="T2" s="594"/>
      <c r="U2" s="594"/>
      <c r="V2" s="594"/>
      <c r="W2" s="594"/>
      <c r="X2" s="594"/>
      <c r="Y2" s="594"/>
      <c r="Z2" s="594"/>
      <c r="AA2" s="594"/>
      <c r="AB2" s="595"/>
      <c r="AC2" s="593" t="s">
        <v>617</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c r="A3" s="1039"/>
      <c r="B3" s="1040"/>
      <c r="C3" s="1040"/>
      <c r="D3" s="1040"/>
      <c r="E3" s="1040"/>
      <c r="F3" s="1041"/>
      <c r="G3" s="810" t="s">
        <v>164</v>
      </c>
      <c r="H3" s="666"/>
      <c r="I3" s="666"/>
      <c r="J3" s="666"/>
      <c r="K3" s="666"/>
      <c r="L3" s="665" t="s">
        <v>165</v>
      </c>
      <c r="M3" s="666"/>
      <c r="N3" s="666"/>
      <c r="O3" s="666"/>
      <c r="P3" s="666"/>
      <c r="Q3" s="666"/>
      <c r="R3" s="666"/>
      <c r="S3" s="666"/>
      <c r="T3" s="666"/>
      <c r="U3" s="666"/>
      <c r="V3" s="666"/>
      <c r="W3" s="666"/>
      <c r="X3" s="667"/>
      <c r="Y3" s="651" t="s">
        <v>166</v>
      </c>
      <c r="Z3" s="652"/>
      <c r="AA3" s="652"/>
      <c r="AB3" s="796"/>
      <c r="AC3" s="810" t="s">
        <v>164</v>
      </c>
      <c r="AD3" s="666"/>
      <c r="AE3" s="666"/>
      <c r="AF3" s="666"/>
      <c r="AG3" s="666"/>
      <c r="AH3" s="665" t="s">
        <v>165</v>
      </c>
      <c r="AI3" s="666"/>
      <c r="AJ3" s="666"/>
      <c r="AK3" s="666"/>
      <c r="AL3" s="666"/>
      <c r="AM3" s="666"/>
      <c r="AN3" s="666"/>
      <c r="AO3" s="666"/>
      <c r="AP3" s="666"/>
      <c r="AQ3" s="666"/>
      <c r="AR3" s="666"/>
      <c r="AS3" s="666"/>
      <c r="AT3" s="667"/>
      <c r="AU3" s="651" t="s">
        <v>166</v>
      </c>
      <c r="AV3" s="652"/>
      <c r="AW3" s="652"/>
      <c r="AX3" s="653"/>
      <c r="AY3" s="34">
        <f>$AY$2</f>
        <v>0</v>
      </c>
    </row>
    <row r="4" spans="1:51" ht="24.75" customHeight="1">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c r="A14" s="1039"/>
      <c r="B14" s="1040"/>
      <c r="C14" s="1040"/>
      <c r="D14" s="1040"/>
      <c r="E14" s="1040"/>
      <c r="F14" s="1041"/>
      <c r="G14" s="821" t="s">
        <v>31</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31</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c r="A15" s="1039"/>
      <c r="B15" s="1040"/>
      <c r="C15" s="1040"/>
      <c r="D15" s="1040"/>
      <c r="E15" s="1040"/>
      <c r="F15" s="1041"/>
      <c r="G15" s="593" t="s">
        <v>618</v>
      </c>
      <c r="H15" s="594"/>
      <c r="I15" s="594"/>
      <c r="J15" s="594"/>
      <c r="K15" s="594"/>
      <c r="L15" s="594"/>
      <c r="M15" s="594"/>
      <c r="N15" s="594"/>
      <c r="O15" s="594"/>
      <c r="P15" s="594"/>
      <c r="Q15" s="594"/>
      <c r="R15" s="594"/>
      <c r="S15" s="594"/>
      <c r="T15" s="594"/>
      <c r="U15" s="594"/>
      <c r="V15" s="594"/>
      <c r="W15" s="594"/>
      <c r="X15" s="594"/>
      <c r="Y15" s="594"/>
      <c r="Z15" s="594"/>
      <c r="AA15" s="594"/>
      <c r="AB15" s="595"/>
      <c r="AC15" s="593" t="s">
        <v>619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c r="A16" s="1039"/>
      <c r="B16" s="1040"/>
      <c r="C16" s="1040"/>
      <c r="D16" s="1040"/>
      <c r="E16" s="1040"/>
      <c r="F16" s="1041"/>
      <c r="G16" s="810" t="s">
        <v>164</v>
      </c>
      <c r="H16" s="666"/>
      <c r="I16" s="666"/>
      <c r="J16" s="666"/>
      <c r="K16" s="666"/>
      <c r="L16" s="665" t="s">
        <v>165</v>
      </c>
      <c r="M16" s="666"/>
      <c r="N16" s="666"/>
      <c r="O16" s="666"/>
      <c r="P16" s="666"/>
      <c r="Q16" s="666"/>
      <c r="R16" s="666"/>
      <c r="S16" s="666"/>
      <c r="T16" s="666"/>
      <c r="U16" s="666"/>
      <c r="V16" s="666"/>
      <c r="W16" s="666"/>
      <c r="X16" s="667"/>
      <c r="Y16" s="651" t="s">
        <v>166</v>
      </c>
      <c r="Z16" s="652"/>
      <c r="AA16" s="652"/>
      <c r="AB16" s="796"/>
      <c r="AC16" s="810" t="s">
        <v>164</v>
      </c>
      <c r="AD16" s="666"/>
      <c r="AE16" s="666"/>
      <c r="AF16" s="666"/>
      <c r="AG16" s="666"/>
      <c r="AH16" s="665" t="s">
        <v>165</v>
      </c>
      <c r="AI16" s="666"/>
      <c r="AJ16" s="666"/>
      <c r="AK16" s="666"/>
      <c r="AL16" s="666"/>
      <c r="AM16" s="666"/>
      <c r="AN16" s="666"/>
      <c r="AO16" s="666"/>
      <c r="AP16" s="666"/>
      <c r="AQ16" s="666"/>
      <c r="AR16" s="666"/>
      <c r="AS16" s="666"/>
      <c r="AT16" s="667"/>
      <c r="AU16" s="651" t="s">
        <v>166</v>
      </c>
      <c r="AV16" s="652"/>
      <c r="AW16" s="652"/>
      <c r="AX16" s="653"/>
      <c r="AY16" s="34">
        <f>$AY$15</f>
        <v>0</v>
      </c>
    </row>
    <row r="17" spans="1:51" ht="24.75" customHeight="1">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c r="A27" s="1039"/>
      <c r="B27" s="1040"/>
      <c r="C27" s="1040"/>
      <c r="D27" s="1040"/>
      <c r="E27" s="1040"/>
      <c r="F27" s="1041"/>
      <c r="G27" s="821" t="s">
        <v>31</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31</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c r="A28" s="1039"/>
      <c r="B28" s="1040"/>
      <c r="C28" s="1040"/>
      <c r="D28" s="1040"/>
      <c r="E28" s="1040"/>
      <c r="F28" s="1041"/>
      <c r="G28" s="593" t="s">
        <v>620</v>
      </c>
      <c r="H28" s="594"/>
      <c r="I28" s="594"/>
      <c r="J28" s="594"/>
      <c r="K28" s="594"/>
      <c r="L28" s="594"/>
      <c r="M28" s="594"/>
      <c r="N28" s="594"/>
      <c r="O28" s="594"/>
      <c r="P28" s="594"/>
      <c r="Q28" s="594"/>
      <c r="R28" s="594"/>
      <c r="S28" s="594"/>
      <c r="T28" s="594"/>
      <c r="U28" s="594"/>
      <c r="V28" s="594"/>
      <c r="W28" s="594"/>
      <c r="X28" s="594"/>
      <c r="Y28" s="594"/>
      <c r="Z28" s="594"/>
      <c r="AA28" s="594"/>
      <c r="AB28" s="595"/>
      <c r="AC28" s="593" t="s">
        <v>621</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c r="A29" s="1039"/>
      <c r="B29" s="1040"/>
      <c r="C29" s="1040"/>
      <c r="D29" s="1040"/>
      <c r="E29" s="1040"/>
      <c r="F29" s="1041"/>
      <c r="G29" s="810" t="s">
        <v>164</v>
      </c>
      <c r="H29" s="666"/>
      <c r="I29" s="666"/>
      <c r="J29" s="666"/>
      <c r="K29" s="666"/>
      <c r="L29" s="665" t="s">
        <v>165</v>
      </c>
      <c r="M29" s="666"/>
      <c r="N29" s="666"/>
      <c r="O29" s="666"/>
      <c r="P29" s="666"/>
      <c r="Q29" s="666"/>
      <c r="R29" s="666"/>
      <c r="S29" s="666"/>
      <c r="T29" s="666"/>
      <c r="U29" s="666"/>
      <c r="V29" s="666"/>
      <c r="W29" s="666"/>
      <c r="X29" s="667"/>
      <c r="Y29" s="651" t="s">
        <v>166</v>
      </c>
      <c r="Z29" s="652"/>
      <c r="AA29" s="652"/>
      <c r="AB29" s="796"/>
      <c r="AC29" s="810" t="s">
        <v>164</v>
      </c>
      <c r="AD29" s="666"/>
      <c r="AE29" s="666"/>
      <c r="AF29" s="666"/>
      <c r="AG29" s="666"/>
      <c r="AH29" s="665" t="s">
        <v>165</v>
      </c>
      <c r="AI29" s="666"/>
      <c r="AJ29" s="666"/>
      <c r="AK29" s="666"/>
      <c r="AL29" s="666"/>
      <c r="AM29" s="666"/>
      <c r="AN29" s="666"/>
      <c r="AO29" s="666"/>
      <c r="AP29" s="666"/>
      <c r="AQ29" s="666"/>
      <c r="AR29" s="666"/>
      <c r="AS29" s="666"/>
      <c r="AT29" s="667"/>
      <c r="AU29" s="651" t="s">
        <v>166</v>
      </c>
      <c r="AV29" s="652"/>
      <c r="AW29" s="652"/>
      <c r="AX29" s="653"/>
      <c r="AY29" s="34">
        <f>$AY$28</f>
        <v>0</v>
      </c>
    </row>
    <row r="30" spans="1:51" ht="24.75" customHeight="1">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c r="A40" s="1039"/>
      <c r="B40" s="1040"/>
      <c r="C40" s="1040"/>
      <c r="D40" s="1040"/>
      <c r="E40" s="1040"/>
      <c r="F40" s="1041"/>
      <c r="G40" s="821" t="s">
        <v>31</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31</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c r="A41" s="1039"/>
      <c r="B41" s="1040"/>
      <c r="C41" s="1040"/>
      <c r="D41" s="1040"/>
      <c r="E41" s="1040"/>
      <c r="F41" s="1041"/>
      <c r="G41" s="593" t="s">
        <v>622</v>
      </c>
      <c r="H41" s="594"/>
      <c r="I41" s="594"/>
      <c r="J41" s="594"/>
      <c r="K41" s="594"/>
      <c r="L41" s="594"/>
      <c r="M41" s="594"/>
      <c r="N41" s="594"/>
      <c r="O41" s="594"/>
      <c r="P41" s="594"/>
      <c r="Q41" s="594"/>
      <c r="R41" s="594"/>
      <c r="S41" s="594"/>
      <c r="T41" s="594"/>
      <c r="U41" s="594"/>
      <c r="V41" s="594"/>
      <c r="W41" s="594"/>
      <c r="X41" s="594"/>
      <c r="Y41" s="594"/>
      <c r="Z41" s="594"/>
      <c r="AA41" s="594"/>
      <c r="AB41" s="595"/>
      <c r="AC41" s="593" t="s">
        <v>623</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c r="A42" s="1039"/>
      <c r="B42" s="1040"/>
      <c r="C42" s="1040"/>
      <c r="D42" s="1040"/>
      <c r="E42" s="1040"/>
      <c r="F42" s="1041"/>
      <c r="G42" s="810" t="s">
        <v>164</v>
      </c>
      <c r="H42" s="666"/>
      <c r="I42" s="666"/>
      <c r="J42" s="666"/>
      <c r="K42" s="666"/>
      <c r="L42" s="665" t="s">
        <v>165</v>
      </c>
      <c r="M42" s="666"/>
      <c r="N42" s="666"/>
      <c r="O42" s="666"/>
      <c r="P42" s="666"/>
      <c r="Q42" s="666"/>
      <c r="R42" s="666"/>
      <c r="S42" s="666"/>
      <c r="T42" s="666"/>
      <c r="U42" s="666"/>
      <c r="V42" s="666"/>
      <c r="W42" s="666"/>
      <c r="X42" s="667"/>
      <c r="Y42" s="651" t="s">
        <v>166</v>
      </c>
      <c r="Z42" s="652"/>
      <c r="AA42" s="652"/>
      <c r="AB42" s="796"/>
      <c r="AC42" s="810" t="s">
        <v>164</v>
      </c>
      <c r="AD42" s="666"/>
      <c r="AE42" s="666"/>
      <c r="AF42" s="666"/>
      <c r="AG42" s="666"/>
      <c r="AH42" s="665" t="s">
        <v>165</v>
      </c>
      <c r="AI42" s="666"/>
      <c r="AJ42" s="666"/>
      <c r="AK42" s="666"/>
      <c r="AL42" s="666"/>
      <c r="AM42" s="666"/>
      <c r="AN42" s="666"/>
      <c r="AO42" s="666"/>
      <c r="AP42" s="666"/>
      <c r="AQ42" s="666"/>
      <c r="AR42" s="666"/>
      <c r="AS42" s="666"/>
      <c r="AT42" s="667"/>
      <c r="AU42" s="651" t="s">
        <v>166</v>
      </c>
      <c r="AV42" s="652"/>
      <c r="AW42" s="652"/>
      <c r="AX42" s="653"/>
      <c r="AY42" s="34">
        <f>$AY$41</f>
        <v>0</v>
      </c>
    </row>
    <row r="43" spans="1:51" ht="24.75" customHeight="1">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hidden="1" customHeight="1">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hidden="1" customHeight="1">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hidden="1" customHeight="1">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hidden="1" customHeight="1">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hidden="1" customHeight="1">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c r="A53" s="1042"/>
      <c r="B53" s="1043"/>
      <c r="C53" s="1043"/>
      <c r="D53" s="1043"/>
      <c r="E53" s="1043"/>
      <c r="F53" s="1044"/>
      <c r="G53" s="1027" t="s">
        <v>31</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31</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row r="55" spans="1:51" ht="30" customHeight="1">
      <c r="A55" s="1045" t="s">
        <v>615</v>
      </c>
      <c r="B55" s="1046"/>
      <c r="C55" s="1046"/>
      <c r="D55" s="1046"/>
      <c r="E55" s="1046"/>
      <c r="F55" s="1047"/>
      <c r="G55" s="593" t="s">
        <v>624</v>
      </c>
      <c r="H55" s="594"/>
      <c r="I55" s="594"/>
      <c r="J55" s="594"/>
      <c r="K55" s="594"/>
      <c r="L55" s="594"/>
      <c r="M55" s="594"/>
      <c r="N55" s="594"/>
      <c r="O55" s="594"/>
      <c r="P55" s="594"/>
      <c r="Q55" s="594"/>
      <c r="R55" s="594"/>
      <c r="S55" s="594"/>
      <c r="T55" s="594"/>
      <c r="U55" s="594"/>
      <c r="V55" s="594"/>
      <c r="W55" s="594"/>
      <c r="X55" s="594"/>
      <c r="Y55" s="594"/>
      <c r="Z55" s="594"/>
      <c r="AA55" s="594"/>
      <c r="AB55" s="595"/>
      <c r="AC55" s="593" t="s">
        <v>625</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c r="A56" s="1039"/>
      <c r="B56" s="1040"/>
      <c r="C56" s="1040"/>
      <c r="D56" s="1040"/>
      <c r="E56" s="1040"/>
      <c r="F56" s="1041"/>
      <c r="G56" s="810" t="s">
        <v>164</v>
      </c>
      <c r="H56" s="666"/>
      <c r="I56" s="666"/>
      <c r="J56" s="666"/>
      <c r="K56" s="666"/>
      <c r="L56" s="665" t="s">
        <v>165</v>
      </c>
      <c r="M56" s="666"/>
      <c r="N56" s="666"/>
      <c r="O56" s="666"/>
      <c r="P56" s="666"/>
      <c r="Q56" s="666"/>
      <c r="R56" s="666"/>
      <c r="S56" s="666"/>
      <c r="T56" s="666"/>
      <c r="U56" s="666"/>
      <c r="V56" s="666"/>
      <c r="W56" s="666"/>
      <c r="X56" s="667"/>
      <c r="Y56" s="651" t="s">
        <v>166</v>
      </c>
      <c r="Z56" s="652"/>
      <c r="AA56" s="652"/>
      <c r="AB56" s="796"/>
      <c r="AC56" s="810" t="s">
        <v>164</v>
      </c>
      <c r="AD56" s="666"/>
      <c r="AE56" s="666"/>
      <c r="AF56" s="666"/>
      <c r="AG56" s="666"/>
      <c r="AH56" s="665" t="s">
        <v>165</v>
      </c>
      <c r="AI56" s="666"/>
      <c r="AJ56" s="666"/>
      <c r="AK56" s="666"/>
      <c r="AL56" s="666"/>
      <c r="AM56" s="666"/>
      <c r="AN56" s="666"/>
      <c r="AO56" s="666"/>
      <c r="AP56" s="666"/>
      <c r="AQ56" s="666"/>
      <c r="AR56" s="666"/>
      <c r="AS56" s="666"/>
      <c r="AT56" s="667"/>
      <c r="AU56" s="651" t="s">
        <v>166</v>
      </c>
      <c r="AV56" s="652"/>
      <c r="AW56" s="652"/>
      <c r="AX56" s="653"/>
      <c r="AY56" s="34">
        <f>$AY$55</f>
        <v>0</v>
      </c>
    </row>
    <row r="57" spans="1:51" ht="24.75" customHeight="1">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c r="A67" s="1039"/>
      <c r="B67" s="1040"/>
      <c r="C67" s="1040"/>
      <c r="D67" s="1040"/>
      <c r="E67" s="1040"/>
      <c r="F67" s="1041"/>
      <c r="G67" s="821" t="s">
        <v>31</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31</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c r="A68" s="1039"/>
      <c r="B68" s="1040"/>
      <c r="C68" s="1040"/>
      <c r="D68" s="1040"/>
      <c r="E68" s="1040"/>
      <c r="F68" s="1041"/>
      <c r="G68" s="593" t="s">
        <v>626</v>
      </c>
      <c r="H68" s="594"/>
      <c r="I68" s="594"/>
      <c r="J68" s="594"/>
      <c r="K68" s="594"/>
      <c r="L68" s="594"/>
      <c r="M68" s="594"/>
      <c r="N68" s="594"/>
      <c r="O68" s="594"/>
      <c r="P68" s="594"/>
      <c r="Q68" s="594"/>
      <c r="R68" s="594"/>
      <c r="S68" s="594"/>
      <c r="T68" s="594"/>
      <c r="U68" s="594"/>
      <c r="V68" s="594"/>
      <c r="W68" s="594"/>
      <c r="X68" s="594"/>
      <c r="Y68" s="594"/>
      <c r="Z68" s="594"/>
      <c r="AA68" s="594"/>
      <c r="AB68" s="595"/>
      <c r="AC68" s="593" t="s">
        <v>627</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c r="A69" s="1039"/>
      <c r="B69" s="1040"/>
      <c r="C69" s="1040"/>
      <c r="D69" s="1040"/>
      <c r="E69" s="1040"/>
      <c r="F69" s="1041"/>
      <c r="G69" s="810" t="s">
        <v>164</v>
      </c>
      <c r="H69" s="666"/>
      <c r="I69" s="666"/>
      <c r="J69" s="666"/>
      <c r="K69" s="666"/>
      <c r="L69" s="665" t="s">
        <v>165</v>
      </c>
      <c r="M69" s="666"/>
      <c r="N69" s="666"/>
      <c r="O69" s="666"/>
      <c r="P69" s="666"/>
      <c r="Q69" s="666"/>
      <c r="R69" s="666"/>
      <c r="S69" s="666"/>
      <c r="T69" s="666"/>
      <c r="U69" s="666"/>
      <c r="V69" s="666"/>
      <c r="W69" s="666"/>
      <c r="X69" s="667"/>
      <c r="Y69" s="651" t="s">
        <v>166</v>
      </c>
      <c r="Z69" s="652"/>
      <c r="AA69" s="652"/>
      <c r="AB69" s="796"/>
      <c r="AC69" s="810" t="s">
        <v>164</v>
      </c>
      <c r="AD69" s="666"/>
      <c r="AE69" s="666"/>
      <c r="AF69" s="666"/>
      <c r="AG69" s="666"/>
      <c r="AH69" s="665" t="s">
        <v>165</v>
      </c>
      <c r="AI69" s="666"/>
      <c r="AJ69" s="666"/>
      <c r="AK69" s="666"/>
      <c r="AL69" s="666"/>
      <c r="AM69" s="666"/>
      <c r="AN69" s="666"/>
      <c r="AO69" s="666"/>
      <c r="AP69" s="666"/>
      <c r="AQ69" s="666"/>
      <c r="AR69" s="666"/>
      <c r="AS69" s="666"/>
      <c r="AT69" s="667"/>
      <c r="AU69" s="651" t="s">
        <v>166</v>
      </c>
      <c r="AV69" s="652"/>
      <c r="AW69" s="652"/>
      <c r="AX69" s="653"/>
      <c r="AY69" s="34">
        <f>$AY$68</f>
        <v>0</v>
      </c>
    </row>
    <row r="70" spans="1:51" ht="24.75" customHeight="1">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c r="A80" s="1039"/>
      <c r="B80" s="1040"/>
      <c r="C80" s="1040"/>
      <c r="D80" s="1040"/>
      <c r="E80" s="1040"/>
      <c r="F80" s="1041"/>
      <c r="G80" s="821" t="s">
        <v>31</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31</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c r="A81" s="1039"/>
      <c r="B81" s="1040"/>
      <c r="C81" s="1040"/>
      <c r="D81" s="1040"/>
      <c r="E81" s="1040"/>
      <c r="F81" s="1041"/>
      <c r="G81" s="593" t="s">
        <v>628</v>
      </c>
      <c r="H81" s="594"/>
      <c r="I81" s="594"/>
      <c r="J81" s="594"/>
      <c r="K81" s="594"/>
      <c r="L81" s="594"/>
      <c r="M81" s="594"/>
      <c r="N81" s="594"/>
      <c r="O81" s="594"/>
      <c r="P81" s="594"/>
      <c r="Q81" s="594"/>
      <c r="R81" s="594"/>
      <c r="S81" s="594"/>
      <c r="T81" s="594"/>
      <c r="U81" s="594"/>
      <c r="V81" s="594"/>
      <c r="W81" s="594"/>
      <c r="X81" s="594"/>
      <c r="Y81" s="594"/>
      <c r="Z81" s="594"/>
      <c r="AA81" s="594"/>
      <c r="AB81" s="595"/>
      <c r="AC81" s="593" t="s">
        <v>629</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c r="A82" s="1039"/>
      <c r="B82" s="1040"/>
      <c r="C82" s="1040"/>
      <c r="D82" s="1040"/>
      <c r="E82" s="1040"/>
      <c r="F82" s="1041"/>
      <c r="G82" s="810" t="s">
        <v>164</v>
      </c>
      <c r="H82" s="666"/>
      <c r="I82" s="666"/>
      <c r="J82" s="666"/>
      <c r="K82" s="666"/>
      <c r="L82" s="665" t="s">
        <v>165</v>
      </c>
      <c r="M82" s="666"/>
      <c r="N82" s="666"/>
      <c r="O82" s="666"/>
      <c r="P82" s="666"/>
      <c r="Q82" s="666"/>
      <c r="R82" s="666"/>
      <c r="S82" s="666"/>
      <c r="T82" s="666"/>
      <c r="U82" s="666"/>
      <c r="V82" s="666"/>
      <c r="W82" s="666"/>
      <c r="X82" s="667"/>
      <c r="Y82" s="651" t="s">
        <v>166</v>
      </c>
      <c r="Z82" s="652"/>
      <c r="AA82" s="652"/>
      <c r="AB82" s="796"/>
      <c r="AC82" s="810" t="s">
        <v>164</v>
      </c>
      <c r="AD82" s="666"/>
      <c r="AE82" s="666"/>
      <c r="AF82" s="666"/>
      <c r="AG82" s="666"/>
      <c r="AH82" s="665" t="s">
        <v>165</v>
      </c>
      <c r="AI82" s="666"/>
      <c r="AJ82" s="666"/>
      <c r="AK82" s="666"/>
      <c r="AL82" s="666"/>
      <c r="AM82" s="666"/>
      <c r="AN82" s="666"/>
      <c r="AO82" s="666"/>
      <c r="AP82" s="666"/>
      <c r="AQ82" s="666"/>
      <c r="AR82" s="666"/>
      <c r="AS82" s="666"/>
      <c r="AT82" s="667"/>
      <c r="AU82" s="651" t="s">
        <v>166</v>
      </c>
      <c r="AV82" s="652"/>
      <c r="AW82" s="652"/>
      <c r="AX82" s="653"/>
      <c r="AY82" s="34">
        <f>$AY$81</f>
        <v>0</v>
      </c>
    </row>
    <row r="83" spans="1:51" ht="24.75" customHeight="1">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c r="A93" s="1039"/>
      <c r="B93" s="1040"/>
      <c r="C93" s="1040"/>
      <c r="D93" s="1040"/>
      <c r="E93" s="1040"/>
      <c r="F93" s="1041"/>
      <c r="G93" s="821" t="s">
        <v>31</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31</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c r="A94" s="1039"/>
      <c r="B94" s="1040"/>
      <c r="C94" s="1040"/>
      <c r="D94" s="1040"/>
      <c r="E94" s="1040"/>
      <c r="F94" s="1041"/>
      <c r="G94" s="593" t="s">
        <v>630</v>
      </c>
      <c r="H94" s="594"/>
      <c r="I94" s="594"/>
      <c r="J94" s="594"/>
      <c r="K94" s="594"/>
      <c r="L94" s="594"/>
      <c r="M94" s="594"/>
      <c r="N94" s="594"/>
      <c r="O94" s="594"/>
      <c r="P94" s="594"/>
      <c r="Q94" s="594"/>
      <c r="R94" s="594"/>
      <c r="S94" s="594"/>
      <c r="T94" s="594"/>
      <c r="U94" s="594"/>
      <c r="V94" s="594"/>
      <c r="W94" s="594"/>
      <c r="X94" s="594"/>
      <c r="Y94" s="594"/>
      <c r="Z94" s="594"/>
      <c r="AA94" s="594"/>
      <c r="AB94" s="595"/>
      <c r="AC94" s="593" t="s">
        <v>631</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c r="A95" s="1039"/>
      <c r="B95" s="1040"/>
      <c r="C95" s="1040"/>
      <c r="D95" s="1040"/>
      <c r="E95" s="1040"/>
      <c r="F95" s="1041"/>
      <c r="G95" s="810" t="s">
        <v>164</v>
      </c>
      <c r="H95" s="666"/>
      <c r="I95" s="666"/>
      <c r="J95" s="666"/>
      <c r="K95" s="666"/>
      <c r="L95" s="665" t="s">
        <v>165</v>
      </c>
      <c r="M95" s="666"/>
      <c r="N95" s="666"/>
      <c r="O95" s="666"/>
      <c r="P95" s="666"/>
      <c r="Q95" s="666"/>
      <c r="R95" s="666"/>
      <c r="S95" s="666"/>
      <c r="T95" s="666"/>
      <c r="U95" s="666"/>
      <c r="V95" s="666"/>
      <c r="W95" s="666"/>
      <c r="X95" s="667"/>
      <c r="Y95" s="651" t="s">
        <v>166</v>
      </c>
      <c r="Z95" s="652"/>
      <c r="AA95" s="652"/>
      <c r="AB95" s="796"/>
      <c r="AC95" s="810" t="s">
        <v>164</v>
      </c>
      <c r="AD95" s="666"/>
      <c r="AE95" s="666"/>
      <c r="AF95" s="666"/>
      <c r="AG95" s="666"/>
      <c r="AH95" s="665" t="s">
        <v>165</v>
      </c>
      <c r="AI95" s="666"/>
      <c r="AJ95" s="666"/>
      <c r="AK95" s="666"/>
      <c r="AL95" s="666"/>
      <c r="AM95" s="666"/>
      <c r="AN95" s="666"/>
      <c r="AO95" s="666"/>
      <c r="AP95" s="666"/>
      <c r="AQ95" s="666"/>
      <c r="AR95" s="666"/>
      <c r="AS95" s="666"/>
      <c r="AT95" s="667"/>
      <c r="AU95" s="651" t="s">
        <v>166</v>
      </c>
      <c r="AV95" s="652"/>
      <c r="AW95" s="652"/>
      <c r="AX95" s="653"/>
      <c r="AY95" s="34">
        <f>$AY$94</f>
        <v>0</v>
      </c>
    </row>
    <row r="96" spans="1:51" ht="24.75" customHeight="1">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hidden="1" customHeight="1">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hidden="1" customHeight="1">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hidden="1" customHeight="1">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hidden="1" customHeight="1">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hidden="1" customHeight="1">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c r="A106" s="1042"/>
      <c r="B106" s="1043"/>
      <c r="C106" s="1043"/>
      <c r="D106" s="1043"/>
      <c r="E106" s="1043"/>
      <c r="F106" s="1044"/>
      <c r="G106" s="1027" t="s">
        <v>31</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31</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row r="108" spans="1:51" ht="30" customHeight="1">
      <c r="A108" s="1045" t="s">
        <v>615</v>
      </c>
      <c r="B108" s="1046"/>
      <c r="C108" s="1046"/>
      <c r="D108" s="1046"/>
      <c r="E108" s="1046"/>
      <c r="F108" s="1047"/>
      <c r="G108" s="593" t="s">
        <v>632</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633</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c r="A109" s="1039"/>
      <c r="B109" s="1040"/>
      <c r="C109" s="1040"/>
      <c r="D109" s="1040"/>
      <c r="E109" s="1040"/>
      <c r="F109" s="1041"/>
      <c r="G109" s="810" t="s">
        <v>164</v>
      </c>
      <c r="H109" s="666"/>
      <c r="I109" s="666"/>
      <c r="J109" s="666"/>
      <c r="K109" s="666"/>
      <c r="L109" s="665" t="s">
        <v>165</v>
      </c>
      <c r="M109" s="666"/>
      <c r="N109" s="666"/>
      <c r="O109" s="666"/>
      <c r="P109" s="666"/>
      <c r="Q109" s="666"/>
      <c r="R109" s="666"/>
      <c r="S109" s="666"/>
      <c r="T109" s="666"/>
      <c r="U109" s="666"/>
      <c r="V109" s="666"/>
      <c r="W109" s="666"/>
      <c r="X109" s="667"/>
      <c r="Y109" s="651" t="s">
        <v>166</v>
      </c>
      <c r="Z109" s="652"/>
      <c r="AA109" s="652"/>
      <c r="AB109" s="796"/>
      <c r="AC109" s="810" t="s">
        <v>164</v>
      </c>
      <c r="AD109" s="666"/>
      <c r="AE109" s="666"/>
      <c r="AF109" s="666"/>
      <c r="AG109" s="666"/>
      <c r="AH109" s="665" t="s">
        <v>165</v>
      </c>
      <c r="AI109" s="666"/>
      <c r="AJ109" s="666"/>
      <c r="AK109" s="666"/>
      <c r="AL109" s="666"/>
      <c r="AM109" s="666"/>
      <c r="AN109" s="666"/>
      <c r="AO109" s="666"/>
      <c r="AP109" s="666"/>
      <c r="AQ109" s="666"/>
      <c r="AR109" s="666"/>
      <c r="AS109" s="666"/>
      <c r="AT109" s="667"/>
      <c r="AU109" s="651" t="s">
        <v>166</v>
      </c>
      <c r="AV109" s="652"/>
      <c r="AW109" s="652"/>
      <c r="AX109" s="653"/>
      <c r="AY109" s="34">
        <f>$AY$108</f>
        <v>0</v>
      </c>
    </row>
    <row r="110" spans="1:51" ht="24.75" customHeight="1">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c r="A120" s="1039"/>
      <c r="B120" s="1040"/>
      <c r="C120" s="1040"/>
      <c r="D120" s="1040"/>
      <c r="E120" s="1040"/>
      <c r="F120" s="1041"/>
      <c r="G120" s="821" t="s">
        <v>31</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31</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c r="A121" s="1039"/>
      <c r="B121" s="1040"/>
      <c r="C121" s="1040"/>
      <c r="D121" s="1040"/>
      <c r="E121" s="1040"/>
      <c r="F121" s="1041"/>
      <c r="G121" s="593" t="s">
        <v>634</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635</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c r="A122" s="1039"/>
      <c r="B122" s="1040"/>
      <c r="C122" s="1040"/>
      <c r="D122" s="1040"/>
      <c r="E122" s="1040"/>
      <c r="F122" s="1041"/>
      <c r="G122" s="810" t="s">
        <v>164</v>
      </c>
      <c r="H122" s="666"/>
      <c r="I122" s="666"/>
      <c r="J122" s="666"/>
      <c r="K122" s="666"/>
      <c r="L122" s="665" t="s">
        <v>165</v>
      </c>
      <c r="M122" s="666"/>
      <c r="N122" s="666"/>
      <c r="O122" s="666"/>
      <c r="P122" s="666"/>
      <c r="Q122" s="666"/>
      <c r="R122" s="666"/>
      <c r="S122" s="666"/>
      <c r="T122" s="666"/>
      <c r="U122" s="666"/>
      <c r="V122" s="666"/>
      <c r="W122" s="666"/>
      <c r="X122" s="667"/>
      <c r="Y122" s="651" t="s">
        <v>166</v>
      </c>
      <c r="Z122" s="652"/>
      <c r="AA122" s="652"/>
      <c r="AB122" s="796"/>
      <c r="AC122" s="810" t="s">
        <v>164</v>
      </c>
      <c r="AD122" s="666"/>
      <c r="AE122" s="666"/>
      <c r="AF122" s="666"/>
      <c r="AG122" s="666"/>
      <c r="AH122" s="665" t="s">
        <v>165</v>
      </c>
      <c r="AI122" s="666"/>
      <c r="AJ122" s="666"/>
      <c r="AK122" s="666"/>
      <c r="AL122" s="666"/>
      <c r="AM122" s="666"/>
      <c r="AN122" s="666"/>
      <c r="AO122" s="666"/>
      <c r="AP122" s="666"/>
      <c r="AQ122" s="666"/>
      <c r="AR122" s="666"/>
      <c r="AS122" s="666"/>
      <c r="AT122" s="667"/>
      <c r="AU122" s="651" t="s">
        <v>166</v>
      </c>
      <c r="AV122" s="652"/>
      <c r="AW122" s="652"/>
      <c r="AX122" s="653"/>
      <c r="AY122" s="34">
        <f>$AY$121</f>
        <v>0</v>
      </c>
    </row>
    <row r="123" spans="1:51" ht="24.75" customHeight="1">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c r="A133" s="1039"/>
      <c r="B133" s="1040"/>
      <c r="C133" s="1040"/>
      <c r="D133" s="1040"/>
      <c r="E133" s="1040"/>
      <c r="F133" s="1041"/>
      <c r="G133" s="821" t="s">
        <v>31</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31</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c r="A134" s="1039"/>
      <c r="B134" s="1040"/>
      <c r="C134" s="1040"/>
      <c r="D134" s="1040"/>
      <c r="E134" s="1040"/>
      <c r="F134" s="1041"/>
      <c r="G134" s="593" t="s">
        <v>636</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637</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c r="A135" s="1039"/>
      <c r="B135" s="1040"/>
      <c r="C135" s="1040"/>
      <c r="D135" s="1040"/>
      <c r="E135" s="1040"/>
      <c r="F135" s="1041"/>
      <c r="G135" s="810" t="s">
        <v>164</v>
      </c>
      <c r="H135" s="666"/>
      <c r="I135" s="666"/>
      <c r="J135" s="666"/>
      <c r="K135" s="666"/>
      <c r="L135" s="665" t="s">
        <v>165</v>
      </c>
      <c r="M135" s="666"/>
      <c r="N135" s="666"/>
      <c r="O135" s="666"/>
      <c r="P135" s="666"/>
      <c r="Q135" s="666"/>
      <c r="R135" s="666"/>
      <c r="S135" s="666"/>
      <c r="T135" s="666"/>
      <c r="U135" s="666"/>
      <c r="V135" s="666"/>
      <c r="W135" s="666"/>
      <c r="X135" s="667"/>
      <c r="Y135" s="651" t="s">
        <v>166</v>
      </c>
      <c r="Z135" s="652"/>
      <c r="AA135" s="652"/>
      <c r="AB135" s="796"/>
      <c r="AC135" s="810" t="s">
        <v>164</v>
      </c>
      <c r="AD135" s="666"/>
      <c r="AE135" s="666"/>
      <c r="AF135" s="666"/>
      <c r="AG135" s="666"/>
      <c r="AH135" s="665" t="s">
        <v>165</v>
      </c>
      <c r="AI135" s="666"/>
      <c r="AJ135" s="666"/>
      <c r="AK135" s="666"/>
      <c r="AL135" s="666"/>
      <c r="AM135" s="666"/>
      <c r="AN135" s="666"/>
      <c r="AO135" s="666"/>
      <c r="AP135" s="666"/>
      <c r="AQ135" s="666"/>
      <c r="AR135" s="666"/>
      <c r="AS135" s="666"/>
      <c r="AT135" s="667"/>
      <c r="AU135" s="651" t="s">
        <v>166</v>
      </c>
      <c r="AV135" s="652"/>
      <c r="AW135" s="652"/>
      <c r="AX135" s="653"/>
      <c r="AY135" s="34">
        <f>$AY$134</f>
        <v>0</v>
      </c>
    </row>
    <row r="136" spans="1:51" ht="24.75" customHeight="1">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c r="A146" s="1039"/>
      <c r="B146" s="1040"/>
      <c r="C146" s="1040"/>
      <c r="D146" s="1040"/>
      <c r="E146" s="1040"/>
      <c r="F146" s="1041"/>
      <c r="G146" s="821" t="s">
        <v>31</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31</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c r="A147" s="1039"/>
      <c r="B147" s="1040"/>
      <c r="C147" s="1040"/>
      <c r="D147" s="1040"/>
      <c r="E147" s="1040"/>
      <c r="F147" s="1041"/>
      <c r="G147" s="593" t="s">
        <v>638</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639</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c r="A148" s="1039"/>
      <c r="B148" s="1040"/>
      <c r="C148" s="1040"/>
      <c r="D148" s="1040"/>
      <c r="E148" s="1040"/>
      <c r="F148" s="1041"/>
      <c r="G148" s="810" t="s">
        <v>164</v>
      </c>
      <c r="H148" s="666"/>
      <c r="I148" s="666"/>
      <c r="J148" s="666"/>
      <c r="K148" s="666"/>
      <c r="L148" s="665" t="s">
        <v>165</v>
      </c>
      <c r="M148" s="666"/>
      <c r="N148" s="666"/>
      <c r="O148" s="666"/>
      <c r="P148" s="666"/>
      <c r="Q148" s="666"/>
      <c r="R148" s="666"/>
      <c r="S148" s="666"/>
      <c r="T148" s="666"/>
      <c r="U148" s="666"/>
      <c r="V148" s="666"/>
      <c r="W148" s="666"/>
      <c r="X148" s="667"/>
      <c r="Y148" s="651" t="s">
        <v>166</v>
      </c>
      <c r="Z148" s="652"/>
      <c r="AA148" s="652"/>
      <c r="AB148" s="796"/>
      <c r="AC148" s="810" t="s">
        <v>164</v>
      </c>
      <c r="AD148" s="666"/>
      <c r="AE148" s="666"/>
      <c r="AF148" s="666"/>
      <c r="AG148" s="666"/>
      <c r="AH148" s="665" t="s">
        <v>165</v>
      </c>
      <c r="AI148" s="666"/>
      <c r="AJ148" s="666"/>
      <c r="AK148" s="666"/>
      <c r="AL148" s="666"/>
      <c r="AM148" s="666"/>
      <c r="AN148" s="666"/>
      <c r="AO148" s="666"/>
      <c r="AP148" s="666"/>
      <c r="AQ148" s="666"/>
      <c r="AR148" s="666"/>
      <c r="AS148" s="666"/>
      <c r="AT148" s="667"/>
      <c r="AU148" s="651" t="s">
        <v>166</v>
      </c>
      <c r="AV148" s="652"/>
      <c r="AW148" s="652"/>
      <c r="AX148" s="653"/>
      <c r="AY148" s="34">
        <f>$AY$147</f>
        <v>0</v>
      </c>
    </row>
    <row r="149" spans="1:51" ht="24.75" customHeight="1">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hidden="1" customHeight="1">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hidden="1" customHeight="1">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hidden="1" customHeight="1">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hidden="1" customHeight="1">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hidden="1" customHeight="1">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c r="A159" s="1042"/>
      <c r="B159" s="1043"/>
      <c r="C159" s="1043"/>
      <c r="D159" s="1043"/>
      <c r="E159" s="1043"/>
      <c r="F159" s="1044"/>
      <c r="G159" s="1027" t="s">
        <v>31</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31</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row r="161" spans="1:51" ht="30" customHeight="1">
      <c r="A161" s="1045" t="s">
        <v>615</v>
      </c>
      <c r="B161" s="1046"/>
      <c r="C161" s="1046"/>
      <c r="D161" s="1046"/>
      <c r="E161" s="1046"/>
      <c r="F161" s="1047"/>
      <c r="G161" s="593" t="s">
        <v>640</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641</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c r="A162" s="1039"/>
      <c r="B162" s="1040"/>
      <c r="C162" s="1040"/>
      <c r="D162" s="1040"/>
      <c r="E162" s="1040"/>
      <c r="F162" s="1041"/>
      <c r="G162" s="810" t="s">
        <v>164</v>
      </c>
      <c r="H162" s="666"/>
      <c r="I162" s="666"/>
      <c r="J162" s="666"/>
      <c r="K162" s="666"/>
      <c r="L162" s="665" t="s">
        <v>165</v>
      </c>
      <c r="M162" s="666"/>
      <c r="N162" s="666"/>
      <c r="O162" s="666"/>
      <c r="P162" s="666"/>
      <c r="Q162" s="666"/>
      <c r="R162" s="666"/>
      <c r="S162" s="666"/>
      <c r="T162" s="666"/>
      <c r="U162" s="666"/>
      <c r="V162" s="666"/>
      <c r="W162" s="666"/>
      <c r="X162" s="667"/>
      <c r="Y162" s="651" t="s">
        <v>166</v>
      </c>
      <c r="Z162" s="652"/>
      <c r="AA162" s="652"/>
      <c r="AB162" s="796"/>
      <c r="AC162" s="810" t="s">
        <v>164</v>
      </c>
      <c r="AD162" s="666"/>
      <c r="AE162" s="666"/>
      <c r="AF162" s="666"/>
      <c r="AG162" s="666"/>
      <c r="AH162" s="665" t="s">
        <v>165</v>
      </c>
      <c r="AI162" s="666"/>
      <c r="AJ162" s="666"/>
      <c r="AK162" s="666"/>
      <c r="AL162" s="666"/>
      <c r="AM162" s="666"/>
      <c r="AN162" s="666"/>
      <c r="AO162" s="666"/>
      <c r="AP162" s="666"/>
      <c r="AQ162" s="666"/>
      <c r="AR162" s="666"/>
      <c r="AS162" s="666"/>
      <c r="AT162" s="667"/>
      <c r="AU162" s="651" t="s">
        <v>166</v>
      </c>
      <c r="AV162" s="652"/>
      <c r="AW162" s="652"/>
      <c r="AX162" s="653"/>
      <c r="AY162" s="34">
        <f>$AY$161</f>
        <v>0</v>
      </c>
    </row>
    <row r="163" spans="1:51" ht="24.75" customHeight="1">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c r="A173" s="1039"/>
      <c r="B173" s="1040"/>
      <c r="C173" s="1040"/>
      <c r="D173" s="1040"/>
      <c r="E173" s="1040"/>
      <c r="F173" s="1041"/>
      <c r="G173" s="821" t="s">
        <v>31</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31</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c r="A174" s="1039"/>
      <c r="B174" s="1040"/>
      <c r="C174" s="1040"/>
      <c r="D174" s="1040"/>
      <c r="E174" s="1040"/>
      <c r="F174" s="1041"/>
      <c r="G174" s="593" t="s">
        <v>642</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643</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c r="A175" s="1039"/>
      <c r="B175" s="1040"/>
      <c r="C175" s="1040"/>
      <c r="D175" s="1040"/>
      <c r="E175" s="1040"/>
      <c r="F175" s="1041"/>
      <c r="G175" s="810" t="s">
        <v>164</v>
      </c>
      <c r="H175" s="666"/>
      <c r="I175" s="666"/>
      <c r="J175" s="666"/>
      <c r="K175" s="666"/>
      <c r="L175" s="665" t="s">
        <v>165</v>
      </c>
      <c r="M175" s="666"/>
      <c r="N175" s="666"/>
      <c r="O175" s="666"/>
      <c r="P175" s="666"/>
      <c r="Q175" s="666"/>
      <c r="R175" s="666"/>
      <c r="S175" s="666"/>
      <c r="T175" s="666"/>
      <c r="U175" s="666"/>
      <c r="V175" s="666"/>
      <c r="W175" s="666"/>
      <c r="X175" s="667"/>
      <c r="Y175" s="651" t="s">
        <v>166</v>
      </c>
      <c r="Z175" s="652"/>
      <c r="AA175" s="652"/>
      <c r="AB175" s="796"/>
      <c r="AC175" s="810" t="s">
        <v>164</v>
      </c>
      <c r="AD175" s="666"/>
      <c r="AE175" s="666"/>
      <c r="AF175" s="666"/>
      <c r="AG175" s="666"/>
      <c r="AH175" s="665" t="s">
        <v>165</v>
      </c>
      <c r="AI175" s="666"/>
      <c r="AJ175" s="666"/>
      <c r="AK175" s="666"/>
      <c r="AL175" s="666"/>
      <c r="AM175" s="666"/>
      <c r="AN175" s="666"/>
      <c r="AO175" s="666"/>
      <c r="AP175" s="666"/>
      <c r="AQ175" s="666"/>
      <c r="AR175" s="666"/>
      <c r="AS175" s="666"/>
      <c r="AT175" s="667"/>
      <c r="AU175" s="651" t="s">
        <v>166</v>
      </c>
      <c r="AV175" s="652"/>
      <c r="AW175" s="652"/>
      <c r="AX175" s="653"/>
      <c r="AY175" s="34">
        <f>$AY$174</f>
        <v>0</v>
      </c>
    </row>
    <row r="176" spans="1:51" ht="24.75" customHeight="1">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c r="A186" s="1039"/>
      <c r="B186" s="1040"/>
      <c r="C186" s="1040"/>
      <c r="D186" s="1040"/>
      <c r="E186" s="1040"/>
      <c r="F186" s="1041"/>
      <c r="G186" s="821" t="s">
        <v>31</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31</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c r="A187" s="1039"/>
      <c r="B187" s="1040"/>
      <c r="C187" s="1040"/>
      <c r="D187" s="1040"/>
      <c r="E187" s="1040"/>
      <c r="F187" s="1041"/>
      <c r="G187" s="593" t="s">
        <v>644</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645</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c r="A188" s="1039"/>
      <c r="B188" s="1040"/>
      <c r="C188" s="1040"/>
      <c r="D188" s="1040"/>
      <c r="E188" s="1040"/>
      <c r="F188" s="1041"/>
      <c r="G188" s="810" t="s">
        <v>164</v>
      </c>
      <c r="H188" s="666"/>
      <c r="I188" s="666"/>
      <c r="J188" s="666"/>
      <c r="K188" s="666"/>
      <c r="L188" s="665" t="s">
        <v>165</v>
      </c>
      <c r="M188" s="666"/>
      <c r="N188" s="666"/>
      <c r="O188" s="666"/>
      <c r="P188" s="666"/>
      <c r="Q188" s="666"/>
      <c r="R188" s="666"/>
      <c r="S188" s="666"/>
      <c r="T188" s="666"/>
      <c r="U188" s="666"/>
      <c r="V188" s="666"/>
      <c r="W188" s="666"/>
      <c r="X188" s="667"/>
      <c r="Y188" s="651" t="s">
        <v>166</v>
      </c>
      <c r="Z188" s="652"/>
      <c r="AA188" s="652"/>
      <c r="AB188" s="796"/>
      <c r="AC188" s="810" t="s">
        <v>164</v>
      </c>
      <c r="AD188" s="666"/>
      <c r="AE188" s="666"/>
      <c r="AF188" s="666"/>
      <c r="AG188" s="666"/>
      <c r="AH188" s="665" t="s">
        <v>165</v>
      </c>
      <c r="AI188" s="666"/>
      <c r="AJ188" s="666"/>
      <c r="AK188" s="666"/>
      <c r="AL188" s="666"/>
      <c r="AM188" s="666"/>
      <c r="AN188" s="666"/>
      <c r="AO188" s="666"/>
      <c r="AP188" s="666"/>
      <c r="AQ188" s="666"/>
      <c r="AR188" s="666"/>
      <c r="AS188" s="666"/>
      <c r="AT188" s="667"/>
      <c r="AU188" s="651" t="s">
        <v>166</v>
      </c>
      <c r="AV188" s="652"/>
      <c r="AW188" s="652"/>
      <c r="AX188" s="653"/>
      <c r="AY188" s="34">
        <f>$AY$187</f>
        <v>0</v>
      </c>
    </row>
    <row r="189" spans="1:51" ht="24.75" customHeight="1">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c r="A199" s="1039"/>
      <c r="B199" s="1040"/>
      <c r="C199" s="1040"/>
      <c r="D199" s="1040"/>
      <c r="E199" s="1040"/>
      <c r="F199" s="1041"/>
      <c r="G199" s="821" t="s">
        <v>31</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31</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c r="A200" s="1039"/>
      <c r="B200" s="1040"/>
      <c r="C200" s="1040"/>
      <c r="D200" s="1040"/>
      <c r="E200" s="1040"/>
      <c r="F200" s="1041"/>
      <c r="G200" s="593" t="s">
        <v>646</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647</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c r="A201" s="1039"/>
      <c r="B201" s="1040"/>
      <c r="C201" s="1040"/>
      <c r="D201" s="1040"/>
      <c r="E201" s="1040"/>
      <c r="F201" s="1041"/>
      <c r="G201" s="810" t="s">
        <v>164</v>
      </c>
      <c r="H201" s="666"/>
      <c r="I201" s="666"/>
      <c r="J201" s="666"/>
      <c r="K201" s="666"/>
      <c r="L201" s="665" t="s">
        <v>165</v>
      </c>
      <c r="M201" s="666"/>
      <c r="N201" s="666"/>
      <c r="O201" s="666"/>
      <c r="P201" s="666"/>
      <c r="Q201" s="666"/>
      <c r="R201" s="666"/>
      <c r="S201" s="666"/>
      <c r="T201" s="666"/>
      <c r="U201" s="666"/>
      <c r="V201" s="666"/>
      <c r="W201" s="666"/>
      <c r="X201" s="667"/>
      <c r="Y201" s="651" t="s">
        <v>166</v>
      </c>
      <c r="Z201" s="652"/>
      <c r="AA201" s="652"/>
      <c r="AB201" s="796"/>
      <c r="AC201" s="810" t="s">
        <v>164</v>
      </c>
      <c r="AD201" s="666"/>
      <c r="AE201" s="666"/>
      <c r="AF201" s="666"/>
      <c r="AG201" s="666"/>
      <c r="AH201" s="665" t="s">
        <v>165</v>
      </c>
      <c r="AI201" s="666"/>
      <c r="AJ201" s="666"/>
      <c r="AK201" s="666"/>
      <c r="AL201" s="666"/>
      <c r="AM201" s="666"/>
      <c r="AN201" s="666"/>
      <c r="AO201" s="666"/>
      <c r="AP201" s="666"/>
      <c r="AQ201" s="666"/>
      <c r="AR201" s="666"/>
      <c r="AS201" s="666"/>
      <c r="AT201" s="667"/>
      <c r="AU201" s="651" t="s">
        <v>166</v>
      </c>
      <c r="AV201" s="652"/>
      <c r="AW201" s="652"/>
      <c r="AX201" s="653"/>
      <c r="AY201" s="34">
        <f>$AY$200</f>
        <v>0</v>
      </c>
    </row>
    <row r="202" spans="1:51" ht="24.75" customHeight="1">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hidden="1" customHeight="1">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hidden="1" customHeight="1">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hidden="1" customHeight="1">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hidden="1" customHeight="1">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hidden="1" customHeight="1">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c r="A212" s="1042"/>
      <c r="B212" s="1043"/>
      <c r="C212" s="1043"/>
      <c r="D212" s="1043"/>
      <c r="E212" s="1043"/>
      <c r="F212" s="1044"/>
      <c r="G212" s="1027" t="s">
        <v>31</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31</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row r="214" spans="1:51" ht="30" customHeight="1">
      <c r="A214" s="1036" t="s">
        <v>615</v>
      </c>
      <c r="B214" s="1037"/>
      <c r="C214" s="1037"/>
      <c r="D214" s="1037"/>
      <c r="E214" s="1037"/>
      <c r="F214" s="1038"/>
      <c r="G214" s="593" t="s">
        <v>648</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649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c r="A215" s="1039"/>
      <c r="B215" s="1040"/>
      <c r="C215" s="1040"/>
      <c r="D215" s="1040"/>
      <c r="E215" s="1040"/>
      <c r="F215" s="1041"/>
      <c r="G215" s="810" t="s">
        <v>164</v>
      </c>
      <c r="H215" s="666"/>
      <c r="I215" s="666"/>
      <c r="J215" s="666"/>
      <c r="K215" s="666"/>
      <c r="L215" s="665" t="s">
        <v>165</v>
      </c>
      <c r="M215" s="666"/>
      <c r="N215" s="666"/>
      <c r="O215" s="666"/>
      <c r="P215" s="666"/>
      <c r="Q215" s="666"/>
      <c r="R215" s="666"/>
      <c r="S215" s="666"/>
      <c r="T215" s="666"/>
      <c r="U215" s="666"/>
      <c r="V215" s="666"/>
      <c r="W215" s="666"/>
      <c r="X215" s="667"/>
      <c r="Y215" s="651" t="s">
        <v>166</v>
      </c>
      <c r="Z215" s="652"/>
      <c r="AA215" s="652"/>
      <c r="AB215" s="796"/>
      <c r="AC215" s="810" t="s">
        <v>164</v>
      </c>
      <c r="AD215" s="666"/>
      <c r="AE215" s="666"/>
      <c r="AF215" s="666"/>
      <c r="AG215" s="666"/>
      <c r="AH215" s="665" t="s">
        <v>165</v>
      </c>
      <c r="AI215" s="666"/>
      <c r="AJ215" s="666"/>
      <c r="AK215" s="666"/>
      <c r="AL215" s="666"/>
      <c r="AM215" s="666"/>
      <c r="AN215" s="666"/>
      <c r="AO215" s="666"/>
      <c r="AP215" s="666"/>
      <c r="AQ215" s="666"/>
      <c r="AR215" s="666"/>
      <c r="AS215" s="666"/>
      <c r="AT215" s="667"/>
      <c r="AU215" s="651" t="s">
        <v>166</v>
      </c>
      <c r="AV215" s="652"/>
      <c r="AW215" s="652"/>
      <c r="AX215" s="653"/>
      <c r="AY215" s="34">
        <f>$AY$214</f>
        <v>0</v>
      </c>
    </row>
    <row r="216" spans="1:51" ht="24.75" customHeight="1">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c r="A226" s="1039"/>
      <c r="B226" s="1040"/>
      <c r="C226" s="1040"/>
      <c r="D226" s="1040"/>
      <c r="E226" s="1040"/>
      <c r="F226" s="1041"/>
      <c r="G226" s="821" t="s">
        <v>31</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31</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c r="A227" s="1039"/>
      <c r="B227" s="1040"/>
      <c r="C227" s="1040"/>
      <c r="D227" s="1040"/>
      <c r="E227" s="1040"/>
      <c r="F227" s="1041"/>
      <c r="G227" s="593" t="s">
        <v>650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651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c r="A228" s="1039"/>
      <c r="B228" s="1040"/>
      <c r="C228" s="1040"/>
      <c r="D228" s="1040"/>
      <c r="E228" s="1040"/>
      <c r="F228" s="1041"/>
      <c r="G228" s="810" t="s">
        <v>164</v>
      </c>
      <c r="H228" s="666"/>
      <c r="I228" s="666"/>
      <c r="J228" s="666"/>
      <c r="K228" s="666"/>
      <c r="L228" s="665" t="s">
        <v>165</v>
      </c>
      <c r="M228" s="666"/>
      <c r="N228" s="666"/>
      <c r="O228" s="666"/>
      <c r="P228" s="666"/>
      <c r="Q228" s="666"/>
      <c r="R228" s="666"/>
      <c r="S228" s="666"/>
      <c r="T228" s="666"/>
      <c r="U228" s="666"/>
      <c r="V228" s="666"/>
      <c r="W228" s="666"/>
      <c r="X228" s="667"/>
      <c r="Y228" s="651" t="s">
        <v>166</v>
      </c>
      <c r="Z228" s="652"/>
      <c r="AA228" s="652"/>
      <c r="AB228" s="796"/>
      <c r="AC228" s="810" t="s">
        <v>164</v>
      </c>
      <c r="AD228" s="666"/>
      <c r="AE228" s="666"/>
      <c r="AF228" s="666"/>
      <c r="AG228" s="666"/>
      <c r="AH228" s="665" t="s">
        <v>165</v>
      </c>
      <c r="AI228" s="666"/>
      <c r="AJ228" s="666"/>
      <c r="AK228" s="666"/>
      <c r="AL228" s="666"/>
      <c r="AM228" s="666"/>
      <c r="AN228" s="666"/>
      <c r="AO228" s="666"/>
      <c r="AP228" s="666"/>
      <c r="AQ228" s="666"/>
      <c r="AR228" s="666"/>
      <c r="AS228" s="666"/>
      <c r="AT228" s="667"/>
      <c r="AU228" s="651" t="s">
        <v>166</v>
      </c>
      <c r="AV228" s="652"/>
      <c r="AW228" s="652"/>
      <c r="AX228" s="653"/>
      <c r="AY228" s="34">
        <f>$AY$227</f>
        <v>0</v>
      </c>
    </row>
    <row r="229" spans="1:51" ht="24.75" customHeight="1">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c r="A239" s="1039"/>
      <c r="B239" s="1040"/>
      <c r="C239" s="1040"/>
      <c r="D239" s="1040"/>
      <c r="E239" s="1040"/>
      <c r="F239" s="1041"/>
      <c r="G239" s="821" t="s">
        <v>31</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31</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c r="A240" s="1039"/>
      <c r="B240" s="1040"/>
      <c r="C240" s="1040"/>
      <c r="D240" s="1040"/>
      <c r="E240" s="1040"/>
      <c r="F240" s="1041"/>
      <c r="G240" s="593" t="s">
        <v>652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653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c r="A241" s="1039"/>
      <c r="B241" s="1040"/>
      <c r="C241" s="1040"/>
      <c r="D241" s="1040"/>
      <c r="E241" s="1040"/>
      <c r="F241" s="1041"/>
      <c r="G241" s="810" t="s">
        <v>164</v>
      </c>
      <c r="H241" s="666"/>
      <c r="I241" s="666"/>
      <c r="J241" s="666"/>
      <c r="K241" s="666"/>
      <c r="L241" s="665" t="s">
        <v>165</v>
      </c>
      <c r="M241" s="666"/>
      <c r="N241" s="666"/>
      <c r="O241" s="666"/>
      <c r="P241" s="666"/>
      <c r="Q241" s="666"/>
      <c r="R241" s="666"/>
      <c r="S241" s="666"/>
      <c r="T241" s="666"/>
      <c r="U241" s="666"/>
      <c r="V241" s="666"/>
      <c r="W241" s="666"/>
      <c r="X241" s="667"/>
      <c r="Y241" s="651" t="s">
        <v>166</v>
      </c>
      <c r="Z241" s="652"/>
      <c r="AA241" s="652"/>
      <c r="AB241" s="796"/>
      <c r="AC241" s="810" t="s">
        <v>164</v>
      </c>
      <c r="AD241" s="666"/>
      <c r="AE241" s="666"/>
      <c r="AF241" s="666"/>
      <c r="AG241" s="666"/>
      <c r="AH241" s="665" t="s">
        <v>165</v>
      </c>
      <c r="AI241" s="666"/>
      <c r="AJ241" s="666"/>
      <c r="AK241" s="666"/>
      <c r="AL241" s="666"/>
      <c r="AM241" s="666"/>
      <c r="AN241" s="666"/>
      <c r="AO241" s="666"/>
      <c r="AP241" s="666"/>
      <c r="AQ241" s="666"/>
      <c r="AR241" s="666"/>
      <c r="AS241" s="666"/>
      <c r="AT241" s="667"/>
      <c r="AU241" s="651" t="s">
        <v>166</v>
      </c>
      <c r="AV241" s="652"/>
      <c r="AW241" s="652"/>
      <c r="AX241" s="653"/>
      <c r="AY241" s="34">
        <f>$AY$240</f>
        <v>0</v>
      </c>
    </row>
    <row r="242" spans="1:51" ht="24.75" customHeight="1">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c r="A252" s="1039"/>
      <c r="B252" s="1040"/>
      <c r="C252" s="1040"/>
      <c r="D252" s="1040"/>
      <c r="E252" s="1040"/>
      <c r="F252" s="1041"/>
      <c r="G252" s="821" t="s">
        <v>31</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31</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c r="A253" s="1039"/>
      <c r="B253" s="1040"/>
      <c r="C253" s="1040"/>
      <c r="D253" s="1040"/>
      <c r="E253" s="1040"/>
      <c r="F253" s="1041"/>
      <c r="G253" s="593" t="s">
        <v>654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655</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c r="A254" s="1039"/>
      <c r="B254" s="1040"/>
      <c r="C254" s="1040"/>
      <c r="D254" s="1040"/>
      <c r="E254" s="1040"/>
      <c r="F254" s="1041"/>
      <c r="G254" s="810" t="s">
        <v>164</v>
      </c>
      <c r="H254" s="666"/>
      <c r="I254" s="666"/>
      <c r="J254" s="666"/>
      <c r="K254" s="666"/>
      <c r="L254" s="665" t="s">
        <v>165</v>
      </c>
      <c r="M254" s="666"/>
      <c r="N254" s="666"/>
      <c r="O254" s="666"/>
      <c r="P254" s="666"/>
      <c r="Q254" s="666"/>
      <c r="R254" s="666"/>
      <c r="S254" s="666"/>
      <c r="T254" s="666"/>
      <c r="U254" s="666"/>
      <c r="V254" s="666"/>
      <c r="W254" s="666"/>
      <c r="X254" s="667"/>
      <c r="Y254" s="651" t="s">
        <v>166</v>
      </c>
      <c r="Z254" s="652"/>
      <c r="AA254" s="652"/>
      <c r="AB254" s="796"/>
      <c r="AC254" s="810" t="s">
        <v>164</v>
      </c>
      <c r="AD254" s="666"/>
      <c r="AE254" s="666"/>
      <c r="AF254" s="666"/>
      <c r="AG254" s="666"/>
      <c r="AH254" s="665" t="s">
        <v>165</v>
      </c>
      <c r="AI254" s="666"/>
      <c r="AJ254" s="666"/>
      <c r="AK254" s="666"/>
      <c r="AL254" s="666"/>
      <c r="AM254" s="666"/>
      <c r="AN254" s="666"/>
      <c r="AO254" s="666"/>
      <c r="AP254" s="666"/>
      <c r="AQ254" s="666"/>
      <c r="AR254" s="666"/>
      <c r="AS254" s="666"/>
      <c r="AT254" s="667"/>
      <c r="AU254" s="651" t="s">
        <v>166</v>
      </c>
      <c r="AV254" s="652"/>
      <c r="AW254" s="652"/>
      <c r="AX254" s="653"/>
      <c r="AY254" s="34">
        <f>$AY$253</f>
        <v>0</v>
      </c>
    </row>
    <row r="255" spans="1:51" ht="24.75" customHeight="1">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hidden="1" customHeight="1">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hidden="1" customHeight="1">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hidden="1" customHeight="1">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hidden="1" customHeight="1">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hidden="1" customHeight="1">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c r="A265" s="1042"/>
      <c r="B265" s="1043"/>
      <c r="C265" s="1043"/>
      <c r="D265" s="1043"/>
      <c r="E265" s="1043"/>
      <c r="F265" s="1044"/>
      <c r="G265" s="1027" t="s">
        <v>31</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31</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08984375" style="71"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656</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175</v>
      </c>
      <c r="D3" s="360"/>
      <c r="E3" s="360"/>
      <c r="F3" s="360"/>
      <c r="G3" s="360"/>
      <c r="H3" s="360"/>
      <c r="I3" s="360"/>
      <c r="J3" s="152" t="s">
        <v>176</v>
      </c>
      <c r="K3" s="361"/>
      <c r="L3" s="361"/>
      <c r="M3" s="361"/>
      <c r="N3" s="361"/>
      <c r="O3" s="361"/>
      <c r="P3" s="247" t="s">
        <v>177</v>
      </c>
      <c r="Q3" s="247"/>
      <c r="R3" s="247"/>
      <c r="S3" s="247"/>
      <c r="T3" s="247"/>
      <c r="U3" s="247"/>
      <c r="V3" s="247"/>
      <c r="W3" s="247"/>
      <c r="X3" s="247"/>
      <c r="Y3" s="362" t="s">
        <v>178</v>
      </c>
      <c r="Z3" s="363"/>
      <c r="AA3" s="363"/>
      <c r="AB3" s="363"/>
      <c r="AC3" s="152" t="s">
        <v>179</v>
      </c>
      <c r="AD3" s="152"/>
      <c r="AE3" s="152"/>
      <c r="AF3" s="152"/>
      <c r="AG3" s="152"/>
      <c r="AH3" s="362" t="s">
        <v>194</v>
      </c>
      <c r="AI3" s="360"/>
      <c r="AJ3" s="360"/>
      <c r="AK3" s="360"/>
      <c r="AL3" s="360" t="s">
        <v>181</v>
      </c>
      <c r="AM3" s="360"/>
      <c r="AN3" s="360"/>
      <c r="AO3" s="364"/>
      <c r="AP3" s="365" t="s">
        <v>182</v>
      </c>
      <c r="AQ3" s="365"/>
      <c r="AR3" s="365"/>
      <c r="AS3" s="365"/>
      <c r="AT3" s="365"/>
      <c r="AU3" s="365"/>
      <c r="AV3" s="365"/>
      <c r="AW3" s="365"/>
      <c r="AX3" s="365"/>
      <c r="AY3">
        <f>$AY$2</f>
        <v>0</v>
      </c>
    </row>
    <row r="4" spans="1:51" ht="26.25" customHeight="1">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657</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175</v>
      </c>
      <c r="D36" s="360"/>
      <c r="E36" s="360"/>
      <c r="F36" s="360"/>
      <c r="G36" s="360"/>
      <c r="H36" s="360"/>
      <c r="I36" s="360"/>
      <c r="J36" s="152" t="s">
        <v>176</v>
      </c>
      <c r="K36" s="361"/>
      <c r="L36" s="361"/>
      <c r="M36" s="361"/>
      <c r="N36" s="361"/>
      <c r="O36" s="361"/>
      <c r="P36" s="247" t="s">
        <v>177</v>
      </c>
      <c r="Q36" s="247"/>
      <c r="R36" s="247"/>
      <c r="S36" s="247"/>
      <c r="T36" s="247"/>
      <c r="U36" s="247"/>
      <c r="V36" s="247"/>
      <c r="W36" s="247"/>
      <c r="X36" s="247"/>
      <c r="Y36" s="362" t="s">
        <v>178</v>
      </c>
      <c r="Z36" s="363"/>
      <c r="AA36" s="363"/>
      <c r="AB36" s="363"/>
      <c r="AC36" s="152" t="s">
        <v>179</v>
      </c>
      <c r="AD36" s="152"/>
      <c r="AE36" s="152"/>
      <c r="AF36" s="152"/>
      <c r="AG36" s="152"/>
      <c r="AH36" s="362" t="s">
        <v>194</v>
      </c>
      <c r="AI36" s="360"/>
      <c r="AJ36" s="360"/>
      <c r="AK36" s="360"/>
      <c r="AL36" s="360" t="s">
        <v>181</v>
      </c>
      <c r="AM36" s="360"/>
      <c r="AN36" s="360"/>
      <c r="AO36" s="364"/>
      <c r="AP36" s="365" t="s">
        <v>182</v>
      </c>
      <c r="AQ36" s="365"/>
      <c r="AR36" s="365"/>
      <c r="AS36" s="365"/>
      <c r="AT36" s="365"/>
      <c r="AU36" s="365"/>
      <c r="AV36" s="365"/>
      <c r="AW36" s="365"/>
      <c r="AX36" s="365"/>
      <c r="AY36">
        <f>$AY$34</f>
        <v>0</v>
      </c>
    </row>
    <row r="37" spans="1:51" ht="26.25" customHeight="1">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658</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175</v>
      </c>
      <c r="D69" s="360"/>
      <c r="E69" s="360"/>
      <c r="F69" s="360"/>
      <c r="G69" s="360"/>
      <c r="H69" s="360"/>
      <c r="I69" s="360"/>
      <c r="J69" s="152" t="s">
        <v>176</v>
      </c>
      <c r="K69" s="361"/>
      <c r="L69" s="361"/>
      <c r="M69" s="361"/>
      <c r="N69" s="361"/>
      <c r="O69" s="361"/>
      <c r="P69" s="247" t="s">
        <v>177</v>
      </c>
      <c r="Q69" s="247"/>
      <c r="R69" s="247"/>
      <c r="S69" s="247"/>
      <c r="T69" s="247"/>
      <c r="U69" s="247"/>
      <c r="V69" s="247"/>
      <c r="W69" s="247"/>
      <c r="X69" s="247"/>
      <c r="Y69" s="362" t="s">
        <v>178</v>
      </c>
      <c r="Z69" s="363"/>
      <c r="AA69" s="363"/>
      <c r="AB69" s="363"/>
      <c r="AC69" s="152" t="s">
        <v>179</v>
      </c>
      <c r="AD69" s="152"/>
      <c r="AE69" s="152"/>
      <c r="AF69" s="152"/>
      <c r="AG69" s="152"/>
      <c r="AH69" s="362" t="s">
        <v>194</v>
      </c>
      <c r="AI69" s="360"/>
      <c r="AJ69" s="360"/>
      <c r="AK69" s="360"/>
      <c r="AL69" s="360" t="s">
        <v>181</v>
      </c>
      <c r="AM69" s="360"/>
      <c r="AN69" s="360"/>
      <c r="AO69" s="364"/>
      <c r="AP69" s="365" t="s">
        <v>182</v>
      </c>
      <c r="AQ69" s="365"/>
      <c r="AR69" s="365"/>
      <c r="AS69" s="365"/>
      <c r="AT69" s="365"/>
      <c r="AU69" s="365"/>
      <c r="AV69" s="365"/>
      <c r="AW69" s="365"/>
      <c r="AX69" s="365"/>
      <c r="AY69" s="34">
        <f t="shared" ref="AY69:AY70" si="0">$AY$67</f>
        <v>0</v>
      </c>
    </row>
    <row r="70" spans="1:51" ht="26.25" customHeight="1">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659</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175</v>
      </c>
      <c r="D102" s="360"/>
      <c r="E102" s="360"/>
      <c r="F102" s="360"/>
      <c r="G102" s="360"/>
      <c r="H102" s="360"/>
      <c r="I102" s="360"/>
      <c r="J102" s="152" t="s">
        <v>176</v>
      </c>
      <c r="K102" s="361"/>
      <c r="L102" s="361"/>
      <c r="M102" s="361"/>
      <c r="N102" s="361"/>
      <c r="O102" s="361"/>
      <c r="P102" s="247" t="s">
        <v>177</v>
      </c>
      <c r="Q102" s="247"/>
      <c r="R102" s="247"/>
      <c r="S102" s="247"/>
      <c r="T102" s="247"/>
      <c r="U102" s="247"/>
      <c r="V102" s="247"/>
      <c r="W102" s="247"/>
      <c r="X102" s="247"/>
      <c r="Y102" s="362" t="s">
        <v>178</v>
      </c>
      <c r="Z102" s="363"/>
      <c r="AA102" s="363"/>
      <c r="AB102" s="363"/>
      <c r="AC102" s="152" t="s">
        <v>179</v>
      </c>
      <c r="AD102" s="152"/>
      <c r="AE102" s="152"/>
      <c r="AF102" s="152"/>
      <c r="AG102" s="152"/>
      <c r="AH102" s="362" t="s">
        <v>194</v>
      </c>
      <c r="AI102" s="360"/>
      <c r="AJ102" s="360"/>
      <c r="AK102" s="360"/>
      <c r="AL102" s="360" t="s">
        <v>181</v>
      </c>
      <c r="AM102" s="360"/>
      <c r="AN102" s="360"/>
      <c r="AO102" s="364"/>
      <c r="AP102" s="365" t="s">
        <v>182</v>
      </c>
      <c r="AQ102" s="365"/>
      <c r="AR102" s="365"/>
      <c r="AS102" s="365"/>
      <c r="AT102" s="365"/>
      <c r="AU102" s="365"/>
      <c r="AV102" s="365"/>
      <c r="AW102" s="365"/>
      <c r="AX102" s="365"/>
      <c r="AY102" s="34">
        <f t="shared" ref="AY102:AY103" si="1">$AY$100</f>
        <v>0</v>
      </c>
    </row>
    <row r="103" spans="1:51" ht="26.25" customHeight="1">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660</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175</v>
      </c>
      <c r="D135" s="360"/>
      <c r="E135" s="360"/>
      <c r="F135" s="360"/>
      <c r="G135" s="360"/>
      <c r="H135" s="360"/>
      <c r="I135" s="360"/>
      <c r="J135" s="152" t="s">
        <v>176</v>
      </c>
      <c r="K135" s="361"/>
      <c r="L135" s="361"/>
      <c r="M135" s="361"/>
      <c r="N135" s="361"/>
      <c r="O135" s="361"/>
      <c r="P135" s="247" t="s">
        <v>177</v>
      </c>
      <c r="Q135" s="247"/>
      <c r="R135" s="247"/>
      <c r="S135" s="247"/>
      <c r="T135" s="247"/>
      <c r="U135" s="247"/>
      <c r="V135" s="247"/>
      <c r="W135" s="247"/>
      <c r="X135" s="247"/>
      <c r="Y135" s="362" t="s">
        <v>178</v>
      </c>
      <c r="Z135" s="363"/>
      <c r="AA135" s="363"/>
      <c r="AB135" s="363"/>
      <c r="AC135" s="152" t="s">
        <v>179</v>
      </c>
      <c r="AD135" s="152"/>
      <c r="AE135" s="152"/>
      <c r="AF135" s="152"/>
      <c r="AG135" s="152"/>
      <c r="AH135" s="362" t="s">
        <v>194</v>
      </c>
      <c r="AI135" s="360"/>
      <c r="AJ135" s="360"/>
      <c r="AK135" s="360"/>
      <c r="AL135" s="360" t="s">
        <v>181</v>
      </c>
      <c r="AM135" s="360"/>
      <c r="AN135" s="360"/>
      <c r="AO135" s="364"/>
      <c r="AP135" s="365" t="s">
        <v>182</v>
      </c>
      <c r="AQ135" s="365"/>
      <c r="AR135" s="365"/>
      <c r="AS135" s="365"/>
      <c r="AT135" s="365"/>
      <c r="AU135" s="365"/>
      <c r="AV135" s="365"/>
      <c r="AW135" s="365"/>
      <c r="AX135" s="365"/>
      <c r="AY135" s="34">
        <f t="shared" ref="AY135:AY136" si="2">$AY$133</f>
        <v>0</v>
      </c>
    </row>
    <row r="136" spans="1:51" ht="26.25" customHeight="1">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661</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175</v>
      </c>
      <c r="D168" s="360"/>
      <c r="E168" s="360"/>
      <c r="F168" s="360"/>
      <c r="G168" s="360"/>
      <c r="H168" s="360"/>
      <c r="I168" s="360"/>
      <c r="J168" s="152" t="s">
        <v>176</v>
      </c>
      <c r="K168" s="361"/>
      <c r="L168" s="361"/>
      <c r="M168" s="361"/>
      <c r="N168" s="361"/>
      <c r="O168" s="361"/>
      <c r="P168" s="247" t="s">
        <v>177</v>
      </c>
      <c r="Q168" s="247"/>
      <c r="R168" s="247"/>
      <c r="S168" s="247"/>
      <c r="T168" s="247"/>
      <c r="U168" s="247"/>
      <c r="V168" s="247"/>
      <c r="W168" s="247"/>
      <c r="X168" s="247"/>
      <c r="Y168" s="362" t="s">
        <v>178</v>
      </c>
      <c r="Z168" s="363"/>
      <c r="AA168" s="363"/>
      <c r="AB168" s="363"/>
      <c r="AC168" s="152" t="s">
        <v>179</v>
      </c>
      <c r="AD168" s="152"/>
      <c r="AE168" s="152"/>
      <c r="AF168" s="152"/>
      <c r="AG168" s="152"/>
      <c r="AH168" s="362" t="s">
        <v>194</v>
      </c>
      <c r="AI168" s="360"/>
      <c r="AJ168" s="360"/>
      <c r="AK168" s="360"/>
      <c r="AL168" s="360" t="s">
        <v>181</v>
      </c>
      <c r="AM168" s="360"/>
      <c r="AN168" s="360"/>
      <c r="AO168" s="364"/>
      <c r="AP168" s="365" t="s">
        <v>182</v>
      </c>
      <c r="AQ168" s="365"/>
      <c r="AR168" s="365"/>
      <c r="AS168" s="365"/>
      <c r="AT168" s="365"/>
      <c r="AU168" s="365"/>
      <c r="AV168" s="365"/>
      <c r="AW168" s="365"/>
      <c r="AX168" s="365"/>
      <c r="AY168" s="34">
        <f t="shared" ref="AY168:AY169" si="3">$AY$166</f>
        <v>0</v>
      </c>
    </row>
    <row r="169" spans="1:51" ht="26.25" customHeight="1">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662</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175</v>
      </c>
      <c r="D201" s="360"/>
      <c r="E201" s="360"/>
      <c r="F201" s="360"/>
      <c r="G201" s="360"/>
      <c r="H201" s="360"/>
      <c r="I201" s="360"/>
      <c r="J201" s="152" t="s">
        <v>176</v>
      </c>
      <c r="K201" s="361"/>
      <c r="L201" s="361"/>
      <c r="M201" s="361"/>
      <c r="N201" s="361"/>
      <c r="O201" s="361"/>
      <c r="P201" s="247" t="s">
        <v>177</v>
      </c>
      <c r="Q201" s="247"/>
      <c r="R201" s="247"/>
      <c r="S201" s="247"/>
      <c r="T201" s="247"/>
      <c r="U201" s="247"/>
      <c r="V201" s="247"/>
      <c r="W201" s="247"/>
      <c r="X201" s="247"/>
      <c r="Y201" s="362" t="s">
        <v>178</v>
      </c>
      <c r="Z201" s="363"/>
      <c r="AA201" s="363"/>
      <c r="AB201" s="363"/>
      <c r="AC201" s="152" t="s">
        <v>179</v>
      </c>
      <c r="AD201" s="152"/>
      <c r="AE201" s="152"/>
      <c r="AF201" s="152"/>
      <c r="AG201" s="152"/>
      <c r="AH201" s="362" t="s">
        <v>194</v>
      </c>
      <c r="AI201" s="360"/>
      <c r="AJ201" s="360"/>
      <c r="AK201" s="360"/>
      <c r="AL201" s="360" t="s">
        <v>181</v>
      </c>
      <c r="AM201" s="360"/>
      <c r="AN201" s="360"/>
      <c r="AO201" s="364"/>
      <c r="AP201" s="365" t="s">
        <v>182</v>
      </c>
      <c r="AQ201" s="365"/>
      <c r="AR201" s="365"/>
      <c r="AS201" s="365"/>
      <c r="AT201" s="365"/>
      <c r="AU201" s="365"/>
      <c r="AV201" s="365"/>
      <c r="AW201" s="365"/>
      <c r="AX201" s="365"/>
      <c r="AY201" s="34">
        <f t="shared" ref="AY201:AY202" si="4">$AY$199</f>
        <v>0</v>
      </c>
    </row>
    <row r="202" spans="1:51" ht="26.25" customHeight="1">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663</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175</v>
      </c>
      <c r="D234" s="360"/>
      <c r="E234" s="360"/>
      <c r="F234" s="360"/>
      <c r="G234" s="360"/>
      <c r="H234" s="360"/>
      <c r="I234" s="360"/>
      <c r="J234" s="152" t="s">
        <v>176</v>
      </c>
      <c r="K234" s="361"/>
      <c r="L234" s="361"/>
      <c r="M234" s="361"/>
      <c r="N234" s="361"/>
      <c r="O234" s="361"/>
      <c r="P234" s="247" t="s">
        <v>177</v>
      </c>
      <c r="Q234" s="247"/>
      <c r="R234" s="247"/>
      <c r="S234" s="247"/>
      <c r="T234" s="247"/>
      <c r="U234" s="247"/>
      <c r="V234" s="247"/>
      <c r="W234" s="247"/>
      <c r="X234" s="247"/>
      <c r="Y234" s="362" t="s">
        <v>178</v>
      </c>
      <c r="Z234" s="363"/>
      <c r="AA234" s="363"/>
      <c r="AB234" s="363"/>
      <c r="AC234" s="152" t="s">
        <v>179</v>
      </c>
      <c r="AD234" s="152"/>
      <c r="AE234" s="152"/>
      <c r="AF234" s="152"/>
      <c r="AG234" s="152"/>
      <c r="AH234" s="362" t="s">
        <v>194</v>
      </c>
      <c r="AI234" s="360"/>
      <c r="AJ234" s="360"/>
      <c r="AK234" s="360"/>
      <c r="AL234" s="360" t="s">
        <v>181</v>
      </c>
      <c r="AM234" s="360"/>
      <c r="AN234" s="360"/>
      <c r="AO234" s="364"/>
      <c r="AP234" s="365" t="s">
        <v>182</v>
      </c>
      <c r="AQ234" s="365"/>
      <c r="AR234" s="365"/>
      <c r="AS234" s="365"/>
      <c r="AT234" s="365"/>
      <c r="AU234" s="365"/>
      <c r="AV234" s="365"/>
      <c r="AW234" s="365"/>
      <c r="AX234" s="365"/>
      <c r="AY234" s="91">
        <f>$AY$232</f>
        <v>0</v>
      </c>
    </row>
    <row r="235" spans="1:51" ht="26.25" customHeight="1">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664</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175</v>
      </c>
      <c r="D267" s="360"/>
      <c r="E267" s="360"/>
      <c r="F267" s="360"/>
      <c r="G267" s="360"/>
      <c r="H267" s="360"/>
      <c r="I267" s="360"/>
      <c r="J267" s="152" t="s">
        <v>176</v>
      </c>
      <c r="K267" s="361"/>
      <c r="L267" s="361"/>
      <c r="M267" s="361"/>
      <c r="N267" s="361"/>
      <c r="O267" s="361"/>
      <c r="P267" s="247" t="s">
        <v>177</v>
      </c>
      <c r="Q267" s="247"/>
      <c r="R267" s="247"/>
      <c r="S267" s="247"/>
      <c r="T267" s="247"/>
      <c r="U267" s="247"/>
      <c r="V267" s="247"/>
      <c r="W267" s="247"/>
      <c r="X267" s="247"/>
      <c r="Y267" s="362" t="s">
        <v>178</v>
      </c>
      <c r="Z267" s="363"/>
      <c r="AA267" s="363"/>
      <c r="AB267" s="363"/>
      <c r="AC267" s="152" t="s">
        <v>179</v>
      </c>
      <c r="AD267" s="152"/>
      <c r="AE267" s="152"/>
      <c r="AF267" s="152"/>
      <c r="AG267" s="152"/>
      <c r="AH267" s="362" t="s">
        <v>194</v>
      </c>
      <c r="AI267" s="360"/>
      <c r="AJ267" s="360"/>
      <c r="AK267" s="360"/>
      <c r="AL267" s="360" t="s">
        <v>181</v>
      </c>
      <c r="AM267" s="360"/>
      <c r="AN267" s="360"/>
      <c r="AO267" s="364"/>
      <c r="AP267" s="365" t="s">
        <v>182</v>
      </c>
      <c r="AQ267" s="365"/>
      <c r="AR267" s="365"/>
      <c r="AS267" s="365"/>
      <c r="AT267" s="365"/>
      <c r="AU267" s="365"/>
      <c r="AV267" s="365"/>
      <c r="AW267" s="365"/>
      <c r="AX267" s="365"/>
      <c r="AY267" s="34">
        <f t="shared" ref="AY267:AY268" si="5">$AY$265</f>
        <v>0</v>
      </c>
    </row>
    <row r="268" spans="1:51" ht="26.25" customHeight="1">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665</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175</v>
      </c>
      <c r="D300" s="360"/>
      <c r="E300" s="360"/>
      <c r="F300" s="360"/>
      <c r="G300" s="360"/>
      <c r="H300" s="360"/>
      <c r="I300" s="360"/>
      <c r="J300" s="152" t="s">
        <v>176</v>
      </c>
      <c r="K300" s="361"/>
      <c r="L300" s="361"/>
      <c r="M300" s="361"/>
      <c r="N300" s="361"/>
      <c r="O300" s="361"/>
      <c r="P300" s="247" t="s">
        <v>177</v>
      </c>
      <c r="Q300" s="247"/>
      <c r="R300" s="247"/>
      <c r="S300" s="247"/>
      <c r="T300" s="247"/>
      <c r="U300" s="247"/>
      <c r="V300" s="247"/>
      <c r="W300" s="247"/>
      <c r="X300" s="247"/>
      <c r="Y300" s="362" t="s">
        <v>178</v>
      </c>
      <c r="Z300" s="363"/>
      <c r="AA300" s="363"/>
      <c r="AB300" s="363"/>
      <c r="AC300" s="152" t="s">
        <v>179</v>
      </c>
      <c r="AD300" s="152"/>
      <c r="AE300" s="152"/>
      <c r="AF300" s="152"/>
      <c r="AG300" s="152"/>
      <c r="AH300" s="362" t="s">
        <v>194</v>
      </c>
      <c r="AI300" s="360"/>
      <c r="AJ300" s="360"/>
      <c r="AK300" s="360"/>
      <c r="AL300" s="360" t="s">
        <v>181</v>
      </c>
      <c r="AM300" s="360"/>
      <c r="AN300" s="360"/>
      <c r="AO300" s="364"/>
      <c r="AP300" s="365" t="s">
        <v>182</v>
      </c>
      <c r="AQ300" s="365"/>
      <c r="AR300" s="365"/>
      <c r="AS300" s="365"/>
      <c r="AT300" s="365"/>
      <c r="AU300" s="365"/>
      <c r="AV300" s="365"/>
      <c r="AW300" s="365"/>
      <c r="AX300" s="365"/>
      <c r="AY300" s="34">
        <f t="shared" ref="AY300:AY301" si="6">$AY$298</f>
        <v>0</v>
      </c>
    </row>
    <row r="301" spans="1:51" ht="26.25" customHeight="1">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666</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175</v>
      </c>
      <c r="D333" s="360"/>
      <c r="E333" s="360"/>
      <c r="F333" s="360"/>
      <c r="G333" s="360"/>
      <c r="H333" s="360"/>
      <c r="I333" s="360"/>
      <c r="J333" s="152" t="s">
        <v>176</v>
      </c>
      <c r="K333" s="361"/>
      <c r="L333" s="361"/>
      <c r="M333" s="361"/>
      <c r="N333" s="361"/>
      <c r="O333" s="361"/>
      <c r="P333" s="247" t="s">
        <v>177</v>
      </c>
      <c r="Q333" s="247"/>
      <c r="R333" s="247"/>
      <c r="S333" s="247"/>
      <c r="T333" s="247"/>
      <c r="U333" s="247"/>
      <c r="V333" s="247"/>
      <c r="W333" s="247"/>
      <c r="X333" s="247"/>
      <c r="Y333" s="362" t="s">
        <v>178</v>
      </c>
      <c r="Z333" s="363"/>
      <c r="AA333" s="363"/>
      <c r="AB333" s="363"/>
      <c r="AC333" s="152" t="s">
        <v>179</v>
      </c>
      <c r="AD333" s="152"/>
      <c r="AE333" s="152"/>
      <c r="AF333" s="152"/>
      <c r="AG333" s="152"/>
      <c r="AH333" s="362" t="s">
        <v>194</v>
      </c>
      <c r="AI333" s="360"/>
      <c r="AJ333" s="360"/>
      <c r="AK333" s="360"/>
      <c r="AL333" s="360" t="s">
        <v>181</v>
      </c>
      <c r="AM333" s="360"/>
      <c r="AN333" s="360"/>
      <c r="AO333" s="364"/>
      <c r="AP333" s="365" t="s">
        <v>182</v>
      </c>
      <c r="AQ333" s="365"/>
      <c r="AR333" s="365"/>
      <c r="AS333" s="365"/>
      <c r="AT333" s="365"/>
      <c r="AU333" s="365"/>
      <c r="AV333" s="365"/>
      <c r="AW333" s="365"/>
      <c r="AX333" s="365"/>
      <c r="AY333" s="34">
        <f t="shared" ref="AY333:AY334" si="7">$AY$331</f>
        <v>0</v>
      </c>
    </row>
    <row r="334" spans="1:51" ht="26.25" customHeight="1">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667</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175</v>
      </c>
      <c r="D366" s="360"/>
      <c r="E366" s="360"/>
      <c r="F366" s="360"/>
      <c r="G366" s="360"/>
      <c r="H366" s="360"/>
      <c r="I366" s="360"/>
      <c r="J366" s="152" t="s">
        <v>176</v>
      </c>
      <c r="K366" s="361"/>
      <c r="L366" s="361"/>
      <c r="M366" s="361"/>
      <c r="N366" s="361"/>
      <c r="O366" s="361"/>
      <c r="P366" s="247" t="s">
        <v>177</v>
      </c>
      <c r="Q366" s="247"/>
      <c r="R366" s="247"/>
      <c r="S366" s="247"/>
      <c r="T366" s="247"/>
      <c r="U366" s="247"/>
      <c r="V366" s="247"/>
      <c r="W366" s="247"/>
      <c r="X366" s="247"/>
      <c r="Y366" s="362" t="s">
        <v>178</v>
      </c>
      <c r="Z366" s="363"/>
      <c r="AA366" s="363"/>
      <c r="AB366" s="363"/>
      <c r="AC366" s="152" t="s">
        <v>179</v>
      </c>
      <c r="AD366" s="152"/>
      <c r="AE366" s="152"/>
      <c r="AF366" s="152"/>
      <c r="AG366" s="152"/>
      <c r="AH366" s="362" t="s">
        <v>194</v>
      </c>
      <c r="AI366" s="360"/>
      <c r="AJ366" s="360"/>
      <c r="AK366" s="360"/>
      <c r="AL366" s="360" t="s">
        <v>181</v>
      </c>
      <c r="AM366" s="360"/>
      <c r="AN366" s="360"/>
      <c r="AO366" s="364"/>
      <c r="AP366" s="365" t="s">
        <v>182</v>
      </c>
      <c r="AQ366" s="365"/>
      <c r="AR366" s="365"/>
      <c r="AS366" s="365"/>
      <c r="AT366" s="365"/>
      <c r="AU366" s="365"/>
      <c r="AV366" s="365"/>
      <c r="AW366" s="365"/>
      <c r="AX366" s="365"/>
      <c r="AY366" s="34">
        <f t="shared" ref="AY366:AY367" si="8">$AY$364</f>
        <v>0</v>
      </c>
    </row>
    <row r="367" spans="1:51" ht="26.25" customHeight="1">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668</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175</v>
      </c>
      <c r="D399" s="360"/>
      <c r="E399" s="360"/>
      <c r="F399" s="360"/>
      <c r="G399" s="360"/>
      <c r="H399" s="360"/>
      <c r="I399" s="360"/>
      <c r="J399" s="152" t="s">
        <v>176</v>
      </c>
      <c r="K399" s="361"/>
      <c r="L399" s="361"/>
      <c r="M399" s="361"/>
      <c r="N399" s="361"/>
      <c r="O399" s="361"/>
      <c r="P399" s="247" t="s">
        <v>177</v>
      </c>
      <c r="Q399" s="247"/>
      <c r="R399" s="247"/>
      <c r="S399" s="247"/>
      <c r="T399" s="247"/>
      <c r="U399" s="247"/>
      <c r="V399" s="247"/>
      <c r="W399" s="247"/>
      <c r="X399" s="247"/>
      <c r="Y399" s="362" t="s">
        <v>178</v>
      </c>
      <c r="Z399" s="363"/>
      <c r="AA399" s="363"/>
      <c r="AB399" s="363"/>
      <c r="AC399" s="152" t="s">
        <v>179</v>
      </c>
      <c r="AD399" s="152"/>
      <c r="AE399" s="152"/>
      <c r="AF399" s="152"/>
      <c r="AG399" s="152"/>
      <c r="AH399" s="362" t="s">
        <v>194</v>
      </c>
      <c r="AI399" s="360"/>
      <c r="AJ399" s="360"/>
      <c r="AK399" s="360"/>
      <c r="AL399" s="360" t="s">
        <v>181</v>
      </c>
      <c r="AM399" s="360"/>
      <c r="AN399" s="360"/>
      <c r="AO399" s="364"/>
      <c r="AP399" s="365" t="s">
        <v>182</v>
      </c>
      <c r="AQ399" s="365"/>
      <c r="AR399" s="365"/>
      <c r="AS399" s="365"/>
      <c r="AT399" s="365"/>
      <c r="AU399" s="365"/>
      <c r="AV399" s="365"/>
      <c r="AW399" s="365"/>
      <c r="AX399" s="365"/>
      <c r="AY399" s="34">
        <f t="shared" ref="AY399:AY400" si="9">$AY$397</f>
        <v>0</v>
      </c>
    </row>
    <row r="400" spans="1:51" ht="26.25" customHeight="1">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669</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175</v>
      </c>
      <c r="D432" s="360"/>
      <c r="E432" s="360"/>
      <c r="F432" s="360"/>
      <c r="G432" s="360"/>
      <c r="H432" s="360"/>
      <c r="I432" s="360"/>
      <c r="J432" s="152" t="s">
        <v>176</v>
      </c>
      <c r="K432" s="361"/>
      <c r="L432" s="361"/>
      <c r="M432" s="361"/>
      <c r="N432" s="361"/>
      <c r="O432" s="361"/>
      <c r="P432" s="247" t="s">
        <v>177</v>
      </c>
      <c r="Q432" s="247"/>
      <c r="R432" s="247"/>
      <c r="S432" s="247"/>
      <c r="T432" s="247"/>
      <c r="U432" s="247"/>
      <c r="V432" s="247"/>
      <c r="W432" s="247"/>
      <c r="X432" s="247"/>
      <c r="Y432" s="362" t="s">
        <v>178</v>
      </c>
      <c r="Z432" s="363"/>
      <c r="AA432" s="363"/>
      <c r="AB432" s="363"/>
      <c r="AC432" s="152" t="s">
        <v>179</v>
      </c>
      <c r="AD432" s="152"/>
      <c r="AE432" s="152"/>
      <c r="AF432" s="152"/>
      <c r="AG432" s="152"/>
      <c r="AH432" s="362" t="s">
        <v>194</v>
      </c>
      <c r="AI432" s="360"/>
      <c r="AJ432" s="360"/>
      <c r="AK432" s="360"/>
      <c r="AL432" s="360" t="s">
        <v>181</v>
      </c>
      <c r="AM432" s="360"/>
      <c r="AN432" s="360"/>
      <c r="AO432" s="364"/>
      <c r="AP432" s="365" t="s">
        <v>182</v>
      </c>
      <c r="AQ432" s="365"/>
      <c r="AR432" s="365"/>
      <c r="AS432" s="365"/>
      <c r="AT432" s="365"/>
      <c r="AU432" s="365"/>
      <c r="AV432" s="365"/>
      <c r="AW432" s="365"/>
      <c r="AX432" s="365"/>
      <c r="AY432" s="34">
        <f t="shared" ref="AY432:AY433" si="10">$AY$430</f>
        <v>0</v>
      </c>
    </row>
    <row r="433" spans="1:51" ht="26.25" customHeight="1">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670</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175</v>
      </c>
      <c r="D465" s="360"/>
      <c r="E465" s="360"/>
      <c r="F465" s="360"/>
      <c r="G465" s="360"/>
      <c r="H465" s="360"/>
      <c r="I465" s="360"/>
      <c r="J465" s="152" t="s">
        <v>176</v>
      </c>
      <c r="K465" s="361"/>
      <c r="L465" s="361"/>
      <c r="M465" s="361"/>
      <c r="N465" s="361"/>
      <c r="O465" s="361"/>
      <c r="P465" s="247" t="s">
        <v>177</v>
      </c>
      <c r="Q465" s="247"/>
      <c r="R465" s="247"/>
      <c r="S465" s="247"/>
      <c r="T465" s="247"/>
      <c r="U465" s="247"/>
      <c r="V465" s="247"/>
      <c r="W465" s="247"/>
      <c r="X465" s="247"/>
      <c r="Y465" s="362" t="s">
        <v>178</v>
      </c>
      <c r="Z465" s="363"/>
      <c r="AA465" s="363"/>
      <c r="AB465" s="363"/>
      <c r="AC465" s="152" t="s">
        <v>179</v>
      </c>
      <c r="AD465" s="152"/>
      <c r="AE465" s="152"/>
      <c r="AF465" s="152"/>
      <c r="AG465" s="152"/>
      <c r="AH465" s="362" t="s">
        <v>194</v>
      </c>
      <c r="AI465" s="360"/>
      <c r="AJ465" s="360"/>
      <c r="AK465" s="360"/>
      <c r="AL465" s="360" t="s">
        <v>181</v>
      </c>
      <c r="AM465" s="360"/>
      <c r="AN465" s="360"/>
      <c r="AO465" s="364"/>
      <c r="AP465" s="365" t="s">
        <v>182</v>
      </c>
      <c r="AQ465" s="365"/>
      <c r="AR465" s="365"/>
      <c r="AS465" s="365"/>
      <c r="AT465" s="365"/>
      <c r="AU465" s="365"/>
      <c r="AV465" s="365"/>
      <c r="AW465" s="365"/>
      <c r="AX465" s="365"/>
      <c r="AY465" s="34">
        <f t="shared" ref="AY465:AY466" si="11">$AY$463</f>
        <v>0</v>
      </c>
    </row>
    <row r="466" spans="1:51" ht="26.25" customHeight="1">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671</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175</v>
      </c>
      <c r="D498" s="360"/>
      <c r="E498" s="360"/>
      <c r="F498" s="360"/>
      <c r="G498" s="360"/>
      <c r="H498" s="360"/>
      <c r="I498" s="360"/>
      <c r="J498" s="152" t="s">
        <v>176</v>
      </c>
      <c r="K498" s="361"/>
      <c r="L498" s="361"/>
      <c r="M498" s="361"/>
      <c r="N498" s="361"/>
      <c r="O498" s="361"/>
      <c r="P498" s="247" t="s">
        <v>177</v>
      </c>
      <c r="Q498" s="247"/>
      <c r="R498" s="247"/>
      <c r="S498" s="247"/>
      <c r="T498" s="247"/>
      <c r="U498" s="247"/>
      <c r="V498" s="247"/>
      <c r="W498" s="247"/>
      <c r="X498" s="247"/>
      <c r="Y498" s="362" t="s">
        <v>178</v>
      </c>
      <c r="Z498" s="363"/>
      <c r="AA498" s="363"/>
      <c r="AB498" s="363"/>
      <c r="AC498" s="152" t="s">
        <v>179</v>
      </c>
      <c r="AD498" s="152"/>
      <c r="AE498" s="152"/>
      <c r="AF498" s="152"/>
      <c r="AG498" s="152"/>
      <c r="AH498" s="362" t="s">
        <v>194</v>
      </c>
      <c r="AI498" s="360"/>
      <c r="AJ498" s="360"/>
      <c r="AK498" s="360"/>
      <c r="AL498" s="360" t="s">
        <v>181</v>
      </c>
      <c r="AM498" s="360"/>
      <c r="AN498" s="360"/>
      <c r="AO498" s="364"/>
      <c r="AP498" s="365" t="s">
        <v>182</v>
      </c>
      <c r="AQ498" s="365"/>
      <c r="AR498" s="365"/>
      <c r="AS498" s="365"/>
      <c r="AT498" s="365"/>
      <c r="AU498" s="365"/>
      <c r="AV498" s="365"/>
      <c r="AW498" s="365"/>
      <c r="AX498" s="365"/>
      <c r="AY498" s="34">
        <f t="shared" ref="AY498:AY499" si="12">$AY$496</f>
        <v>0</v>
      </c>
    </row>
    <row r="499" spans="1:51" ht="26.25" customHeight="1">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672</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175</v>
      </c>
      <c r="D531" s="360"/>
      <c r="E531" s="360"/>
      <c r="F531" s="360"/>
      <c r="G531" s="360"/>
      <c r="H531" s="360"/>
      <c r="I531" s="360"/>
      <c r="J531" s="152" t="s">
        <v>176</v>
      </c>
      <c r="K531" s="361"/>
      <c r="L531" s="361"/>
      <c r="M531" s="361"/>
      <c r="N531" s="361"/>
      <c r="O531" s="361"/>
      <c r="P531" s="247" t="s">
        <v>177</v>
      </c>
      <c r="Q531" s="247"/>
      <c r="R531" s="247"/>
      <c r="S531" s="247"/>
      <c r="T531" s="247"/>
      <c r="U531" s="247"/>
      <c r="V531" s="247"/>
      <c r="W531" s="247"/>
      <c r="X531" s="247"/>
      <c r="Y531" s="362" t="s">
        <v>178</v>
      </c>
      <c r="Z531" s="363"/>
      <c r="AA531" s="363"/>
      <c r="AB531" s="363"/>
      <c r="AC531" s="152" t="s">
        <v>179</v>
      </c>
      <c r="AD531" s="152"/>
      <c r="AE531" s="152"/>
      <c r="AF531" s="152"/>
      <c r="AG531" s="152"/>
      <c r="AH531" s="362" t="s">
        <v>194</v>
      </c>
      <c r="AI531" s="360"/>
      <c r="AJ531" s="360"/>
      <c r="AK531" s="360"/>
      <c r="AL531" s="360" t="s">
        <v>181</v>
      </c>
      <c r="AM531" s="360"/>
      <c r="AN531" s="360"/>
      <c r="AO531" s="364"/>
      <c r="AP531" s="365" t="s">
        <v>182</v>
      </c>
      <c r="AQ531" s="365"/>
      <c r="AR531" s="365"/>
      <c r="AS531" s="365"/>
      <c r="AT531" s="365"/>
      <c r="AU531" s="365"/>
      <c r="AV531" s="365"/>
      <c r="AW531" s="365"/>
      <c r="AX531" s="365"/>
      <c r="AY531" s="34">
        <f t="shared" ref="AY531:AY532" si="13">$AY$529</f>
        <v>0</v>
      </c>
    </row>
    <row r="532" spans="1:51" ht="26.25" customHeight="1">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673</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175</v>
      </c>
      <c r="D564" s="360"/>
      <c r="E564" s="360"/>
      <c r="F564" s="360"/>
      <c r="G564" s="360"/>
      <c r="H564" s="360"/>
      <c r="I564" s="360"/>
      <c r="J564" s="152" t="s">
        <v>176</v>
      </c>
      <c r="K564" s="361"/>
      <c r="L564" s="361"/>
      <c r="M564" s="361"/>
      <c r="N564" s="361"/>
      <c r="O564" s="361"/>
      <c r="P564" s="247" t="s">
        <v>177</v>
      </c>
      <c r="Q564" s="247"/>
      <c r="R564" s="247"/>
      <c r="S564" s="247"/>
      <c r="T564" s="247"/>
      <c r="U564" s="247"/>
      <c r="V564" s="247"/>
      <c r="W564" s="247"/>
      <c r="X564" s="247"/>
      <c r="Y564" s="362" t="s">
        <v>178</v>
      </c>
      <c r="Z564" s="363"/>
      <c r="AA564" s="363"/>
      <c r="AB564" s="363"/>
      <c r="AC564" s="152" t="s">
        <v>179</v>
      </c>
      <c r="AD564" s="152"/>
      <c r="AE564" s="152"/>
      <c r="AF564" s="152"/>
      <c r="AG564" s="152"/>
      <c r="AH564" s="362" t="s">
        <v>194</v>
      </c>
      <c r="AI564" s="360"/>
      <c r="AJ564" s="360"/>
      <c r="AK564" s="360"/>
      <c r="AL564" s="360" t="s">
        <v>181</v>
      </c>
      <c r="AM564" s="360"/>
      <c r="AN564" s="360"/>
      <c r="AO564" s="364"/>
      <c r="AP564" s="365" t="s">
        <v>182</v>
      </c>
      <c r="AQ564" s="365"/>
      <c r="AR564" s="365"/>
      <c r="AS564" s="365"/>
      <c r="AT564" s="365"/>
      <c r="AU564" s="365"/>
      <c r="AV564" s="365"/>
      <c r="AW564" s="365"/>
      <c r="AX564" s="365"/>
      <c r="AY564" s="34">
        <f t="shared" ref="AY564:AY565" si="14">$AY$562</f>
        <v>0</v>
      </c>
    </row>
    <row r="565" spans="1:51" ht="26.25" customHeight="1">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175</v>
      </c>
      <c r="D597" s="360"/>
      <c r="E597" s="360"/>
      <c r="F597" s="360"/>
      <c r="G597" s="360"/>
      <c r="H597" s="360"/>
      <c r="I597" s="360"/>
      <c r="J597" s="152" t="s">
        <v>176</v>
      </c>
      <c r="K597" s="361"/>
      <c r="L597" s="361"/>
      <c r="M597" s="361"/>
      <c r="N597" s="361"/>
      <c r="O597" s="361"/>
      <c r="P597" s="247" t="s">
        <v>177</v>
      </c>
      <c r="Q597" s="247"/>
      <c r="R597" s="247"/>
      <c r="S597" s="247"/>
      <c r="T597" s="247"/>
      <c r="U597" s="247"/>
      <c r="V597" s="247"/>
      <c r="W597" s="247"/>
      <c r="X597" s="247"/>
      <c r="Y597" s="362" t="s">
        <v>178</v>
      </c>
      <c r="Z597" s="363"/>
      <c r="AA597" s="363"/>
      <c r="AB597" s="363"/>
      <c r="AC597" s="152" t="s">
        <v>179</v>
      </c>
      <c r="AD597" s="152"/>
      <c r="AE597" s="152"/>
      <c r="AF597" s="152"/>
      <c r="AG597" s="152"/>
      <c r="AH597" s="362" t="s">
        <v>194</v>
      </c>
      <c r="AI597" s="360"/>
      <c r="AJ597" s="360"/>
      <c r="AK597" s="360"/>
      <c r="AL597" s="360" t="s">
        <v>181</v>
      </c>
      <c r="AM597" s="360"/>
      <c r="AN597" s="360"/>
      <c r="AO597" s="364"/>
      <c r="AP597" s="365" t="s">
        <v>182</v>
      </c>
      <c r="AQ597" s="365"/>
      <c r="AR597" s="365"/>
      <c r="AS597" s="365"/>
      <c r="AT597" s="365"/>
      <c r="AU597" s="365"/>
      <c r="AV597" s="365"/>
      <c r="AW597" s="365"/>
      <c r="AX597" s="365"/>
      <c r="AY597" s="34">
        <f t="shared" ref="AY597:AY598" si="15">$AY$595</f>
        <v>0</v>
      </c>
    </row>
    <row r="598" spans="1:51" ht="26.25" customHeight="1">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674</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175</v>
      </c>
      <c r="D630" s="360"/>
      <c r="E630" s="360"/>
      <c r="F630" s="360"/>
      <c r="G630" s="360"/>
      <c r="H630" s="360"/>
      <c r="I630" s="360"/>
      <c r="J630" s="152" t="s">
        <v>176</v>
      </c>
      <c r="K630" s="361"/>
      <c r="L630" s="361"/>
      <c r="M630" s="361"/>
      <c r="N630" s="361"/>
      <c r="O630" s="361"/>
      <c r="P630" s="247" t="s">
        <v>177</v>
      </c>
      <c r="Q630" s="247"/>
      <c r="R630" s="247"/>
      <c r="S630" s="247"/>
      <c r="T630" s="247"/>
      <c r="U630" s="247"/>
      <c r="V630" s="247"/>
      <c r="W630" s="247"/>
      <c r="X630" s="247"/>
      <c r="Y630" s="362" t="s">
        <v>178</v>
      </c>
      <c r="Z630" s="363"/>
      <c r="AA630" s="363"/>
      <c r="AB630" s="363"/>
      <c r="AC630" s="152" t="s">
        <v>179</v>
      </c>
      <c r="AD630" s="152"/>
      <c r="AE630" s="152"/>
      <c r="AF630" s="152"/>
      <c r="AG630" s="152"/>
      <c r="AH630" s="362" t="s">
        <v>194</v>
      </c>
      <c r="AI630" s="360"/>
      <c r="AJ630" s="360"/>
      <c r="AK630" s="360"/>
      <c r="AL630" s="360" t="s">
        <v>181</v>
      </c>
      <c r="AM630" s="360"/>
      <c r="AN630" s="360"/>
      <c r="AO630" s="364"/>
      <c r="AP630" s="365" t="s">
        <v>182</v>
      </c>
      <c r="AQ630" s="365"/>
      <c r="AR630" s="365"/>
      <c r="AS630" s="365"/>
      <c r="AT630" s="365"/>
      <c r="AU630" s="365"/>
      <c r="AV630" s="365"/>
      <c r="AW630" s="365"/>
      <c r="AX630" s="365"/>
      <c r="AY630" s="34">
        <f t="shared" ref="AY630:AY631" si="16">$AY$628</f>
        <v>0</v>
      </c>
    </row>
    <row r="631" spans="1:51" ht="26.25" customHeight="1">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675</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175</v>
      </c>
      <c r="D663" s="360"/>
      <c r="E663" s="360"/>
      <c r="F663" s="360"/>
      <c r="G663" s="360"/>
      <c r="H663" s="360"/>
      <c r="I663" s="360"/>
      <c r="J663" s="152" t="s">
        <v>176</v>
      </c>
      <c r="K663" s="361"/>
      <c r="L663" s="361"/>
      <c r="M663" s="361"/>
      <c r="N663" s="361"/>
      <c r="O663" s="361"/>
      <c r="P663" s="247" t="s">
        <v>177</v>
      </c>
      <c r="Q663" s="247"/>
      <c r="R663" s="247"/>
      <c r="S663" s="247"/>
      <c r="T663" s="247"/>
      <c r="U663" s="247"/>
      <c r="V663" s="247"/>
      <c r="W663" s="247"/>
      <c r="X663" s="247"/>
      <c r="Y663" s="362" t="s">
        <v>178</v>
      </c>
      <c r="Z663" s="363"/>
      <c r="AA663" s="363"/>
      <c r="AB663" s="363"/>
      <c r="AC663" s="152" t="s">
        <v>179</v>
      </c>
      <c r="AD663" s="152"/>
      <c r="AE663" s="152"/>
      <c r="AF663" s="152"/>
      <c r="AG663" s="152"/>
      <c r="AH663" s="362" t="s">
        <v>194</v>
      </c>
      <c r="AI663" s="360"/>
      <c r="AJ663" s="360"/>
      <c r="AK663" s="360"/>
      <c r="AL663" s="360" t="s">
        <v>181</v>
      </c>
      <c r="AM663" s="360"/>
      <c r="AN663" s="360"/>
      <c r="AO663" s="364"/>
      <c r="AP663" s="365" t="s">
        <v>182</v>
      </c>
      <c r="AQ663" s="365"/>
      <c r="AR663" s="365"/>
      <c r="AS663" s="365"/>
      <c r="AT663" s="365"/>
      <c r="AU663" s="365"/>
      <c r="AV663" s="365"/>
      <c r="AW663" s="365"/>
      <c r="AX663" s="365"/>
      <c r="AY663" s="34">
        <f t="shared" ref="AY663:AY664" si="17">$AY$661</f>
        <v>0</v>
      </c>
    </row>
    <row r="664" spans="1:51" ht="26.25" customHeight="1">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676</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175</v>
      </c>
      <c r="D696" s="360"/>
      <c r="E696" s="360"/>
      <c r="F696" s="360"/>
      <c r="G696" s="360"/>
      <c r="H696" s="360"/>
      <c r="I696" s="360"/>
      <c r="J696" s="152" t="s">
        <v>176</v>
      </c>
      <c r="K696" s="361"/>
      <c r="L696" s="361"/>
      <c r="M696" s="361"/>
      <c r="N696" s="361"/>
      <c r="O696" s="361"/>
      <c r="P696" s="247" t="s">
        <v>177</v>
      </c>
      <c r="Q696" s="247"/>
      <c r="R696" s="247"/>
      <c r="S696" s="247"/>
      <c r="T696" s="247"/>
      <c r="U696" s="247"/>
      <c r="V696" s="247"/>
      <c r="W696" s="247"/>
      <c r="X696" s="247"/>
      <c r="Y696" s="362" t="s">
        <v>178</v>
      </c>
      <c r="Z696" s="363"/>
      <c r="AA696" s="363"/>
      <c r="AB696" s="363"/>
      <c r="AC696" s="152" t="s">
        <v>179</v>
      </c>
      <c r="AD696" s="152"/>
      <c r="AE696" s="152"/>
      <c r="AF696" s="152"/>
      <c r="AG696" s="152"/>
      <c r="AH696" s="362" t="s">
        <v>194</v>
      </c>
      <c r="AI696" s="360"/>
      <c r="AJ696" s="360"/>
      <c r="AK696" s="360"/>
      <c r="AL696" s="360" t="s">
        <v>181</v>
      </c>
      <c r="AM696" s="360"/>
      <c r="AN696" s="360"/>
      <c r="AO696" s="364"/>
      <c r="AP696" s="365" t="s">
        <v>182</v>
      </c>
      <c r="AQ696" s="365"/>
      <c r="AR696" s="365"/>
      <c r="AS696" s="365"/>
      <c r="AT696" s="365"/>
      <c r="AU696" s="365"/>
      <c r="AV696" s="365"/>
      <c r="AW696" s="365"/>
      <c r="AX696" s="365"/>
      <c r="AY696" s="34">
        <f t="shared" ref="AY696:AY697" si="18">$AY$694</f>
        <v>0</v>
      </c>
    </row>
    <row r="697" spans="1:51" ht="26.25" customHeight="1">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677</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175</v>
      </c>
      <c r="D729" s="360"/>
      <c r="E729" s="360"/>
      <c r="F729" s="360"/>
      <c r="G729" s="360"/>
      <c r="H729" s="360"/>
      <c r="I729" s="360"/>
      <c r="J729" s="152" t="s">
        <v>176</v>
      </c>
      <c r="K729" s="361"/>
      <c r="L729" s="361"/>
      <c r="M729" s="361"/>
      <c r="N729" s="361"/>
      <c r="O729" s="361"/>
      <c r="P729" s="247" t="s">
        <v>177</v>
      </c>
      <c r="Q729" s="247"/>
      <c r="R729" s="247"/>
      <c r="S729" s="247"/>
      <c r="T729" s="247"/>
      <c r="U729" s="247"/>
      <c r="V729" s="247"/>
      <c r="W729" s="247"/>
      <c r="X729" s="247"/>
      <c r="Y729" s="362" t="s">
        <v>178</v>
      </c>
      <c r="Z729" s="363"/>
      <c r="AA729" s="363"/>
      <c r="AB729" s="363"/>
      <c r="AC729" s="152" t="s">
        <v>179</v>
      </c>
      <c r="AD729" s="152"/>
      <c r="AE729" s="152"/>
      <c r="AF729" s="152"/>
      <c r="AG729" s="152"/>
      <c r="AH729" s="362" t="s">
        <v>194</v>
      </c>
      <c r="AI729" s="360"/>
      <c r="AJ729" s="360"/>
      <c r="AK729" s="360"/>
      <c r="AL729" s="360" t="s">
        <v>181</v>
      </c>
      <c r="AM729" s="360"/>
      <c r="AN729" s="360"/>
      <c r="AO729" s="364"/>
      <c r="AP729" s="365" t="s">
        <v>182</v>
      </c>
      <c r="AQ729" s="365"/>
      <c r="AR729" s="365"/>
      <c r="AS729" s="365"/>
      <c r="AT729" s="365"/>
      <c r="AU729" s="365"/>
      <c r="AV729" s="365"/>
      <c r="AW729" s="365"/>
      <c r="AX729" s="365"/>
      <c r="AY729" s="34">
        <f t="shared" ref="AY729:AY730" si="19">$AY$727</f>
        <v>0</v>
      </c>
    </row>
    <row r="730" spans="1:51" ht="26.25" customHeight="1">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678</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175</v>
      </c>
      <c r="D762" s="360"/>
      <c r="E762" s="360"/>
      <c r="F762" s="360"/>
      <c r="G762" s="360"/>
      <c r="H762" s="360"/>
      <c r="I762" s="360"/>
      <c r="J762" s="152" t="s">
        <v>176</v>
      </c>
      <c r="K762" s="361"/>
      <c r="L762" s="361"/>
      <c r="M762" s="361"/>
      <c r="N762" s="361"/>
      <c r="O762" s="361"/>
      <c r="P762" s="247" t="s">
        <v>177</v>
      </c>
      <c r="Q762" s="247"/>
      <c r="R762" s="247"/>
      <c r="S762" s="247"/>
      <c r="T762" s="247"/>
      <c r="U762" s="247"/>
      <c r="V762" s="247"/>
      <c r="W762" s="247"/>
      <c r="X762" s="247"/>
      <c r="Y762" s="362" t="s">
        <v>178</v>
      </c>
      <c r="Z762" s="363"/>
      <c r="AA762" s="363"/>
      <c r="AB762" s="363"/>
      <c r="AC762" s="152" t="s">
        <v>179</v>
      </c>
      <c r="AD762" s="152"/>
      <c r="AE762" s="152"/>
      <c r="AF762" s="152"/>
      <c r="AG762" s="152"/>
      <c r="AH762" s="362" t="s">
        <v>194</v>
      </c>
      <c r="AI762" s="360"/>
      <c r="AJ762" s="360"/>
      <c r="AK762" s="360"/>
      <c r="AL762" s="360" t="s">
        <v>181</v>
      </c>
      <c r="AM762" s="360"/>
      <c r="AN762" s="360"/>
      <c r="AO762" s="364"/>
      <c r="AP762" s="365" t="s">
        <v>182</v>
      </c>
      <c r="AQ762" s="365"/>
      <c r="AR762" s="365"/>
      <c r="AS762" s="365"/>
      <c r="AT762" s="365"/>
      <c r="AU762" s="365"/>
      <c r="AV762" s="365"/>
      <c r="AW762" s="365"/>
      <c r="AX762" s="365"/>
      <c r="AY762" s="34">
        <f t="shared" ref="AY762:AY763" si="20">$AY$760</f>
        <v>0</v>
      </c>
    </row>
    <row r="763" spans="1:51" ht="26.25" customHeight="1">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679</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175</v>
      </c>
      <c r="D795" s="360"/>
      <c r="E795" s="360"/>
      <c r="F795" s="360"/>
      <c r="G795" s="360"/>
      <c r="H795" s="360"/>
      <c r="I795" s="360"/>
      <c r="J795" s="152" t="s">
        <v>176</v>
      </c>
      <c r="K795" s="361"/>
      <c r="L795" s="361"/>
      <c r="M795" s="361"/>
      <c r="N795" s="361"/>
      <c r="O795" s="361"/>
      <c r="P795" s="247" t="s">
        <v>177</v>
      </c>
      <c r="Q795" s="247"/>
      <c r="R795" s="247"/>
      <c r="S795" s="247"/>
      <c r="T795" s="247"/>
      <c r="U795" s="247"/>
      <c r="V795" s="247"/>
      <c r="W795" s="247"/>
      <c r="X795" s="247"/>
      <c r="Y795" s="362" t="s">
        <v>178</v>
      </c>
      <c r="Z795" s="363"/>
      <c r="AA795" s="363"/>
      <c r="AB795" s="363"/>
      <c r="AC795" s="152" t="s">
        <v>179</v>
      </c>
      <c r="AD795" s="152"/>
      <c r="AE795" s="152"/>
      <c r="AF795" s="152"/>
      <c r="AG795" s="152"/>
      <c r="AH795" s="362" t="s">
        <v>194</v>
      </c>
      <c r="AI795" s="360"/>
      <c r="AJ795" s="360"/>
      <c r="AK795" s="360"/>
      <c r="AL795" s="360" t="s">
        <v>181</v>
      </c>
      <c r="AM795" s="360"/>
      <c r="AN795" s="360"/>
      <c r="AO795" s="364"/>
      <c r="AP795" s="365" t="s">
        <v>182</v>
      </c>
      <c r="AQ795" s="365"/>
      <c r="AR795" s="365"/>
      <c r="AS795" s="365"/>
      <c r="AT795" s="365"/>
      <c r="AU795" s="365"/>
      <c r="AV795" s="365"/>
      <c r="AW795" s="365"/>
      <c r="AX795" s="365"/>
      <c r="AY795" s="34">
        <f t="shared" ref="AY795:AY796" si="21">$AY$793</f>
        <v>0</v>
      </c>
    </row>
    <row r="796" spans="1:51" ht="26.25" customHeight="1">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680</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175</v>
      </c>
      <c r="D828" s="360"/>
      <c r="E828" s="360"/>
      <c r="F828" s="360"/>
      <c r="G828" s="360"/>
      <c r="H828" s="360"/>
      <c r="I828" s="360"/>
      <c r="J828" s="152" t="s">
        <v>176</v>
      </c>
      <c r="K828" s="361"/>
      <c r="L828" s="361"/>
      <c r="M828" s="361"/>
      <c r="N828" s="361"/>
      <c r="O828" s="361"/>
      <c r="P828" s="247" t="s">
        <v>177</v>
      </c>
      <c r="Q828" s="247"/>
      <c r="R828" s="247"/>
      <c r="S828" s="247"/>
      <c r="T828" s="247"/>
      <c r="U828" s="247"/>
      <c r="V828" s="247"/>
      <c r="W828" s="247"/>
      <c r="X828" s="247"/>
      <c r="Y828" s="362" t="s">
        <v>178</v>
      </c>
      <c r="Z828" s="363"/>
      <c r="AA828" s="363"/>
      <c r="AB828" s="363"/>
      <c r="AC828" s="152" t="s">
        <v>179</v>
      </c>
      <c r="AD828" s="152"/>
      <c r="AE828" s="152"/>
      <c r="AF828" s="152"/>
      <c r="AG828" s="152"/>
      <c r="AH828" s="362" t="s">
        <v>194</v>
      </c>
      <c r="AI828" s="360"/>
      <c r="AJ828" s="360"/>
      <c r="AK828" s="360"/>
      <c r="AL828" s="360" t="s">
        <v>181</v>
      </c>
      <c r="AM828" s="360"/>
      <c r="AN828" s="360"/>
      <c r="AO828" s="364"/>
      <c r="AP828" s="365" t="s">
        <v>182</v>
      </c>
      <c r="AQ828" s="365"/>
      <c r="AR828" s="365"/>
      <c r="AS828" s="365"/>
      <c r="AT828" s="365"/>
      <c r="AU828" s="365"/>
      <c r="AV828" s="365"/>
      <c r="AW828" s="365"/>
      <c r="AX828" s="365"/>
      <c r="AY828" s="34">
        <f t="shared" ref="AY828:AY829" si="22">$AY$826</f>
        <v>0</v>
      </c>
    </row>
    <row r="829" spans="1:51" ht="26.25" customHeight="1">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681</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175</v>
      </c>
      <c r="D861" s="360"/>
      <c r="E861" s="360"/>
      <c r="F861" s="360"/>
      <c r="G861" s="360"/>
      <c r="H861" s="360"/>
      <c r="I861" s="360"/>
      <c r="J861" s="152" t="s">
        <v>176</v>
      </c>
      <c r="K861" s="361"/>
      <c r="L861" s="361"/>
      <c r="M861" s="361"/>
      <c r="N861" s="361"/>
      <c r="O861" s="361"/>
      <c r="P861" s="247" t="s">
        <v>177</v>
      </c>
      <c r="Q861" s="247"/>
      <c r="R861" s="247"/>
      <c r="S861" s="247"/>
      <c r="T861" s="247"/>
      <c r="U861" s="247"/>
      <c r="V861" s="247"/>
      <c r="W861" s="247"/>
      <c r="X861" s="247"/>
      <c r="Y861" s="362" t="s">
        <v>178</v>
      </c>
      <c r="Z861" s="363"/>
      <c r="AA861" s="363"/>
      <c r="AB861" s="363"/>
      <c r="AC861" s="152" t="s">
        <v>179</v>
      </c>
      <c r="AD861" s="152"/>
      <c r="AE861" s="152"/>
      <c r="AF861" s="152"/>
      <c r="AG861" s="152"/>
      <c r="AH861" s="362" t="s">
        <v>194</v>
      </c>
      <c r="AI861" s="360"/>
      <c r="AJ861" s="360"/>
      <c r="AK861" s="360"/>
      <c r="AL861" s="360" t="s">
        <v>181</v>
      </c>
      <c r="AM861" s="360"/>
      <c r="AN861" s="360"/>
      <c r="AO861" s="364"/>
      <c r="AP861" s="365" t="s">
        <v>182</v>
      </c>
      <c r="AQ861" s="365"/>
      <c r="AR861" s="365"/>
      <c r="AS861" s="365"/>
      <c r="AT861" s="365"/>
      <c r="AU861" s="365"/>
      <c r="AV861" s="365"/>
      <c r="AW861" s="365"/>
      <c r="AX861" s="365"/>
      <c r="AY861" s="34">
        <f t="shared" ref="AY861:AY862" si="23">$AY$859</f>
        <v>0</v>
      </c>
    </row>
    <row r="862" spans="1:51" ht="26.25" customHeight="1">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682</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175</v>
      </c>
      <c r="D894" s="360"/>
      <c r="E894" s="360"/>
      <c r="F894" s="360"/>
      <c r="G894" s="360"/>
      <c r="H894" s="360"/>
      <c r="I894" s="360"/>
      <c r="J894" s="152" t="s">
        <v>176</v>
      </c>
      <c r="K894" s="361"/>
      <c r="L894" s="361"/>
      <c r="M894" s="361"/>
      <c r="N894" s="361"/>
      <c r="O894" s="361"/>
      <c r="P894" s="247" t="s">
        <v>177</v>
      </c>
      <c r="Q894" s="247"/>
      <c r="R894" s="247"/>
      <c r="S894" s="247"/>
      <c r="T894" s="247"/>
      <c r="U894" s="247"/>
      <c r="V894" s="247"/>
      <c r="W894" s="247"/>
      <c r="X894" s="247"/>
      <c r="Y894" s="362" t="s">
        <v>178</v>
      </c>
      <c r="Z894" s="363"/>
      <c r="AA894" s="363"/>
      <c r="AB894" s="363"/>
      <c r="AC894" s="152" t="s">
        <v>179</v>
      </c>
      <c r="AD894" s="152"/>
      <c r="AE894" s="152"/>
      <c r="AF894" s="152"/>
      <c r="AG894" s="152"/>
      <c r="AH894" s="362" t="s">
        <v>194</v>
      </c>
      <c r="AI894" s="360"/>
      <c r="AJ894" s="360"/>
      <c r="AK894" s="360"/>
      <c r="AL894" s="360" t="s">
        <v>181</v>
      </c>
      <c r="AM894" s="360"/>
      <c r="AN894" s="360"/>
      <c r="AO894" s="364"/>
      <c r="AP894" s="365" t="s">
        <v>182</v>
      </c>
      <c r="AQ894" s="365"/>
      <c r="AR894" s="365"/>
      <c r="AS894" s="365"/>
      <c r="AT894" s="365"/>
      <c r="AU894" s="365"/>
      <c r="AV894" s="365"/>
      <c r="AW894" s="365"/>
      <c r="AX894" s="365"/>
      <c r="AY894" s="34">
        <f t="shared" ref="AY894:AY895" si="24">$AY$892</f>
        <v>0</v>
      </c>
    </row>
    <row r="895" spans="1:51" ht="26.25" customHeight="1">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683</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175</v>
      </c>
      <c r="D927" s="360"/>
      <c r="E927" s="360"/>
      <c r="F927" s="360"/>
      <c r="G927" s="360"/>
      <c r="H927" s="360"/>
      <c r="I927" s="360"/>
      <c r="J927" s="152" t="s">
        <v>176</v>
      </c>
      <c r="K927" s="361"/>
      <c r="L927" s="361"/>
      <c r="M927" s="361"/>
      <c r="N927" s="361"/>
      <c r="O927" s="361"/>
      <c r="P927" s="247" t="s">
        <v>177</v>
      </c>
      <c r="Q927" s="247"/>
      <c r="R927" s="247"/>
      <c r="S927" s="247"/>
      <c r="T927" s="247"/>
      <c r="U927" s="247"/>
      <c r="V927" s="247"/>
      <c r="W927" s="247"/>
      <c r="X927" s="247"/>
      <c r="Y927" s="362" t="s">
        <v>178</v>
      </c>
      <c r="Z927" s="363"/>
      <c r="AA927" s="363"/>
      <c r="AB927" s="363"/>
      <c r="AC927" s="152" t="s">
        <v>179</v>
      </c>
      <c r="AD927" s="152"/>
      <c r="AE927" s="152"/>
      <c r="AF927" s="152"/>
      <c r="AG927" s="152"/>
      <c r="AH927" s="362" t="s">
        <v>194</v>
      </c>
      <c r="AI927" s="360"/>
      <c r="AJ927" s="360"/>
      <c r="AK927" s="360"/>
      <c r="AL927" s="360" t="s">
        <v>181</v>
      </c>
      <c r="AM927" s="360"/>
      <c r="AN927" s="360"/>
      <c r="AO927" s="364"/>
      <c r="AP927" s="365" t="s">
        <v>182</v>
      </c>
      <c r="AQ927" s="365"/>
      <c r="AR927" s="365"/>
      <c r="AS927" s="365"/>
      <c r="AT927" s="365"/>
      <c r="AU927" s="365"/>
      <c r="AV927" s="365"/>
      <c r="AW927" s="365"/>
      <c r="AX927" s="365"/>
      <c r="AY927" s="34">
        <f t="shared" ref="AY927:AY928" si="25">$AY$925</f>
        <v>0</v>
      </c>
    </row>
    <row r="928" spans="1:51" ht="26.25" customHeight="1">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684</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175</v>
      </c>
      <c r="D960" s="360"/>
      <c r="E960" s="360"/>
      <c r="F960" s="360"/>
      <c r="G960" s="360"/>
      <c r="H960" s="360"/>
      <c r="I960" s="360"/>
      <c r="J960" s="152" t="s">
        <v>176</v>
      </c>
      <c r="K960" s="361"/>
      <c r="L960" s="361"/>
      <c r="M960" s="361"/>
      <c r="N960" s="361"/>
      <c r="O960" s="361"/>
      <c r="P960" s="247" t="s">
        <v>177</v>
      </c>
      <c r="Q960" s="247"/>
      <c r="R960" s="247"/>
      <c r="S960" s="247"/>
      <c r="T960" s="247"/>
      <c r="U960" s="247"/>
      <c r="V960" s="247"/>
      <c r="W960" s="247"/>
      <c r="X960" s="247"/>
      <c r="Y960" s="362" t="s">
        <v>178</v>
      </c>
      <c r="Z960" s="363"/>
      <c r="AA960" s="363"/>
      <c r="AB960" s="363"/>
      <c r="AC960" s="152" t="s">
        <v>179</v>
      </c>
      <c r="AD960" s="152"/>
      <c r="AE960" s="152"/>
      <c r="AF960" s="152"/>
      <c r="AG960" s="152"/>
      <c r="AH960" s="362" t="s">
        <v>194</v>
      </c>
      <c r="AI960" s="360"/>
      <c r="AJ960" s="360"/>
      <c r="AK960" s="360"/>
      <c r="AL960" s="360" t="s">
        <v>181</v>
      </c>
      <c r="AM960" s="360"/>
      <c r="AN960" s="360"/>
      <c r="AO960" s="364"/>
      <c r="AP960" s="365" t="s">
        <v>182</v>
      </c>
      <c r="AQ960" s="365"/>
      <c r="AR960" s="365"/>
      <c r="AS960" s="365"/>
      <c r="AT960" s="365"/>
      <c r="AU960" s="365"/>
      <c r="AV960" s="365"/>
      <c r="AW960" s="365"/>
      <c r="AX960" s="365"/>
      <c r="AY960" s="34">
        <f t="shared" ref="AY960:AY961" si="26">$AY$958</f>
        <v>0</v>
      </c>
    </row>
    <row r="961" spans="1:51" ht="26.25" customHeight="1">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685</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175</v>
      </c>
      <c r="D993" s="360"/>
      <c r="E993" s="360"/>
      <c r="F993" s="360"/>
      <c r="G993" s="360"/>
      <c r="H993" s="360"/>
      <c r="I993" s="360"/>
      <c r="J993" s="152" t="s">
        <v>176</v>
      </c>
      <c r="K993" s="361"/>
      <c r="L993" s="361"/>
      <c r="M993" s="361"/>
      <c r="N993" s="361"/>
      <c r="O993" s="361"/>
      <c r="P993" s="247" t="s">
        <v>177</v>
      </c>
      <c r="Q993" s="247"/>
      <c r="R993" s="247"/>
      <c r="S993" s="247"/>
      <c r="T993" s="247"/>
      <c r="U993" s="247"/>
      <c r="V993" s="247"/>
      <c r="W993" s="247"/>
      <c r="X993" s="247"/>
      <c r="Y993" s="362" t="s">
        <v>178</v>
      </c>
      <c r="Z993" s="363"/>
      <c r="AA993" s="363"/>
      <c r="AB993" s="363"/>
      <c r="AC993" s="152" t="s">
        <v>179</v>
      </c>
      <c r="AD993" s="152"/>
      <c r="AE993" s="152"/>
      <c r="AF993" s="152"/>
      <c r="AG993" s="152"/>
      <c r="AH993" s="362" t="s">
        <v>194</v>
      </c>
      <c r="AI993" s="360"/>
      <c r="AJ993" s="360"/>
      <c r="AK993" s="360"/>
      <c r="AL993" s="360" t="s">
        <v>181</v>
      </c>
      <c r="AM993" s="360"/>
      <c r="AN993" s="360"/>
      <c r="AO993" s="364"/>
      <c r="AP993" s="365" t="s">
        <v>182</v>
      </c>
      <c r="AQ993" s="365"/>
      <c r="AR993" s="365"/>
      <c r="AS993" s="365"/>
      <c r="AT993" s="365"/>
      <c r="AU993" s="365"/>
      <c r="AV993" s="365"/>
      <c r="AW993" s="365"/>
      <c r="AX993" s="365"/>
      <c r="AY993" s="34">
        <f t="shared" ref="AY993:AY994" si="27">$AY$991</f>
        <v>0</v>
      </c>
    </row>
    <row r="994" spans="1:51" ht="26.25" customHeight="1">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686</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175</v>
      </c>
      <c r="D1026" s="360"/>
      <c r="E1026" s="360"/>
      <c r="F1026" s="360"/>
      <c r="G1026" s="360"/>
      <c r="H1026" s="360"/>
      <c r="I1026" s="360"/>
      <c r="J1026" s="152" t="s">
        <v>176</v>
      </c>
      <c r="K1026" s="361"/>
      <c r="L1026" s="361"/>
      <c r="M1026" s="361"/>
      <c r="N1026" s="361"/>
      <c r="O1026" s="361"/>
      <c r="P1026" s="247" t="s">
        <v>177</v>
      </c>
      <c r="Q1026" s="247"/>
      <c r="R1026" s="247"/>
      <c r="S1026" s="247"/>
      <c r="T1026" s="247"/>
      <c r="U1026" s="247"/>
      <c r="V1026" s="247"/>
      <c r="W1026" s="247"/>
      <c r="X1026" s="247"/>
      <c r="Y1026" s="362" t="s">
        <v>178</v>
      </c>
      <c r="Z1026" s="363"/>
      <c r="AA1026" s="363"/>
      <c r="AB1026" s="363"/>
      <c r="AC1026" s="152" t="s">
        <v>179</v>
      </c>
      <c r="AD1026" s="152"/>
      <c r="AE1026" s="152"/>
      <c r="AF1026" s="152"/>
      <c r="AG1026" s="152"/>
      <c r="AH1026" s="362" t="s">
        <v>194</v>
      </c>
      <c r="AI1026" s="360"/>
      <c r="AJ1026" s="360"/>
      <c r="AK1026" s="360"/>
      <c r="AL1026" s="360" t="s">
        <v>181</v>
      </c>
      <c r="AM1026" s="360"/>
      <c r="AN1026" s="360"/>
      <c r="AO1026" s="364"/>
      <c r="AP1026" s="365" t="s">
        <v>182</v>
      </c>
      <c r="AQ1026" s="365"/>
      <c r="AR1026" s="365"/>
      <c r="AS1026" s="365"/>
      <c r="AT1026" s="365"/>
      <c r="AU1026" s="365"/>
      <c r="AV1026" s="365"/>
      <c r="AW1026" s="365"/>
      <c r="AX1026" s="365"/>
      <c r="AY1026" s="34">
        <f t="shared" ref="AY1026:AY1027" si="28">$AY$1024</f>
        <v>0</v>
      </c>
    </row>
    <row r="1027" spans="1:51" ht="26.25" customHeight="1">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687</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175</v>
      </c>
      <c r="D1059" s="360"/>
      <c r="E1059" s="360"/>
      <c r="F1059" s="360"/>
      <c r="G1059" s="360"/>
      <c r="H1059" s="360"/>
      <c r="I1059" s="360"/>
      <c r="J1059" s="152" t="s">
        <v>176</v>
      </c>
      <c r="K1059" s="361"/>
      <c r="L1059" s="361"/>
      <c r="M1059" s="361"/>
      <c r="N1059" s="361"/>
      <c r="O1059" s="361"/>
      <c r="P1059" s="247" t="s">
        <v>177</v>
      </c>
      <c r="Q1059" s="247"/>
      <c r="R1059" s="247"/>
      <c r="S1059" s="247"/>
      <c r="T1059" s="247"/>
      <c r="U1059" s="247"/>
      <c r="V1059" s="247"/>
      <c r="W1059" s="247"/>
      <c r="X1059" s="247"/>
      <c r="Y1059" s="362" t="s">
        <v>178</v>
      </c>
      <c r="Z1059" s="363"/>
      <c r="AA1059" s="363"/>
      <c r="AB1059" s="363"/>
      <c r="AC1059" s="152" t="s">
        <v>179</v>
      </c>
      <c r="AD1059" s="152"/>
      <c r="AE1059" s="152"/>
      <c r="AF1059" s="152"/>
      <c r="AG1059" s="152"/>
      <c r="AH1059" s="362" t="s">
        <v>194</v>
      </c>
      <c r="AI1059" s="360"/>
      <c r="AJ1059" s="360"/>
      <c r="AK1059" s="360"/>
      <c r="AL1059" s="360" t="s">
        <v>181</v>
      </c>
      <c r="AM1059" s="360"/>
      <c r="AN1059" s="360"/>
      <c r="AO1059" s="364"/>
      <c r="AP1059" s="365" t="s">
        <v>182</v>
      </c>
      <c r="AQ1059" s="365"/>
      <c r="AR1059" s="365"/>
      <c r="AS1059" s="365"/>
      <c r="AT1059" s="365"/>
      <c r="AU1059" s="365"/>
      <c r="AV1059" s="365"/>
      <c r="AW1059" s="365"/>
      <c r="AX1059" s="365"/>
      <c r="AY1059" s="34">
        <f t="shared" ref="AY1059:AY1060" si="29">$AY$1057</f>
        <v>0</v>
      </c>
    </row>
    <row r="1060" spans="1:51" ht="26.25" customHeight="1">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688</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175</v>
      </c>
      <c r="D1092" s="360"/>
      <c r="E1092" s="360"/>
      <c r="F1092" s="360"/>
      <c r="G1092" s="360"/>
      <c r="H1092" s="360"/>
      <c r="I1092" s="360"/>
      <c r="J1092" s="152" t="s">
        <v>176</v>
      </c>
      <c r="K1092" s="361"/>
      <c r="L1092" s="361"/>
      <c r="M1092" s="361"/>
      <c r="N1092" s="361"/>
      <c r="O1092" s="361"/>
      <c r="P1092" s="247" t="s">
        <v>177</v>
      </c>
      <c r="Q1092" s="247"/>
      <c r="R1092" s="247"/>
      <c r="S1092" s="247"/>
      <c r="T1092" s="247"/>
      <c r="U1092" s="247"/>
      <c r="V1092" s="247"/>
      <c r="W1092" s="247"/>
      <c r="X1092" s="247"/>
      <c r="Y1092" s="362" t="s">
        <v>178</v>
      </c>
      <c r="Z1092" s="363"/>
      <c r="AA1092" s="363"/>
      <c r="AB1092" s="363"/>
      <c r="AC1092" s="152" t="s">
        <v>179</v>
      </c>
      <c r="AD1092" s="152"/>
      <c r="AE1092" s="152"/>
      <c r="AF1092" s="152"/>
      <c r="AG1092" s="152"/>
      <c r="AH1092" s="362" t="s">
        <v>194</v>
      </c>
      <c r="AI1092" s="360"/>
      <c r="AJ1092" s="360"/>
      <c r="AK1092" s="360"/>
      <c r="AL1092" s="360" t="s">
        <v>181</v>
      </c>
      <c r="AM1092" s="360"/>
      <c r="AN1092" s="360"/>
      <c r="AO1092" s="364"/>
      <c r="AP1092" s="365" t="s">
        <v>182</v>
      </c>
      <c r="AQ1092" s="365"/>
      <c r="AR1092" s="365"/>
      <c r="AS1092" s="365"/>
      <c r="AT1092" s="365"/>
      <c r="AU1092" s="365"/>
      <c r="AV1092" s="365"/>
      <c r="AW1092" s="365"/>
      <c r="AX1092" s="365"/>
      <c r="AY1092">
        <f t="shared" ref="AY1092:AY1093" si="30">$AY$1090</f>
        <v>0</v>
      </c>
    </row>
    <row r="1093" spans="1:51" ht="26.25" customHeight="1">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689</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175</v>
      </c>
      <c r="D1125" s="360"/>
      <c r="E1125" s="360"/>
      <c r="F1125" s="360"/>
      <c r="G1125" s="360"/>
      <c r="H1125" s="360"/>
      <c r="I1125" s="360"/>
      <c r="J1125" s="152" t="s">
        <v>176</v>
      </c>
      <c r="K1125" s="361"/>
      <c r="L1125" s="361"/>
      <c r="M1125" s="361"/>
      <c r="N1125" s="361"/>
      <c r="O1125" s="361"/>
      <c r="P1125" s="247" t="s">
        <v>177</v>
      </c>
      <c r="Q1125" s="247"/>
      <c r="R1125" s="247"/>
      <c r="S1125" s="247"/>
      <c r="T1125" s="247"/>
      <c r="U1125" s="247"/>
      <c r="V1125" s="247"/>
      <c r="W1125" s="247"/>
      <c r="X1125" s="247"/>
      <c r="Y1125" s="362" t="s">
        <v>178</v>
      </c>
      <c r="Z1125" s="363"/>
      <c r="AA1125" s="363"/>
      <c r="AB1125" s="363"/>
      <c r="AC1125" s="152" t="s">
        <v>179</v>
      </c>
      <c r="AD1125" s="152"/>
      <c r="AE1125" s="152"/>
      <c r="AF1125" s="152"/>
      <c r="AG1125" s="152"/>
      <c r="AH1125" s="362" t="s">
        <v>194</v>
      </c>
      <c r="AI1125" s="360"/>
      <c r="AJ1125" s="360"/>
      <c r="AK1125" s="360"/>
      <c r="AL1125" s="360" t="s">
        <v>181</v>
      </c>
      <c r="AM1125" s="360"/>
      <c r="AN1125" s="360"/>
      <c r="AO1125" s="364"/>
      <c r="AP1125" s="365" t="s">
        <v>182</v>
      </c>
      <c r="AQ1125" s="365"/>
      <c r="AR1125" s="365"/>
      <c r="AS1125" s="365"/>
      <c r="AT1125" s="365"/>
      <c r="AU1125" s="365"/>
      <c r="AV1125" s="365"/>
      <c r="AW1125" s="365"/>
      <c r="AX1125" s="365"/>
      <c r="AY1125">
        <f t="shared" ref="AY1125:AY1126" si="31">$AY$1123</f>
        <v>0</v>
      </c>
    </row>
    <row r="1126" spans="1:51" ht="26.25" customHeight="1">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690</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175</v>
      </c>
      <c r="D1158" s="360"/>
      <c r="E1158" s="360"/>
      <c r="F1158" s="360"/>
      <c r="G1158" s="360"/>
      <c r="H1158" s="360"/>
      <c r="I1158" s="360"/>
      <c r="J1158" s="152" t="s">
        <v>176</v>
      </c>
      <c r="K1158" s="361"/>
      <c r="L1158" s="361"/>
      <c r="M1158" s="361"/>
      <c r="N1158" s="361"/>
      <c r="O1158" s="361"/>
      <c r="P1158" s="247" t="s">
        <v>177</v>
      </c>
      <c r="Q1158" s="247"/>
      <c r="R1158" s="247"/>
      <c r="S1158" s="247"/>
      <c r="T1158" s="247"/>
      <c r="U1158" s="247"/>
      <c r="V1158" s="247"/>
      <c r="W1158" s="247"/>
      <c r="X1158" s="247"/>
      <c r="Y1158" s="362" t="s">
        <v>178</v>
      </c>
      <c r="Z1158" s="363"/>
      <c r="AA1158" s="363"/>
      <c r="AB1158" s="363"/>
      <c r="AC1158" s="152" t="s">
        <v>179</v>
      </c>
      <c r="AD1158" s="152"/>
      <c r="AE1158" s="152"/>
      <c r="AF1158" s="152"/>
      <c r="AG1158" s="152"/>
      <c r="AH1158" s="362" t="s">
        <v>194</v>
      </c>
      <c r="AI1158" s="360"/>
      <c r="AJ1158" s="360"/>
      <c r="AK1158" s="360"/>
      <c r="AL1158" s="360" t="s">
        <v>181</v>
      </c>
      <c r="AM1158" s="360"/>
      <c r="AN1158" s="360"/>
      <c r="AO1158" s="364"/>
      <c r="AP1158" s="365" t="s">
        <v>182</v>
      </c>
      <c r="AQ1158" s="365"/>
      <c r="AR1158" s="365"/>
      <c r="AS1158" s="365"/>
      <c r="AT1158" s="365"/>
      <c r="AU1158" s="365"/>
      <c r="AV1158" s="365"/>
      <c r="AW1158" s="365"/>
      <c r="AX1158" s="365"/>
      <c r="AY1158">
        <f t="shared" ref="AY1158:AY1159" si="32">$AY$1156</f>
        <v>0</v>
      </c>
    </row>
    <row r="1159" spans="1:51" ht="26.25" customHeight="1">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691</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175</v>
      </c>
      <c r="D1191" s="360"/>
      <c r="E1191" s="360"/>
      <c r="F1191" s="360"/>
      <c r="G1191" s="360"/>
      <c r="H1191" s="360"/>
      <c r="I1191" s="360"/>
      <c r="J1191" s="152" t="s">
        <v>176</v>
      </c>
      <c r="K1191" s="361"/>
      <c r="L1191" s="361"/>
      <c r="M1191" s="361"/>
      <c r="N1191" s="361"/>
      <c r="O1191" s="361"/>
      <c r="P1191" s="247" t="s">
        <v>177</v>
      </c>
      <c r="Q1191" s="247"/>
      <c r="R1191" s="247"/>
      <c r="S1191" s="247"/>
      <c r="T1191" s="247"/>
      <c r="U1191" s="247"/>
      <c r="V1191" s="247"/>
      <c r="W1191" s="247"/>
      <c r="X1191" s="247"/>
      <c r="Y1191" s="362" t="s">
        <v>178</v>
      </c>
      <c r="Z1191" s="363"/>
      <c r="AA1191" s="363"/>
      <c r="AB1191" s="363"/>
      <c r="AC1191" s="152" t="s">
        <v>179</v>
      </c>
      <c r="AD1191" s="152"/>
      <c r="AE1191" s="152"/>
      <c r="AF1191" s="152"/>
      <c r="AG1191" s="152"/>
      <c r="AH1191" s="362" t="s">
        <v>194</v>
      </c>
      <c r="AI1191" s="360"/>
      <c r="AJ1191" s="360"/>
      <c r="AK1191" s="360"/>
      <c r="AL1191" s="360" t="s">
        <v>181</v>
      </c>
      <c r="AM1191" s="360"/>
      <c r="AN1191" s="360"/>
      <c r="AO1191" s="364"/>
      <c r="AP1191" s="365" t="s">
        <v>182</v>
      </c>
      <c r="AQ1191" s="365"/>
      <c r="AR1191" s="365"/>
      <c r="AS1191" s="365"/>
      <c r="AT1191" s="365"/>
      <c r="AU1191" s="365"/>
      <c r="AV1191" s="365"/>
      <c r="AW1191" s="365"/>
      <c r="AX1191" s="365"/>
      <c r="AY1191">
        <f t="shared" ref="AY1191:AY1192" si="33">$AY$1189</f>
        <v>0</v>
      </c>
    </row>
    <row r="1192" spans="1:51" ht="26.25" customHeight="1">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692</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175</v>
      </c>
      <c r="D1224" s="360"/>
      <c r="E1224" s="360"/>
      <c r="F1224" s="360"/>
      <c r="G1224" s="360"/>
      <c r="H1224" s="360"/>
      <c r="I1224" s="360"/>
      <c r="J1224" s="152" t="s">
        <v>176</v>
      </c>
      <c r="K1224" s="361"/>
      <c r="L1224" s="361"/>
      <c r="M1224" s="361"/>
      <c r="N1224" s="361"/>
      <c r="O1224" s="361"/>
      <c r="P1224" s="247" t="s">
        <v>177</v>
      </c>
      <c r="Q1224" s="247"/>
      <c r="R1224" s="247"/>
      <c r="S1224" s="247"/>
      <c r="T1224" s="247"/>
      <c r="U1224" s="247"/>
      <c r="V1224" s="247"/>
      <c r="W1224" s="247"/>
      <c r="X1224" s="247"/>
      <c r="Y1224" s="362" t="s">
        <v>178</v>
      </c>
      <c r="Z1224" s="363"/>
      <c r="AA1224" s="363"/>
      <c r="AB1224" s="363"/>
      <c r="AC1224" s="152" t="s">
        <v>179</v>
      </c>
      <c r="AD1224" s="152"/>
      <c r="AE1224" s="152"/>
      <c r="AF1224" s="152"/>
      <c r="AG1224" s="152"/>
      <c r="AH1224" s="362" t="s">
        <v>194</v>
      </c>
      <c r="AI1224" s="360"/>
      <c r="AJ1224" s="360"/>
      <c r="AK1224" s="360"/>
      <c r="AL1224" s="360" t="s">
        <v>181</v>
      </c>
      <c r="AM1224" s="360"/>
      <c r="AN1224" s="360"/>
      <c r="AO1224" s="364"/>
      <c r="AP1224" s="365" t="s">
        <v>182</v>
      </c>
      <c r="AQ1224" s="365"/>
      <c r="AR1224" s="365"/>
      <c r="AS1224" s="365"/>
      <c r="AT1224" s="365"/>
      <c r="AU1224" s="365"/>
      <c r="AV1224" s="365"/>
      <c r="AW1224" s="365"/>
      <c r="AX1224" s="365"/>
      <c r="AY1224">
        <f t="shared" ref="AY1224:AY1225" si="34">$AY$1222</f>
        <v>0</v>
      </c>
    </row>
    <row r="1225" spans="1:51" ht="26.25" customHeight="1">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693</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175</v>
      </c>
      <c r="D1257" s="360"/>
      <c r="E1257" s="360"/>
      <c r="F1257" s="360"/>
      <c r="G1257" s="360"/>
      <c r="H1257" s="360"/>
      <c r="I1257" s="360"/>
      <c r="J1257" s="152" t="s">
        <v>176</v>
      </c>
      <c r="K1257" s="361"/>
      <c r="L1257" s="361"/>
      <c r="M1257" s="361"/>
      <c r="N1257" s="361"/>
      <c r="O1257" s="361"/>
      <c r="P1257" s="247" t="s">
        <v>177</v>
      </c>
      <c r="Q1257" s="247"/>
      <c r="R1257" s="247"/>
      <c r="S1257" s="247"/>
      <c r="T1257" s="247"/>
      <c r="U1257" s="247"/>
      <c r="V1257" s="247"/>
      <c r="W1257" s="247"/>
      <c r="X1257" s="247"/>
      <c r="Y1257" s="362" t="s">
        <v>178</v>
      </c>
      <c r="Z1257" s="363"/>
      <c r="AA1257" s="363"/>
      <c r="AB1257" s="363"/>
      <c r="AC1257" s="152" t="s">
        <v>179</v>
      </c>
      <c r="AD1257" s="152"/>
      <c r="AE1257" s="152"/>
      <c r="AF1257" s="152"/>
      <c r="AG1257" s="152"/>
      <c r="AH1257" s="362" t="s">
        <v>194</v>
      </c>
      <c r="AI1257" s="360"/>
      <c r="AJ1257" s="360"/>
      <c r="AK1257" s="360"/>
      <c r="AL1257" s="360" t="s">
        <v>181</v>
      </c>
      <c r="AM1257" s="360"/>
      <c r="AN1257" s="360"/>
      <c r="AO1257" s="364"/>
      <c r="AP1257" s="365" t="s">
        <v>182</v>
      </c>
      <c r="AQ1257" s="365"/>
      <c r="AR1257" s="365"/>
      <c r="AS1257" s="365"/>
      <c r="AT1257" s="365"/>
      <c r="AU1257" s="365"/>
      <c r="AV1257" s="365"/>
      <c r="AW1257" s="365"/>
      <c r="AX1257" s="365"/>
      <c r="AY1257">
        <f t="shared" ref="AY1257:AY1258" si="35">$AY$1255</f>
        <v>0</v>
      </c>
    </row>
    <row r="1258" spans="1:51" ht="26.25" customHeight="1">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694</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175</v>
      </c>
      <c r="D1290" s="360"/>
      <c r="E1290" s="360"/>
      <c r="F1290" s="360"/>
      <c r="G1290" s="360"/>
      <c r="H1290" s="360"/>
      <c r="I1290" s="360"/>
      <c r="J1290" s="152" t="s">
        <v>176</v>
      </c>
      <c r="K1290" s="361"/>
      <c r="L1290" s="361"/>
      <c r="M1290" s="361"/>
      <c r="N1290" s="361"/>
      <c r="O1290" s="361"/>
      <c r="P1290" s="247" t="s">
        <v>177</v>
      </c>
      <c r="Q1290" s="247"/>
      <c r="R1290" s="247"/>
      <c r="S1290" s="247"/>
      <c r="T1290" s="247"/>
      <c r="U1290" s="247"/>
      <c r="V1290" s="247"/>
      <c r="W1290" s="247"/>
      <c r="X1290" s="247"/>
      <c r="Y1290" s="362" t="s">
        <v>178</v>
      </c>
      <c r="Z1290" s="363"/>
      <c r="AA1290" s="363"/>
      <c r="AB1290" s="363"/>
      <c r="AC1290" s="152" t="s">
        <v>179</v>
      </c>
      <c r="AD1290" s="152"/>
      <c r="AE1290" s="152"/>
      <c r="AF1290" s="152"/>
      <c r="AG1290" s="152"/>
      <c r="AH1290" s="362" t="s">
        <v>194</v>
      </c>
      <c r="AI1290" s="360"/>
      <c r="AJ1290" s="360"/>
      <c r="AK1290" s="360"/>
      <c r="AL1290" s="360" t="s">
        <v>181</v>
      </c>
      <c r="AM1290" s="360"/>
      <c r="AN1290" s="360"/>
      <c r="AO1290" s="364"/>
      <c r="AP1290" s="365" t="s">
        <v>182</v>
      </c>
      <c r="AQ1290" s="365"/>
      <c r="AR1290" s="365"/>
      <c r="AS1290" s="365"/>
      <c r="AT1290" s="365"/>
      <c r="AU1290" s="365"/>
      <c r="AV1290" s="365"/>
      <c r="AW1290" s="365"/>
      <c r="AX1290" s="365"/>
      <c r="AY1290">
        <f t="shared" ref="AY1290:AY1291" si="36">$AY$1288</f>
        <v>0</v>
      </c>
    </row>
    <row r="1291" spans="1:51" ht="26.25" customHeight="1">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2021-05-31T02:00:50Z</cp:lastPrinted>
  <dcterms:created xsi:type="dcterms:W3CDTF">2012-03-13T00:50:25Z</dcterms:created>
  <dcterms:modified xsi:type="dcterms:W3CDTF">2021-09-27T01:37:54Z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