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20" yWindow="-120" windowWidth="20730" windowHeight="11160" tabRatio="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<sst xmlns="http://schemas.openxmlformats.org/spreadsheetml/2006/main" count="3113" uniqueCount="814">
  <si>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</si>
  <si>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</si>
  <si>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</si>
  <si>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</si>
  <si>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</si>
  <si>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</si>
  <si>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</si>
  <si>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</si>
  <si>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</si>
  <si>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</si>
  <si>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</si>
  <si>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</si>
  <si>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</si>
  <si>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</si>
  <si>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</si>
  <si>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</si>
  <si>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</si>
  <si>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</si>
  <si>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</si>
  <si>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</si>
  <si>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</si>
  <si>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</si>
  <si>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</si>
  <si>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</si>
  <si>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</si>
  <si>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</si>
  <si>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</si>
  <si>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</si>
  <si>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</si>
  <si>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</si>
  <si>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</si>
  <si>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</si>
  <si>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</si>
  <si>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</si>
  <si>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</si>
  <si>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</si>
  <si>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</si>
  <si>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</si>
  <si>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</si>
  <si>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</si>
  <si>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</si>
  <si>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</si>
  <si>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</si>
  <si>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</si>
  <si>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</si>
  <si>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</si>
  <si>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</si>
  <si>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</si>
  <si>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</si>
  <si>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</si>
  <si>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</si>
  <si>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</si>
  <si>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</si>
  <si>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</si>
  <si>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</si>
  <si>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</si>
  <si>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</si>
  <si>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</si>
  <si>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</si>
  <si>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</si>
  <si>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</si>
  <si>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</si>
  <si>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</si>
  <si>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</si>
  <si>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</si>
  <si>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</si>
  <si>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</si>
  <si>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</si>
  <si>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</si>
  <si>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</si>
  <si>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</si>
  <si>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</si>
  <si>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</si>
  <si>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</si>
  <si>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</si>
  <si>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</si>
  <si>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</si>
  <si>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</si>
  <si>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</si>
  <si>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</si>
  <si>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</si>
  <si>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</si>
  <si>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</si>
  <si>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</si>
  <si>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</si>
  <si>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</si>
  <si>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</si>
  <si>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</si>
  <si>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</si>
  <si>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</si>
  <si>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</si>
  <si>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</si>
  <si>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</si>
  <si>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</si>
  <si>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</si>
  <si>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</si>
  <si>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</si>
  <si>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</si>
  <si>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</si>
  <si>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</si>
  <si>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</si>
  <si>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</si>
  <si>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</si>
  <si>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</si>
  <si>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</si>
  <si>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</si>
  <si>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</si>
  <si>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</si>
  <si>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</si>
  <si>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</si>
  <si>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</si>
  <si>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</si>
  <si>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</si>
  <si>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</si>
  <si>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</si>
  <si>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</si>
  <si>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</si>
  <si>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</si>
  <si>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</si>
  <si>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</si>
  <si>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</si>
  <si>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</si>
  <si>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</si>
  <si>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</si>
  <si>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</si>
  <si>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</si>
  <si>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</si>
  <si>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</si>
  <si>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</si>
  <si>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</si>
  <si>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</si>
  <si>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</si>
  <si>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</si>
  <si>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</si>
  <si>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</si>
  <si>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</si>
  <si>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</si>
  <si>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</si>
  <si>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</si>
  <si>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</si>
  <si>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</si>
  <si>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</si>
  <si>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</si>
  <si>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</si>
  <si>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</si>
  <si>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</si>
  <si>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</si>
  <si>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</si>
  <si>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</si>
  <si>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</si>
  <si>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</si>
  <si>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</si>
  <si>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</si>
  <si>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</si>
  <si>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</si>
  <si>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</si>
  <si>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</si>
  <si>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</si>
  <si>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</si>
  <si>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</si>
  <si>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</si>
  <si>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</si>
  <si>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</si>
  <si>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</si>
  <si>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</si>
  <si>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</si>
  <si>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</si>
  <si>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</si>
  <si>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</si>
  <si>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</si>
  <si>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</si>
  <si>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</si>
  <si>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</si>
  <si>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</si>
  <si>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</si>
  <si>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</si>
  <si>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</si>
  <si>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</si>
  <si>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</si>
  <si>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</si>
  <si>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</si>
  <si>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</si>
  <si>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</si>
  <si>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</si>
  <si>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</si>
  <si>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</si>
  <si>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</si>
  <si>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</si>
  <si>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</si>
  <si>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</si>
  <si>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</si>
  <si>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</si>
  <si>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</si>
  <si>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</si>
  <si>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</si>
  <si>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</si>
  <si>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</si>
  <si>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</si>
  <si>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</si>
  <si>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</si>
  <si>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</si>
  <si>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</si>
  <si>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</si>
  <si>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</si>
  <si>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</si>
  <si>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</si>
  <si>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</si>
  <si>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</si>
  <si>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</si>
  <si>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</si>
  <si>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</si>
  <si>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</si>
  <si>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</si>
  <si>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</si>
  <si>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</si>
  <si>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</si>
  <si>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</si>
  <si>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</si>
  <si>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</si>
  <si>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</si>
  <si>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</si>
  <si>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</si>
  <si>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</si>
  <si>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</si>
  <si>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</si>
  <si>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</si>
  <si>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</si>
  <si>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</si>
  <si>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</si>
  <si>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</si>
  <si>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</si>
  <si>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</si>
  <si>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</si>
  <si>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</si>
  <si>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</si>
  <si>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</si>
  <si>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</si>
  <si>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</si>
  <si>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</si>
  <si>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</si>
  <si>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</si>
  <si>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</si>
  <si>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</si>
  <si>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</si>
  <si>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</si>
  <si>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</si>
  <si>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</si>
  <si>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</si>
  <si>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</si>
  <si>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</si>
  <si>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</si>
  <si>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</si>
  <si>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</si>
  <si>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</si>
  <si>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</si>
  <si>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</si>
  <si>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</si>
  <si>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</si>
  <si>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</si>
  <si>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</si>
  <si>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</si>
  <si>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</si>
  <si>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</si>
  <si>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</si>
  <si>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</si>
  <si>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</si>
  <si>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</si>
  <si>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</si>
  <si>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</si>
  <si>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</si>
  <si>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</si>
  <si>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</si>
  <si>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</si>
  <si>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</si>
  <si>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</si>
  <si>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</si>
  <si>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</si>
  <si>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</si>
  <si>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</si>
  <si>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</si>
  <si>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</si>
  <si>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</si>
  <si>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</si>
  <si>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</si>
  <si>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</si>
  <si>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</si>
  <si>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</si>
  <si>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</si>
  <si>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</si>
  <si>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</si>
  <si>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</si>
  <si>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</si>
  <si>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</si>
  <si>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</si>
  <si>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</si>
  <si>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</si>
  <si>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</si>
  <si>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</si>
  <si>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</si>
  <si>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</si>
  <si>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</si>
  <si>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</si>
  <si>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</si>
  <si>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</si>
  <si>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</si>
  <si>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</si>
  <si>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</si>
  <si>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</si>
  <si>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</si>
  <si>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</si>
  <si>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</si>
  <si>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</si>
  <si>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</si>
  <si>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</si>
  <si>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</si>
  <si>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</si>
  <si>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</si>
  <si>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</si>
  <si>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</si>
  <si>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</si>
  <si>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</si>
  <si>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</si>
  <si>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</si>
  <si>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</si>
  <si>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</si>
  <si>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</si>
  <si>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</si>
  <si>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</si>
  <si>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</si>
  <si>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</si>
  <si>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</si>
  <si>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</si>
  <si>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</si>
  <si>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</si>
  <si>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</si>
  <si>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</si>
  <si>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</si>
  <si>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</si>
  <si>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</si>
  <si>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</si>
  <si>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</si>
  <si>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</si>
  <si>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</si>
  <si>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</si>
  <si>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</si>
  <si>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</si>
  <si>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</si>
  <si>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</si>
  <si>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</si>
  <si>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</si>
  <si>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</si>
  <si>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</si>
  <si>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</si>
  <si>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</si>
  <si>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</si>
  <si>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</si>
  <si>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</si>
  <si>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</si>
  <si>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</si>
  <si>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</si>
  <si>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</si>
  <si>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</si>
  <si>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</si>
  <si>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</si>
  <si>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</si>
  <si>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</si>
  <si>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</si>
  <si>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</si>
  <si>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</si>
  <si>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</si>
  <si>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</si>
  <si>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</si>
  <si>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</si>
  <si>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</si>
  <si>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</si>
  <si>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</si>
  <si>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</si>
  <si>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</si>
  <si>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</si>
  <si>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</si>
  <si>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</si>
  <si>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</si>
  <si>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</si>
  <si>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</si>
  <si>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</si>
  <si>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</si>
  <si>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</si>
  <si>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</si>
  <si>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</si>
  <si>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</si>
  <si>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</si>
  <si>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</si>
  <si>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</si>
  <si>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</si>
  <si>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</si>
  <si>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</si>
  <si>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</si>
  <si>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</si>
  <si>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</si>
  <si>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</si>
  <si>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</si>
  <si>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</si>
  <si>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</si>
  <si>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</si>
  <si>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</si>
  <si>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</si>
  <si>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</si>
  <si>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</si>
  <si>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</si>
  <si>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</si>
  <si>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</si>
  <si>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</si>
  <si>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</si>
  <si>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</si>
  <si>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</si>
  <si>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</si>
  <si>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</si>
  <si>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</si>
  <si>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</si>
  <si>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</si>
  <si>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</si>
  <si>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</si>
  <si>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</si>
  <si>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</si>
  <si>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</si>
  <si>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</si>
  <si>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</si>
  <si>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</si>
  <si>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</si>
  <si>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</si>
  <si>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</si>
  <si>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</si>
  <si>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</si>
  <si>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</si>
  <si>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</si>
  <si>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</si>
  <si>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</si>
  <si>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</si>
  <si>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</si>
  <si>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</si>
  <si>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</si>
  <si>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</si>
  <si>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</si>
  <si>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</si>
  <si>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</si>
  <si>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</si>
  <si>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</si>
  <si>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</si>
  <si>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</si>
  <si>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</si>
  <si>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</si>
  <si>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</si>
  <si>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</si>
  <si>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</si>
  <si>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</si>
  <si>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</si>
  <si>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</si>
  <si>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</si>
  <si>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</si>
  <si>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</si>
  <si>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</si>
  <si>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</si>
  <si>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</si>
  <si>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</si>
  <si>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</si>
  <si>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</si>
  <si>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</si>
  <si>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</si>
  <si>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</si>
  <si>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</si>
  <si>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</si>
  <si>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</si>
  <si>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</si>
  <si>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</si>
  <si>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</si>
  <si>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</si>
  <si>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</si>
  <si>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</si>
  <si>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</si>
  <si>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</si>
  <si>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</si>
  <si>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</si>
  <si>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</si>
  <si>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</si>
  <si>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</si>
  <si>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</si>
  <si>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</si>
  <si>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</si>
  <si>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</si>
  <si>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</si>
  <si>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</si>
  <si>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</si>
  <si>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</si>
  <si>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</si>
  <si>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</si>
  <si>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</si>
  <si>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</si>
  <si>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</si>
  <si>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</si>
  <si>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</si>
  <si>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</si>
  <si>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</si>
  <si>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</si>
  <si>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</si>
  <si>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</si>
  <si>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</si>
  <si>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</si>
  <si>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</si>
  <si>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</si>
  <si>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</si>
  <si>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</si>
  <si>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</si>
  <si>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</si>
  <si>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</si>
  <si>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</si>
  <si>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</si>
  <si>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</si>
  <si>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</si>
  <si>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</si>
  <si>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</si>
  <si>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</si>
  <si>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</si>
  <si>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</si>
  <si>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</si>
  <si>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</si>
  <si>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</si>
  <si>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</si>
  <si>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</si>
  <si>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</si>
  <si>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</si>
  <si>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</si>
  <si>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</si>
  <si>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</si>
  <si>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</si>
  <si>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</si>
  <si>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</si>
  <si>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</si>
  <si>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</si>
  <si>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</si>
  <si>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</si>
  <si>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</si>
  <si>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</si>
  <si>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</si>
  <si>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</si>
  <si>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</si>
  <si>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</si>
  <si>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</si>
  <si>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</si>
  <si>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</si>
  <si>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</si>
  <si>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</si>
  <si>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</si>
  <si>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</si>
  <si>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</si>
  <si>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</si>
  <si>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</si>
  <si>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</si>
  <si>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</si>
  <si>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</si>
  <si>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</si>
  <si>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</si>
  <si>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</si>
  <si>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</si>
  <si>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</si>
  <si>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</si>
  <si>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</si>
  <si>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</si>
  <si>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</si>
  <si>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</si>
  <si>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</si>
  <si>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</si>
  <si>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</si>
  <si>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</si>
  <si>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</si>
  <si>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</si>
  <si>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</si>
  <si>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</si>
  <si>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</si>
  <si>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</si>
  <si>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</si>
  <si>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</si>
  <si>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</si>
  <si>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</si>
  <si>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</si>
  <si>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</si>
  <si>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</si>
  <si>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</si>
  <si>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</si>
  <si>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</si>
  <si>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</si>
  <si>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</si>
  <si>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</si>
  <si>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</si>
  <si>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</si>
  <si>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</si>
  <si>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</si>
  <si>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</si>
  <si>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</si>
  <si>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</si>
  <si>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</si>
  <si>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</si>
  <si>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</si>
  <si>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</si>
  <si>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</si>
  <si>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</si>
  <si>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</si>
  <si>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</si>
  <si>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</si>
  <si>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</si>
  <si>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</si>
  <si>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</si>
  <si>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</si>
  <si>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</si>
  <si>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</si>
  <si>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</si>
  <si>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</si>
  <si>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</si>
  <si>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</si>
  <si>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</si>
  <si>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</si>
  <si>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</si>
  <si>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</si>
  <si>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</si>
  <si>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</si>
  <si>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</si>
  <si>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</si>
  <si>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</si>
  <si>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</si>
  <si>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</si>
  <si>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</si>
  <si>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</si>
  <si>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</si>
  <si>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</si>
  <si>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</si>
  <si>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</si>
  <si>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</si>
  <si>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</si>
  <si>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</si>
  <si>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</si>
  <si>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</si>
  <si>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</si>
  <si>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</si>
  <si>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</si>
  <si>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</si>
  <si>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</si>
  <si>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</si>
  <si>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</si>
  <si>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</si>
  <si>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</si>
  <si>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</si>
  <si>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</si>
  <si>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</si>
  <si>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</si>
  <si>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</si>
  <si>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</si>
  <si>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</si>
  <si>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</si>
  <si>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</si>
  <si>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</si>
  <si>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</si>
  <si>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</si>
  <si>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</si>
  <si>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</si>
  <si>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</si>
  <si>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</si>
  <si>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</si>
  <si>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</si>
  <si>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</si>
  <si>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</si>
  <si>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</si>
  <si>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</si>
  <si>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</si>
  <si>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</si>
  <si>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</si>
  <si>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</si>
  <si>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</si>
  <si>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</si>
  <si>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</si>
  <si>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</si>
  <si>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</si>
  <si>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</si>
  <si>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</si>
  <si>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</si>
  <si>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</si>
  <si>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</si>
  <si>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</si>
  <si>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</si>
  <si>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</si>
  <si>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</si>
  <si>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</si>
  <si>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</si>
  <si>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</si>
  <si>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</si>
  <si>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</si>
  <si>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</si>
  <si>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</si>
  <si>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</si>
  <si>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</si>
  <si>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</si>
  <si>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</si>
  <si>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北浦　康弘</t>
    <rPh sb="0" eb="2">
      <t>キタウラ</t>
    </rPh>
    <rPh sb="3" eb="5">
      <t>ヤスヒロ</t>
    </rPh>
    <phoneticPr fontId="5"/>
  </si>
  <si>
    <t>○</t>
  </si>
  <si>
    <t>外務省設置法第4条第14号、外務省組織令第88条</t>
    <phoneticPr fontId="5"/>
  </si>
  <si>
    <t>海外交流審議会答申（平成16年10月）、外国人材の受入れ・共生のための総合的対応策（令和2年度改訂）（令和2年7月）</t>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</si>
  <si>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phoneticPr fontId="5"/>
  </si>
  <si>
    <t>-</t>
    <phoneticPr fontId="5"/>
  </si>
  <si>
    <t>外国人材の受入れに係る必要経費</t>
    <rPh sb="0" eb="2">
      <t>ガイコク</t>
    </rPh>
    <rPh sb="2" eb="4">
      <t>ジンザイ</t>
    </rPh>
    <rPh sb="5" eb="7">
      <t>ウケイ</t>
    </rPh>
    <rPh sb="9" eb="10">
      <t>カカ</t>
    </rPh>
    <rPh sb="11" eb="13">
      <t>ヒツヨウ</t>
    </rPh>
    <rPh sb="13" eb="15">
      <t>ケイヒ</t>
    </rPh>
    <phoneticPr fontId="5"/>
  </si>
  <si>
    <t>外国人の受入れと社会統合のための国際フォーラムを開催し、500人程度の参加を目標とする。</t>
    <rPh sb="32" eb="34">
      <t>テイド</t>
    </rPh>
    <phoneticPr fontId="5"/>
  </si>
  <si>
    <t>外国人の受入れと社会統合のための国際フォーラム参加者数</t>
    <phoneticPr fontId="5"/>
  </si>
  <si>
    <t>人</t>
    <rPh sb="0" eb="1">
      <t>ヒト</t>
    </rPh>
    <phoneticPr fontId="5"/>
  </si>
  <si>
    <t>外国人の受入れと社会統合のための国際フォーラム参加者数の実績値</t>
    <phoneticPr fontId="5"/>
  </si>
  <si>
    <t>在京外交団を対象とした防災セミナーの参加者数</t>
    <phoneticPr fontId="5"/>
  </si>
  <si>
    <t>外国人住民が多数居住する都市の現状等を把握するため、自治体等との協議・意見交換を目的とする国内出張を実施（右記はその出張回数）。</t>
    <phoneticPr fontId="5"/>
  </si>
  <si>
    <t>回</t>
    <rPh sb="0" eb="1">
      <t>カイ</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</si>
  <si>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在留資格「特定技能」制度については、外務省及び在外公館ＨＰのコンテンツ、広報用動画を作成することで、本件制度の周知を図る。</t>
    <phoneticPr fontId="5"/>
  </si>
  <si>
    <t>新たな在留資格「特定技能」の正確な情報発信及び効果的な広報を行うため、外務省及び在外公館ＨＰのコンテンツ、広報用動画等の制作を実施（右記はその実施回数）。</t>
    <phoneticPr fontId="5"/>
  </si>
  <si>
    <t>国際フォーラム
（執行額／開催数）</t>
    <phoneticPr fontId="5"/>
  </si>
  <si>
    <t>在京外交団防災セミナー
（執行額／開催数）</t>
    <rPh sb="0" eb="2">
      <t>ザイキョウ</t>
    </rPh>
    <rPh sb="2" eb="5">
      <t>ガイコウダン</t>
    </rPh>
    <rPh sb="5" eb="7">
      <t>ボウサイ</t>
    </rPh>
    <rPh sb="13" eb="15">
      <t>シッコウ</t>
    </rPh>
    <rPh sb="15" eb="16">
      <t>ガク</t>
    </rPh>
    <rPh sb="17" eb="19">
      <t>カイサイ</t>
    </rPh>
    <rPh sb="19" eb="20">
      <t>スウ</t>
    </rPh>
    <phoneticPr fontId="5"/>
  </si>
  <si>
    <t>国内出張
（執行額／出張回数）　　　　　　　　　　　　　　</t>
    <rPh sb="0" eb="2">
      <t>コクナイ</t>
    </rPh>
    <rPh sb="2" eb="4">
      <t>シュッチョウ</t>
    </rPh>
    <rPh sb="6" eb="8">
      <t>シッコウ</t>
    </rPh>
    <rPh sb="8" eb="9">
      <t>ガク</t>
    </rPh>
    <rPh sb="10" eb="12">
      <t>シュッチョウ</t>
    </rPh>
    <rPh sb="12" eb="14">
      <t>カイスウ</t>
    </rPh>
    <phoneticPr fontId="5"/>
  </si>
  <si>
    <t>新たな在留資格「特定技能」の広報
（執行額／実施回数）　　　　　　　　　　　　　　</t>
    <rPh sb="0" eb="1">
      <t>アラ</t>
    </rPh>
    <rPh sb="3" eb="5">
      <t>ザイリュウ</t>
    </rPh>
    <rPh sb="5" eb="7">
      <t>シカク</t>
    </rPh>
    <rPh sb="8" eb="10">
      <t>トクテイ</t>
    </rPh>
    <rPh sb="10" eb="12">
      <t>ギノウ</t>
    </rPh>
    <rPh sb="14" eb="16">
      <t>コウホウ</t>
    </rPh>
    <rPh sb="18" eb="20">
      <t>シッコウ</t>
    </rPh>
    <rPh sb="20" eb="21">
      <t>ガク</t>
    </rPh>
    <rPh sb="22" eb="24">
      <t>ジッシ</t>
    </rPh>
    <rPh sb="24" eb="26">
      <t>カイスウ</t>
    </rPh>
    <phoneticPr fontId="5"/>
  </si>
  <si>
    <t>円</t>
    <rPh sb="0" eb="1">
      <t>エン</t>
    </rPh>
    <phoneticPr fontId="5"/>
  </si>
  <si>
    <t>2,281,461円÷1回</t>
    <rPh sb="9" eb="10">
      <t>エン</t>
    </rPh>
    <rPh sb="12" eb="13">
      <t>カイ</t>
    </rPh>
    <phoneticPr fontId="5"/>
  </si>
  <si>
    <t>2,315,215円÷1回</t>
    <rPh sb="9" eb="10">
      <t>エン</t>
    </rPh>
    <rPh sb="12" eb="13">
      <t>カイ</t>
    </rPh>
    <phoneticPr fontId="5"/>
  </si>
  <si>
    <t>4,900,000円÷1回</t>
    <rPh sb="9" eb="10">
      <t>エン</t>
    </rPh>
    <rPh sb="12" eb="13">
      <t>カイ</t>
    </rPh>
    <phoneticPr fontId="5"/>
  </si>
  <si>
    <t>182,304円÷1回</t>
    <rPh sb="7" eb="8">
      <t>エン</t>
    </rPh>
    <rPh sb="10" eb="11">
      <t>カイ</t>
    </rPh>
    <phoneticPr fontId="5"/>
  </si>
  <si>
    <t>225,082円÷1回</t>
    <rPh sb="7" eb="8">
      <t>エン</t>
    </rPh>
    <rPh sb="10" eb="11">
      <t>カイ</t>
    </rPh>
    <phoneticPr fontId="5"/>
  </si>
  <si>
    <t>463,000円÷1回</t>
    <rPh sb="7" eb="8">
      <t>エン</t>
    </rPh>
    <rPh sb="10" eb="11">
      <t>カイ</t>
    </rPh>
    <phoneticPr fontId="5"/>
  </si>
  <si>
    <t>83,968円÷4人</t>
    <rPh sb="6" eb="7">
      <t>エン</t>
    </rPh>
    <rPh sb="9" eb="10">
      <t>ニン</t>
    </rPh>
    <phoneticPr fontId="5"/>
  </si>
  <si>
    <t>188,548円÷7人</t>
    <rPh sb="7" eb="8">
      <t>エン</t>
    </rPh>
    <rPh sb="10" eb="11">
      <t>ニン</t>
    </rPh>
    <phoneticPr fontId="5"/>
  </si>
  <si>
    <t>116,000円÷4回</t>
    <rPh sb="7" eb="8">
      <t>エン</t>
    </rPh>
    <rPh sb="10" eb="11">
      <t>カイ</t>
    </rPh>
    <phoneticPr fontId="5"/>
  </si>
  <si>
    <t>44,064,748円÷1回</t>
    <rPh sb="10" eb="11">
      <t>エン</t>
    </rPh>
    <rPh sb="13" eb="14">
      <t>カイ</t>
    </rPh>
    <phoneticPr fontId="5"/>
  </si>
  <si>
    <t>25,993,000円÷2回</t>
    <rPh sb="10" eb="11">
      <t>エン</t>
    </rPh>
    <rPh sb="13" eb="14">
      <t>カイ</t>
    </rPh>
    <phoneticPr fontId="5"/>
  </si>
  <si>
    <t>22,383,075円÷2回</t>
    <rPh sb="10" eb="11">
      <t>エン</t>
    </rPh>
    <rPh sb="13" eb="14">
      <t>カイ</t>
    </rPh>
    <phoneticPr fontId="5"/>
  </si>
  <si>
    <t>基本目標Ⅳ　領事政策</t>
    <phoneticPr fontId="5"/>
  </si>
  <si>
    <t>施策Ⅳ－１　領事業務の充実　３　外国人問題への取組</t>
    <phoneticPr fontId="5"/>
  </si>
  <si>
    <t>在日外国人問題への取組</t>
    <phoneticPr fontId="5"/>
  </si>
  <si>
    <t>国際フォーラム開催</t>
    <phoneticPr fontId="5"/>
  </si>
  <si>
    <t>-</t>
    <phoneticPr fontId="5"/>
  </si>
  <si>
    <t>在日外国人が抱える問題の緩和・解決の一助のための国際フォーラムを開催する。</t>
    <phoneticPr fontId="5"/>
  </si>
  <si>
    <t>平成21年度からＩＯＭ及び地方自治体等と共催で「外国人の受入れと社会統合のための国際フォーラム」を開催している。令和2年度は、新型コロナ感染症対策のため2月に初めてオンラインで開催。令和3年についても、今年度中の開催を目指し、開催時期・方法やテーマ等について検討中。</t>
    <phoneticPr fontId="5"/>
  </si>
  <si>
    <t>在京外交団防災セミナー開催</t>
    <phoneticPr fontId="5"/>
  </si>
  <si>
    <t>大規模災害時の外国人対応が必要な、在京外交団等を対象とした防災セミナーを開催する。</t>
    <phoneticPr fontId="5"/>
  </si>
  <si>
    <t>平成26年度から毎年、在京外交団向けの防災セミナーを実施。令和2年度は、東京都と共催し災害時の外国人支援における在京大使館等との連携強化を目的とする防災施策説明会を、新型コロナの感染状況を踏まえ、例年の対面ではなく書面を配布する形式にて実施。令和3年度について、今年度中の開催を目指し、東京都と開催時期・方法やテーマ等について調整中。</t>
    <phoneticPr fontId="5"/>
  </si>
  <si>
    <t>外国人集住都市会議出席</t>
    <phoneticPr fontId="5"/>
  </si>
  <si>
    <t>多文化共生や外国人住民に関わる諸問題を議論する外国人集住都市会議に出席する。令和2年度は新型コロナウィルス感染症の影響で開催中止。令和3年度は、三重県鈴鹿市で開催予定の同会議に出席予定。</t>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</si>
  <si>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
令和元年12月、「外国人集住都市会議　うえだ2019」に参加。
令和2年度「外国人集住都市会議SUZUKA2020」は開催中止。</t>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</si>
  <si>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</si>
  <si>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</si>
  <si>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</si>
  <si>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phoneticPr fontId="5"/>
  </si>
  <si>
    <t>無</t>
  </si>
  <si>
    <t>国際フォーラムでは会議運営に係る一般競争入札を実施。
在京外交団説明会では共催先において見積もり合わせを実施。
「特定技能」制度の広報について、広報動画制作は、編集制作能力等の質の確保が必要であり、企画競争を実施。HPコンテンツ制作は、一般競争入札を実施。</t>
    <phoneticPr fontId="5"/>
  </si>
  <si>
    <t>国際フォーラムは、啓発活動の一環から広く一般に公開しており、公共性の高い事業である。「特定技能」制度は、日本における人手不足解消を主たる目的とするものであり、公共性の高い事業である。</t>
    <phoneticPr fontId="5"/>
  </si>
  <si>
    <t>同上</t>
    <rPh sb="0" eb="2">
      <t>ドウジョウ</t>
    </rPh>
    <phoneticPr fontId="5"/>
  </si>
  <si>
    <t>招聘者の航空賃や滞在期間などにより経費が変動するため。</t>
    <phoneticPr fontId="5"/>
  </si>
  <si>
    <t>会議運営や広報に係る一般競争入札を実施している他、共催となる組織を探し、費用、人員、業務の分担を行う等の節約に努めている。</t>
    <rPh sb="5" eb="7">
      <t>コウホウ</t>
    </rPh>
    <phoneticPr fontId="5"/>
  </si>
  <si>
    <t>‐</t>
  </si>
  <si>
    <t>会議運営については、可能な限り会場借料の安い場所を探して実施している。</t>
    <phoneticPr fontId="5"/>
  </si>
  <si>
    <t>成果実績は概ね成果目標に見合ったものである。</t>
    <phoneticPr fontId="5"/>
  </si>
  <si>
    <t>国際フォーラム及び在京外交団防災セミナーでは、共催組織間で業務を分担し、低コストで実施している。</t>
    <phoneticPr fontId="5"/>
  </si>
  <si>
    <t>活動実績は概ね見込みに見合ったものである。</t>
    <phoneticPr fontId="5"/>
  </si>
  <si>
    <t>国際フォーラムでの議論を通じて得られた成果は、報告書を作成して関係各所に配布及び外務省ＨＰに掲載している。</t>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</si>
  <si>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phoneticPr fontId="5"/>
  </si>
  <si>
    <t>国際フォーラムでは、予算制約の中で、多岐にわたる分野から多数の参加が得られ、外国人の受入れと社会統合に係る啓発活動を行い、大きな成果を得た。また、在京外交団防災セミナーについては、参加した多くの公館から好評を得た。</t>
    <phoneticPr fontId="5"/>
  </si>
  <si>
    <t>656</t>
    <phoneticPr fontId="5"/>
  </si>
  <si>
    <t>297</t>
    <phoneticPr fontId="5"/>
  </si>
  <si>
    <t>96</t>
    <phoneticPr fontId="5"/>
  </si>
  <si>
    <t>91</t>
    <phoneticPr fontId="5"/>
  </si>
  <si>
    <t>125</t>
    <phoneticPr fontId="5"/>
  </si>
  <si>
    <t>0127</t>
    <phoneticPr fontId="5"/>
  </si>
  <si>
    <t>0126</t>
    <phoneticPr fontId="5"/>
  </si>
  <si>
    <t>0139</t>
    <phoneticPr fontId="5"/>
  </si>
  <si>
    <t>A.　（株）イー・シー・インターナショナル</t>
    <rPh sb="4" eb="5">
      <t>カブ</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</si>
  <si>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</si>
  <si>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国際フォーラム運営業務</t>
    <rPh sb="0" eb="2">
      <t>コクサイ</t>
    </rPh>
    <rPh sb="7" eb="11">
      <t>ウンエイギョウム</t>
    </rPh>
    <phoneticPr fontId="5"/>
  </si>
  <si>
    <t>雑役務費</t>
    <rPh sb="0" eb="3">
      <t>ザツエキム</t>
    </rPh>
    <phoneticPr fontId="5"/>
  </si>
  <si>
    <t>B.　海外有識者</t>
    <rPh sb="3" eb="5">
      <t>カイガイ</t>
    </rPh>
    <rPh sb="5" eb="8">
      <t>ユウシキシャ</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</si>
  <si>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</si>
  <si>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海外有識者</t>
    <rPh sb="0" eb="2">
      <t>カイガイ</t>
    </rPh>
    <rPh sb="2" eb="5">
      <t>ユウシキシャ</t>
    </rPh>
    <phoneticPr fontId="5"/>
  </si>
  <si>
    <t>C.　（株）Ｒｉｈ</t>
    <rPh sb="4" eb="5">
      <t>カブ</t>
    </rPh>
    <phoneticPr fontId="5"/>
  </si>
  <si>
    <t>会議費</t>
    <rPh sb="0" eb="3">
      <t>カイギヒ</t>
    </rPh>
    <phoneticPr fontId="5"/>
  </si>
  <si>
    <t>国際フォーラム事前会合の会議費</t>
    <rPh sb="0" eb="2">
      <t>コクサイ</t>
    </rPh>
    <rPh sb="7" eb="11">
      <t>ジゼンカイゴウ</t>
    </rPh>
    <rPh sb="12" eb="15">
      <t>カイギヒ</t>
    </rPh>
    <phoneticPr fontId="5"/>
  </si>
  <si>
    <t>D.　（株）日テレアックスオン</t>
    <rPh sb="4" eb="5">
      <t>カブ</t>
    </rPh>
    <rPh sb="6" eb="7">
      <t>ニッ</t>
    </rPh>
    <phoneticPr fontId="5"/>
  </si>
  <si>
    <t>雑役務費</t>
    <rPh sb="0" eb="3">
      <t>ザツエキム</t>
    </rPh>
    <phoneticPr fontId="5"/>
  </si>
  <si>
    <t>特定技能制度の広報用動画の制作</t>
    <rPh sb="0" eb="4">
      <t>トクテイギノウ</t>
    </rPh>
    <rPh sb="4" eb="6">
      <t>セイド</t>
    </rPh>
    <rPh sb="7" eb="10">
      <t>コウホウヨウ</t>
    </rPh>
    <rPh sb="10" eb="12">
      <t>ドウガ</t>
    </rPh>
    <rPh sb="13" eb="15">
      <t>セイサク</t>
    </rPh>
    <phoneticPr fontId="5"/>
  </si>
  <si>
    <t>E.　Letterism（株）</t>
    <rPh sb="13" eb="14">
      <t>カブ</t>
    </rPh>
    <phoneticPr fontId="5"/>
  </si>
  <si>
    <t>特定技能制度のＨＰコンテンツの制作及びＳＮＳ広告</t>
    <rPh sb="0" eb="2">
      <t>トクテイ</t>
    </rPh>
    <rPh sb="2" eb="4">
      <t>ギノウ</t>
    </rPh>
    <rPh sb="4" eb="6">
      <t>セイド</t>
    </rPh>
    <rPh sb="15" eb="17">
      <t>セイサク</t>
    </rPh>
    <rPh sb="17" eb="18">
      <t>オヨ</t>
    </rPh>
    <rPh sb="22" eb="24">
      <t>コウコク</t>
    </rPh>
    <phoneticPr fontId="5"/>
  </si>
  <si>
    <t>（株）イー・シー・インターナショナル</t>
    <rPh sb="1" eb="2">
      <t>カブ</t>
    </rPh>
    <phoneticPr fontId="5"/>
  </si>
  <si>
    <t>国際フォーラム運営業務</t>
    <rPh sb="0" eb="2">
      <t>コクサイ</t>
    </rPh>
    <rPh sb="7" eb="11">
      <t>ウンエイギョウム</t>
    </rPh>
    <phoneticPr fontId="5"/>
  </si>
  <si>
    <t>－</t>
    <phoneticPr fontId="5"/>
  </si>
  <si>
    <t>海外有識者</t>
    <rPh sb="0" eb="5">
      <t>カイガイユウシキシャ</t>
    </rPh>
    <phoneticPr fontId="5"/>
  </si>
  <si>
    <t>国内有識者A</t>
    <rPh sb="0" eb="2">
      <t>コクナイ</t>
    </rPh>
    <rPh sb="2" eb="5">
      <t>ユウシキシャ</t>
    </rPh>
    <phoneticPr fontId="5"/>
  </si>
  <si>
    <t>国内有識者B</t>
    <rPh sb="0" eb="2">
      <t>コクナイ</t>
    </rPh>
    <rPh sb="2" eb="5">
      <t>ユウシキシャ</t>
    </rPh>
    <phoneticPr fontId="5"/>
  </si>
  <si>
    <t>国内有識者C</t>
    <rPh sb="0" eb="2">
      <t>コクナイ</t>
    </rPh>
    <rPh sb="2" eb="5">
      <t>ユウシキシャ</t>
    </rPh>
    <phoneticPr fontId="5"/>
  </si>
  <si>
    <t>国内有識者D</t>
    <rPh sb="0" eb="2">
      <t>コクナイ</t>
    </rPh>
    <rPh sb="2" eb="5">
      <t>ユウシキシャ</t>
    </rPh>
    <phoneticPr fontId="5"/>
  </si>
  <si>
    <t>国内有識者E</t>
    <rPh sb="0" eb="2">
      <t>コクナイ</t>
    </rPh>
    <rPh sb="2" eb="5">
      <t>ユウシキシャ</t>
    </rPh>
    <phoneticPr fontId="5"/>
  </si>
  <si>
    <t>国内有識者F</t>
    <rPh sb="0" eb="2">
      <t>コクナイ</t>
    </rPh>
    <rPh sb="2" eb="5">
      <t>ユウシキシャ</t>
    </rPh>
    <phoneticPr fontId="5"/>
  </si>
  <si>
    <t>国内有識者G</t>
    <rPh sb="0" eb="2">
      <t>コクナイ</t>
    </rPh>
    <rPh sb="2" eb="5">
      <t>ユウシキシャ</t>
    </rPh>
    <phoneticPr fontId="5"/>
  </si>
  <si>
    <t>国内有識者H</t>
    <rPh sb="0" eb="2">
      <t>コクナイ</t>
    </rPh>
    <rPh sb="2" eb="5">
      <t>ユウシキシャ</t>
    </rPh>
    <phoneticPr fontId="5"/>
  </si>
  <si>
    <t>-</t>
    <phoneticPr fontId="5"/>
  </si>
  <si>
    <t>国際フォーラム出席謝金</t>
    <rPh sb="0" eb="2">
      <t>コクサイ</t>
    </rPh>
    <rPh sb="7" eb="9">
      <t>シュッセキ</t>
    </rPh>
    <rPh sb="9" eb="11">
      <t>シャキン</t>
    </rPh>
    <phoneticPr fontId="5"/>
  </si>
  <si>
    <t>国際フォーラム事前会合の会議費</t>
    <rPh sb="0" eb="2">
      <t>コクサイ</t>
    </rPh>
    <rPh sb="7" eb="9">
      <t>ジゼン</t>
    </rPh>
    <rPh sb="9" eb="11">
      <t>カイゴウ</t>
    </rPh>
    <rPh sb="12" eb="15">
      <t>カイギヒ</t>
    </rPh>
    <phoneticPr fontId="5"/>
  </si>
  <si>
    <t>（株）Ｒｉｈ</t>
    <rPh sb="1" eb="2">
      <t>カブ</t>
    </rPh>
    <phoneticPr fontId="5"/>
  </si>
  <si>
    <t>-</t>
    <phoneticPr fontId="5"/>
  </si>
  <si>
    <t>－</t>
    <phoneticPr fontId="5"/>
  </si>
  <si>
    <t>（株）日テレアックスオン</t>
    <rPh sb="1" eb="2">
      <t>カブ</t>
    </rPh>
    <rPh sb="3" eb="4">
      <t>ニッ</t>
    </rPh>
    <phoneticPr fontId="5"/>
  </si>
  <si>
    <t>特定技能制度の広報用動画の制作</t>
    <rPh sb="0" eb="2">
      <t>トクテイ</t>
    </rPh>
    <rPh sb="2" eb="4">
      <t>ギノウ</t>
    </rPh>
    <rPh sb="4" eb="6">
      <t>セイド</t>
    </rPh>
    <rPh sb="7" eb="10">
      <t>コウホウヨウ</t>
    </rPh>
    <rPh sb="10" eb="12">
      <t>ドウガ</t>
    </rPh>
    <rPh sb="13" eb="15">
      <t>セイサク</t>
    </rPh>
    <phoneticPr fontId="5"/>
  </si>
  <si>
    <t>Letterism（株）</t>
    <rPh sb="10" eb="11">
      <t>カブ</t>
    </rPh>
    <phoneticPr fontId="5"/>
  </si>
  <si>
    <t>特定技能制度のＨＰコンテンツの制作及びＳＮＳ広告</t>
    <phoneticPr fontId="5"/>
  </si>
  <si>
    <t>-</t>
    <phoneticPr fontId="5"/>
  </si>
  <si>
    <t>前年度と同様に、「外国人材の受入れ・共生のための総合的対応策（令和3年度改訂）」に盛り込まれている以下施策に係る必要経費を要求。
特定技能制度の円滑な運用のため、人材受入れのニーズの高い国の言語による広報動画やＨＰコンテンツの制作、ＳＮＳ広告掲載等を行い、正確かつ効果的な広報を行う（施策番号145）。また、同制度について、悪質な仲介事業者の排除等を目的とし、情報共有の枠組みの構築を内容とする二国間取決めのための政府間文書の作成やフォローアップのための協議・交渉を行う（施策番号148）。
新型コロナウイルス感染症の拡大により、新規入国者数が大幅に減少したことに伴い、令和2年末の本邦在住の外国人数は約289万人（対前年比1.6％減）となったが、令和2年10月末の外国人労働者数は172万人（対前年比4％増）に達し、過去最高を記録した。引き続き、外国人との共生社会の実現に向けて、外国人を受け入れる側の日本社会の意識を高めることが重要。海外有識者による社会統合に関する先進事例を紹介する「国際フォーラム」を開催し、外国人との共生に対する意識啓発を行う（施策番号5）。
「防災セミナー」を開催し、災害発生時の在京大使館等との連携を強化する（施策番号116）。</t>
    <rPh sb="0" eb="3">
      <t>ゼンネンド</t>
    </rPh>
    <rPh sb="4" eb="6">
      <t>ドウヨウ</t>
    </rPh>
    <rPh sb="9" eb="11">
      <t>ガイコク</t>
    </rPh>
    <rPh sb="11" eb="13">
      <t>ジンザイ</t>
    </rPh>
    <rPh sb="14" eb="16">
      <t>ウケイ</t>
    </rPh>
    <rPh sb="18" eb="20">
      <t>キョウセイ</t>
    </rPh>
    <rPh sb="24" eb="27">
      <t>ソウゴウテキ</t>
    </rPh>
    <rPh sb="27" eb="30">
      <t>タイオウサク</t>
    </rPh>
    <rPh sb="31" eb="33">
      <t>レイワ</t>
    </rPh>
    <rPh sb="34" eb="36">
      <t>ネンド</t>
    </rPh>
    <rPh sb="36" eb="38">
      <t>カイテイ</t>
    </rPh>
    <rPh sb="41" eb="42">
      <t>モ</t>
    </rPh>
    <rPh sb="43" eb="44">
      <t>コ</t>
    </rPh>
    <rPh sb="49" eb="51">
      <t>イカ</t>
    </rPh>
    <rPh sb="51" eb="53">
      <t>シサク</t>
    </rPh>
    <rPh sb="54" eb="55">
      <t>カカ</t>
    </rPh>
    <rPh sb="56" eb="58">
      <t>ヒツヨウ</t>
    </rPh>
    <rPh sb="58" eb="60">
      <t>ケイヒ</t>
    </rPh>
    <rPh sb="61" eb="63">
      <t>ヨウキュウ</t>
    </rPh>
    <rPh sb="65" eb="67">
      <t>トクテイ</t>
    </rPh>
    <rPh sb="67" eb="69">
      <t>ギノウ</t>
    </rPh>
    <rPh sb="69" eb="71">
      <t>セイド</t>
    </rPh>
    <rPh sb="72" eb="74">
      <t>エンカツ</t>
    </rPh>
    <rPh sb="75" eb="77">
      <t>ウンヨウ</t>
    </rPh>
    <rPh sb="81" eb="83">
      <t>ジンザイ</t>
    </rPh>
    <rPh sb="83" eb="85">
      <t>ウケイレ</t>
    </rPh>
    <rPh sb="91" eb="92">
      <t>タカ</t>
    </rPh>
    <rPh sb="93" eb="94">
      <t>クニ</t>
    </rPh>
    <rPh sb="95" eb="97">
      <t>ゲンゴ</t>
    </rPh>
    <rPh sb="100" eb="102">
      <t>コウホウ</t>
    </rPh>
    <rPh sb="102" eb="104">
      <t>ドウガ</t>
    </rPh>
    <rPh sb="113" eb="115">
      <t>セイサク</t>
    </rPh>
    <rPh sb="119" eb="121">
      <t>コウコク</t>
    </rPh>
    <rPh sb="121" eb="123">
      <t>ケイサイ</t>
    </rPh>
    <rPh sb="123" eb="124">
      <t>トウ</t>
    </rPh>
    <rPh sb="125" eb="126">
      <t>オコナ</t>
    </rPh>
    <rPh sb="128" eb="130">
      <t>セイカク</t>
    </rPh>
    <rPh sb="132" eb="135">
      <t>コウカテキ</t>
    </rPh>
    <rPh sb="136" eb="138">
      <t>コウホウ</t>
    </rPh>
    <rPh sb="139" eb="140">
      <t>オコナ</t>
    </rPh>
    <rPh sb="142" eb="144">
      <t>シサク</t>
    </rPh>
    <rPh sb="144" eb="146">
      <t>バンゴウ</t>
    </rPh>
    <rPh sb="154" eb="157">
      <t>ドウセイド</t>
    </rPh>
    <rPh sb="162" eb="164">
      <t>アクシツ</t>
    </rPh>
    <rPh sb="165" eb="167">
      <t>チュウカイ</t>
    </rPh>
    <rPh sb="167" eb="170">
      <t>ジギョウシャ</t>
    </rPh>
    <rPh sb="171" eb="173">
      <t>ハイジョ</t>
    </rPh>
    <rPh sb="173" eb="174">
      <t>トウ</t>
    </rPh>
    <rPh sb="175" eb="177">
      <t>モクテキ</t>
    </rPh>
    <rPh sb="180" eb="182">
      <t>ジョウホウ</t>
    </rPh>
    <rPh sb="182" eb="184">
      <t>キョウユウ</t>
    </rPh>
    <rPh sb="185" eb="187">
      <t>ワクグ</t>
    </rPh>
    <rPh sb="189" eb="191">
      <t>コウチク</t>
    </rPh>
    <rPh sb="192" eb="194">
      <t>ナイヨウ</t>
    </rPh>
    <rPh sb="197" eb="198">
      <t>ニ</t>
    </rPh>
    <rPh sb="198" eb="200">
      <t>コクカン</t>
    </rPh>
    <rPh sb="200" eb="202">
      <t>トリキ</t>
    </rPh>
    <rPh sb="207" eb="210">
      <t>セイフカン</t>
    </rPh>
    <rPh sb="210" eb="212">
      <t>ブンショ</t>
    </rPh>
    <rPh sb="213" eb="215">
      <t>サクセイ</t>
    </rPh>
    <rPh sb="227" eb="229">
      <t>キョウギ</t>
    </rPh>
    <rPh sb="230" eb="232">
      <t>コウショウ</t>
    </rPh>
    <rPh sb="233" eb="234">
      <t>オコナ</t>
    </rPh>
    <rPh sb="236" eb="238">
      <t>シサク</t>
    </rPh>
    <rPh sb="238" eb="240">
      <t>バンゴウ</t>
    </rPh>
    <rPh sb="246" eb="248">
      <t>シンガタ</t>
    </rPh>
    <rPh sb="255" eb="258">
      <t>カンセンショウ</t>
    </rPh>
    <rPh sb="259" eb="261">
      <t>カクダイ</t>
    </rPh>
    <rPh sb="265" eb="267">
      <t>シンキ</t>
    </rPh>
    <rPh sb="267" eb="270">
      <t>ニュウコクシャ</t>
    </rPh>
    <rPh sb="270" eb="271">
      <t>スウ</t>
    </rPh>
    <rPh sb="272" eb="274">
      <t>オオハバ</t>
    </rPh>
    <rPh sb="275" eb="277">
      <t>ゲンショウ</t>
    </rPh>
    <rPh sb="282" eb="283">
      <t>トモナ</t>
    </rPh>
    <rPh sb="285" eb="287">
      <t>レイワ</t>
    </rPh>
    <rPh sb="288" eb="289">
      <t>ネン</t>
    </rPh>
    <rPh sb="289" eb="290">
      <t>マツ</t>
    </rPh>
    <rPh sb="291" eb="293">
      <t>ホンポウ</t>
    </rPh>
    <rPh sb="293" eb="295">
      <t>ザイジュウ</t>
    </rPh>
    <rPh sb="296" eb="299">
      <t>ガイコクジン</t>
    </rPh>
    <rPh sb="299" eb="300">
      <t>スウ</t>
    </rPh>
    <rPh sb="301" eb="302">
      <t>ヤク</t>
    </rPh>
    <rPh sb="305" eb="307">
      <t>マンニン</t>
    </rPh>
    <rPh sb="308" eb="309">
      <t>タイ</t>
    </rPh>
    <rPh sb="309" eb="312">
      <t>ゼンネンヒ</t>
    </rPh>
    <rPh sb="316" eb="317">
      <t>ゲン</t>
    </rPh>
    <rPh sb="324" eb="326">
      <t>レイワ</t>
    </rPh>
    <rPh sb="327" eb="328">
      <t>ネン</t>
    </rPh>
    <rPh sb="330" eb="331">
      <t>ガツ</t>
    </rPh>
    <rPh sb="331" eb="332">
      <t>マツ</t>
    </rPh>
    <rPh sb="333" eb="336">
      <t>ガイコクジン</t>
    </rPh>
    <rPh sb="336" eb="339">
      <t>ロウドウシャ</t>
    </rPh>
    <rPh sb="339" eb="340">
      <t>スウ</t>
    </rPh>
    <rPh sb="344" eb="346">
      <t>マンニン</t>
    </rPh>
    <rPh sb="347" eb="348">
      <t>タイ</t>
    </rPh>
    <rPh sb="348" eb="351">
      <t>ゼンネンヒ</t>
    </rPh>
    <rPh sb="353" eb="354">
      <t>ゾウ</t>
    </rPh>
    <rPh sb="356" eb="357">
      <t>タッ</t>
    </rPh>
    <rPh sb="359" eb="361">
      <t>カコ</t>
    </rPh>
    <rPh sb="361" eb="363">
      <t>サイコウ</t>
    </rPh>
    <rPh sb="364" eb="366">
      <t>キロク</t>
    </rPh>
    <rPh sb="369" eb="370">
      <t>ヒ</t>
    </rPh>
    <rPh sb="371" eb="372">
      <t>ツヅ</t>
    </rPh>
    <rPh sb="374" eb="377">
      <t>ガイコクジン</t>
    </rPh>
    <rPh sb="379" eb="381">
      <t>キョウセイ</t>
    </rPh>
    <rPh sb="381" eb="383">
      <t>シャカイ</t>
    </rPh>
    <rPh sb="384" eb="386">
      <t>ジツゲン</t>
    </rPh>
    <rPh sb="387" eb="388">
      <t>ム</t>
    </rPh>
    <rPh sb="391" eb="394">
      <t>ガイコクジン</t>
    </rPh>
    <rPh sb="395" eb="396">
      <t>ウ</t>
    </rPh>
    <rPh sb="397" eb="398">
      <t>イ</t>
    </rPh>
    <rPh sb="400" eb="401">
      <t>ガワ</t>
    </rPh>
    <rPh sb="402" eb="406">
      <t>ニホンシャカイ</t>
    </rPh>
    <rPh sb="407" eb="409">
      <t>イシキ</t>
    </rPh>
    <rPh sb="410" eb="411">
      <t>タカ</t>
    </rPh>
    <rPh sb="416" eb="418">
      <t>ジュウヨウ</t>
    </rPh>
    <rPh sb="419" eb="421">
      <t>カイガイ</t>
    </rPh>
    <rPh sb="421" eb="424">
      <t>ユウシキシャ</t>
    </rPh>
    <rPh sb="427" eb="429">
      <t>シャカイ</t>
    </rPh>
    <rPh sb="429" eb="431">
      <t>トウゴウ</t>
    </rPh>
    <rPh sb="432" eb="433">
      <t>カン</t>
    </rPh>
    <rPh sb="435" eb="437">
      <t>センシン</t>
    </rPh>
    <rPh sb="437" eb="439">
      <t>ジレイ</t>
    </rPh>
    <rPh sb="440" eb="442">
      <t>ショウカイ</t>
    </rPh>
    <rPh sb="445" eb="447">
      <t>コクサイ</t>
    </rPh>
    <rPh sb="454" eb="456">
      <t>カイサイ</t>
    </rPh>
    <rPh sb="458" eb="461">
      <t>ガイコクジン</t>
    </rPh>
    <rPh sb="463" eb="465">
      <t>キョウセイ</t>
    </rPh>
    <rPh sb="466" eb="467">
      <t>タイ</t>
    </rPh>
    <rPh sb="469" eb="471">
      <t>イシキ</t>
    </rPh>
    <rPh sb="471" eb="473">
      <t>ケイハツ</t>
    </rPh>
    <rPh sb="474" eb="475">
      <t>オコナ</t>
    </rPh>
    <rPh sb="477" eb="479">
      <t>シサク</t>
    </rPh>
    <rPh sb="479" eb="481">
      <t>バンゴウ</t>
    </rPh>
    <rPh sb="486" eb="488">
      <t>ボウサイ</t>
    </rPh>
    <rPh sb="494" eb="496">
      <t>カイサイ</t>
    </rPh>
    <rPh sb="498" eb="500">
      <t>サイガイ</t>
    </rPh>
    <rPh sb="500" eb="503">
      <t>ハッセイジ</t>
    </rPh>
    <rPh sb="504" eb="506">
      <t>ザイキョウ</t>
    </rPh>
    <rPh sb="506" eb="509">
      <t>タイシカン</t>
    </rPh>
    <rPh sb="509" eb="510">
      <t>トウ</t>
    </rPh>
    <rPh sb="512" eb="514">
      <t>レンケイ</t>
    </rPh>
    <rPh sb="515" eb="517">
      <t>キョウカ</t>
    </rPh>
    <rPh sb="520" eb="522">
      <t>シサク</t>
    </rPh>
    <rPh sb="522" eb="524">
      <t>バンゴウ</t>
    </rPh>
    <phoneticPr fontId="5"/>
  </si>
  <si>
    <t>外部有識者の点検対象外である。</t>
    <phoneticPr fontId="5"/>
  </si>
  <si>
    <t>引き続き適切かつ効率的な事業実施に努める。</t>
    <phoneticPr fontId="5"/>
  </si>
  <si>
    <t>今後も経費節減を念頭に、適切かつ効率的な事業実施に努めていく。</t>
    <rPh sb="0" eb="2">
      <t>コンゴ</t>
    </rPh>
    <rPh sb="3" eb="5">
      <t>ケイヒ</t>
    </rPh>
    <rPh sb="5" eb="7">
      <t>セツゲン</t>
    </rPh>
    <rPh sb="8" eb="10">
      <t>ネントウ</t>
    </rPh>
    <rPh sb="12" eb="14">
      <t>テキセツ</t>
    </rPh>
    <rPh sb="16" eb="19">
      <t>コウリツテキ</t>
    </rPh>
    <rPh sb="20" eb="22">
      <t>ジギョウ</t>
    </rPh>
    <rPh sb="22" eb="24">
      <t>ジッシ</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</si>
</sst>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1</xdr:colOff>
      <xdr:row>751</xdr:row>
      <xdr:rowOff>0</xdr:rowOff>
    </xdr:to>
    <xdr:sp macro="" textlink="">
      <xdr:nvSpPr>
        <xdr:cNvPr id="2" name="テキスト ボックス 1">
          <a:extLst>
            <a:ext uri="{FF2B5EF4-FFF2-40B4-BE49-F238E27FC236}">
              <a16:creationId xmlns:a16="http://schemas.microsoft.com/office/drawing/2014/main" id="{3BA6E365-F16E-424C-90F4-350FE5FE6EEB}"/>
            </a:ext>
          </a:extLst>
        </xdr:cNvPr>
        <xdr:cNvSpPr txBox="1"/>
      </xdr:nvSpPr>
      <xdr:spPr>
        <a:xfrm>
          <a:off x="4200525" y="584549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（２．６百万円）</a:t>
          </a:r>
        </a:p>
      </xdr:txBody>
    </xdr:sp>
    <xdr:clientData/>
  </xdr:twoCellAnchor>
  <xdr:twoCellAnchor>
    <xdr:from>
      <xdr:col>14</xdr:col>
      <xdr:colOff>179472</xdr:colOff>
      <xdr:row>751</xdr:row>
      <xdr:rowOff>28575</xdr:rowOff>
    </xdr:from>
    <xdr:to>
      <xdr:col>37</xdr:col>
      <xdr:colOff>18800</xdr:colOff>
      <xdr:row>751</xdr:row>
      <xdr:rowOff>295275</xdr:rowOff>
    </xdr:to>
    <xdr:sp macro="" textlink="">
      <xdr:nvSpPr>
        <xdr:cNvPr id="3" name="テキスト ボックス 2">
          <a:extLst>
            <a:ext uri="{FF2B5EF4-FFF2-40B4-BE49-F238E27FC236}">
              <a16:creationId xmlns:a16="http://schemas.microsoft.com/office/drawing/2014/main" id="{9B18BFAC-33B6-4CC1-A6D7-012CE7581CCB}"/>
            </a:ext>
          </a:extLst>
        </xdr:cNvPr>
        <xdr:cNvSpPr txBox="1"/>
      </xdr:nvSpPr>
      <xdr:spPr>
        <a:xfrm>
          <a:off x="2986840" y="59240236"/>
          <a:ext cx="445143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在日外国人社会統合外交政策経費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0</xdr:colOff>
      <xdr:row>752</xdr:row>
      <xdr:rowOff>0</xdr:rowOff>
    </xdr:from>
    <xdr:to>
      <xdr:col>26</xdr:col>
      <xdr:colOff>0</xdr:colOff>
      <xdr:row>761</xdr:row>
      <xdr:rowOff>9525</xdr:rowOff>
    </xdr:to>
    <xdr:cxnSp macro="">
      <xdr:nvCxnSpPr>
        <xdr:cNvPr id="4" name="直線コネクタ 3">
          <a:extLst>
            <a:ext uri="{FF2B5EF4-FFF2-40B4-BE49-F238E27FC236}">
              <a16:creationId xmlns:a16="http://schemas.microsoft.com/office/drawing/2014/main" id="{E8CBD790-D72F-4831-BA34-985F40B52C1F}"/>
            </a:ext>
          </a:extLst>
        </xdr:cNvPr>
        <xdr:cNvCxnSpPr/>
      </xdr:nvCxnSpPr>
      <xdr:spPr>
        <a:xfrm>
          <a:off x="5200650" y="59512200"/>
          <a:ext cx="0" cy="3181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755</xdr:row>
      <xdr:rowOff>0</xdr:rowOff>
    </xdr:from>
    <xdr:to>
      <xdr:col>21</xdr:col>
      <xdr:colOff>190501</xdr:colOff>
      <xdr:row>757</xdr:row>
      <xdr:rowOff>0</xdr:rowOff>
    </xdr:to>
    <xdr:sp macro="" textlink="">
      <xdr:nvSpPr>
        <xdr:cNvPr id="6" name="テキスト ボックス 5">
          <a:extLst>
            <a:ext uri="{FF2B5EF4-FFF2-40B4-BE49-F238E27FC236}">
              <a16:creationId xmlns:a16="http://schemas.microsoft.com/office/drawing/2014/main" id="{AD2F7BD9-D338-4FE8-9ED0-7CF13472DF3A}"/>
            </a:ext>
          </a:extLst>
        </xdr:cNvPr>
        <xdr:cNvSpPr txBox="1"/>
      </xdr:nvSpPr>
      <xdr:spPr>
        <a:xfrm>
          <a:off x="2390775" y="605694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Ａ．民間企業１社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22</xdr:col>
      <xdr:colOff>66675</xdr:colOff>
      <xdr:row>756</xdr:row>
      <xdr:rowOff>0</xdr:rowOff>
    </xdr:from>
    <xdr:to>
      <xdr:col>29</xdr:col>
      <xdr:colOff>152400</xdr:colOff>
      <xdr:row>756</xdr:row>
      <xdr:rowOff>2</xdr:rowOff>
    </xdr:to>
    <xdr:cxnSp macro="">
      <xdr:nvCxnSpPr>
        <xdr:cNvPr id="7" name="直線矢印コネクタ 6">
          <a:extLst>
            <a:ext uri="{FF2B5EF4-FFF2-40B4-BE49-F238E27FC236}">
              <a16:creationId xmlns:a16="http://schemas.microsoft.com/office/drawing/2014/main" id="{A7C7394A-E3D1-4213-9C9E-8D32B3B5C7F1}"/>
            </a:ext>
          </a:extLst>
        </xdr:cNvPr>
        <xdr:cNvCxnSpPr/>
      </xdr:nvCxnSpPr>
      <xdr:spPr>
        <a:xfrm flipV="1">
          <a:off x="4467225" y="60921900"/>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755</xdr:row>
      <xdr:rowOff>0</xdr:rowOff>
    </xdr:from>
    <xdr:to>
      <xdr:col>40</xdr:col>
      <xdr:colOff>1</xdr:colOff>
      <xdr:row>757</xdr:row>
      <xdr:rowOff>0</xdr:rowOff>
    </xdr:to>
    <xdr:sp macro="" textlink="">
      <xdr:nvSpPr>
        <xdr:cNvPr id="8" name="テキスト ボックス 7">
          <a:extLst>
            <a:ext uri="{FF2B5EF4-FFF2-40B4-BE49-F238E27FC236}">
              <a16:creationId xmlns:a16="http://schemas.microsoft.com/office/drawing/2014/main" id="{23F22CC4-4257-4D0D-8CDC-9C8031A07433}"/>
            </a:ext>
          </a:extLst>
        </xdr:cNvPr>
        <xdr:cNvSpPr txBox="1"/>
      </xdr:nvSpPr>
      <xdr:spPr>
        <a:xfrm>
          <a:off x="6000750" y="605694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Ｂ．海外有識者等</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０．２百万円</a:t>
          </a:r>
        </a:p>
      </xdr:txBody>
    </xdr:sp>
    <xdr:clientData/>
  </xdr:twoCellAnchor>
  <xdr:twoCellAnchor>
    <xdr:from>
      <xdr:col>12</xdr:col>
      <xdr:colOff>9525</xdr:colOff>
      <xdr:row>754</xdr:row>
      <xdr:rowOff>76200</xdr:rowOff>
    </xdr:from>
    <xdr:to>
      <xdr:col>22</xdr:col>
      <xdr:colOff>1</xdr:colOff>
      <xdr:row>754</xdr:row>
      <xdr:rowOff>333375</xdr:rowOff>
    </xdr:to>
    <xdr:sp macro="" textlink="">
      <xdr:nvSpPr>
        <xdr:cNvPr id="9" name="テキスト ボックス 8">
          <a:extLst>
            <a:ext uri="{FF2B5EF4-FFF2-40B4-BE49-F238E27FC236}">
              <a16:creationId xmlns:a16="http://schemas.microsoft.com/office/drawing/2014/main" id="{B6ABC6F1-CF28-4978-A614-171B9C8EFCCA}"/>
            </a:ext>
          </a:extLst>
        </xdr:cNvPr>
        <xdr:cNvSpPr txBox="1"/>
      </xdr:nvSpPr>
      <xdr:spPr>
        <a:xfrm>
          <a:off x="2409825" y="60293250"/>
          <a:ext cx="199072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一般競争契約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76200</xdr:colOff>
      <xdr:row>757</xdr:row>
      <xdr:rowOff>38100</xdr:rowOff>
    </xdr:from>
    <xdr:to>
      <xdr:col>24</xdr:col>
      <xdr:colOff>157664</xdr:colOff>
      <xdr:row>757</xdr:row>
      <xdr:rowOff>304800</xdr:rowOff>
    </xdr:to>
    <xdr:sp macro="" textlink="">
      <xdr:nvSpPr>
        <xdr:cNvPr id="10" name="テキスト ボックス 9">
          <a:extLst>
            <a:ext uri="{FF2B5EF4-FFF2-40B4-BE49-F238E27FC236}">
              <a16:creationId xmlns:a16="http://schemas.microsoft.com/office/drawing/2014/main" id="{36B05BD1-8281-4F97-8D85-00A9F3680C19}"/>
            </a:ext>
          </a:extLst>
        </xdr:cNvPr>
        <xdr:cNvSpPr txBox="1"/>
      </xdr:nvSpPr>
      <xdr:spPr>
        <a:xfrm>
          <a:off x="1876425" y="6131242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国際フォーラム運営業務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27</xdr:col>
      <xdr:colOff>76200</xdr:colOff>
      <xdr:row>757</xdr:row>
      <xdr:rowOff>38100</xdr:rowOff>
    </xdr:from>
    <xdr:to>
      <xdr:col>42</xdr:col>
      <xdr:colOff>157664</xdr:colOff>
      <xdr:row>757</xdr:row>
      <xdr:rowOff>304800</xdr:rowOff>
    </xdr:to>
    <xdr:sp macro="" textlink="">
      <xdr:nvSpPr>
        <xdr:cNvPr id="11" name="テキスト ボックス 10">
          <a:extLst>
            <a:ext uri="{FF2B5EF4-FFF2-40B4-BE49-F238E27FC236}">
              <a16:creationId xmlns:a16="http://schemas.microsoft.com/office/drawing/2014/main" id="{F11EFCE6-1C72-4299-AC7F-EE0500E8B5FE}"/>
            </a:ext>
          </a:extLst>
        </xdr:cNvPr>
        <xdr:cNvSpPr txBox="1"/>
      </xdr:nvSpPr>
      <xdr:spPr>
        <a:xfrm>
          <a:off x="5476875" y="6131242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国際フォーラム出席謝金等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9525</xdr:colOff>
      <xdr:row>754</xdr:row>
      <xdr:rowOff>76200</xdr:rowOff>
    </xdr:from>
    <xdr:to>
      <xdr:col>40</xdr:col>
      <xdr:colOff>1</xdr:colOff>
      <xdr:row>754</xdr:row>
      <xdr:rowOff>333375</xdr:rowOff>
    </xdr:to>
    <xdr:sp macro="" textlink="">
      <xdr:nvSpPr>
        <xdr:cNvPr id="12" name="テキスト ボックス 11">
          <a:extLst>
            <a:ext uri="{FF2B5EF4-FFF2-40B4-BE49-F238E27FC236}">
              <a16:creationId xmlns:a16="http://schemas.microsoft.com/office/drawing/2014/main" id="{A0EA56D0-3663-4306-8134-EFFC6D6E069A}"/>
            </a:ext>
          </a:extLst>
        </xdr:cNvPr>
        <xdr:cNvSpPr txBox="1"/>
      </xdr:nvSpPr>
      <xdr:spPr>
        <a:xfrm>
          <a:off x="6010275" y="60293250"/>
          <a:ext cx="199072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その他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22</xdr:col>
      <xdr:colOff>57150</xdr:colOff>
      <xdr:row>761</xdr:row>
      <xdr:rowOff>9525</xdr:rowOff>
    </xdr:from>
    <xdr:to>
      <xdr:col>26</xdr:col>
      <xdr:colOff>0</xdr:colOff>
      <xdr:row>761</xdr:row>
      <xdr:rowOff>9527</xdr:rowOff>
    </xdr:to>
    <xdr:cxnSp macro="">
      <xdr:nvCxnSpPr>
        <xdr:cNvPr id="13" name="直線矢印コネクタ 12">
          <a:extLst>
            <a:ext uri="{FF2B5EF4-FFF2-40B4-BE49-F238E27FC236}">
              <a16:creationId xmlns:a16="http://schemas.microsoft.com/office/drawing/2014/main" id="{770F4502-6DED-4C42-BCFE-8D881803B820}"/>
            </a:ext>
          </a:extLst>
        </xdr:cNvPr>
        <xdr:cNvCxnSpPr/>
      </xdr:nvCxnSpPr>
      <xdr:spPr>
        <a:xfrm flipV="1">
          <a:off x="4457700" y="62693550"/>
          <a:ext cx="742950" cy="2"/>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760</xdr:row>
      <xdr:rowOff>0</xdr:rowOff>
    </xdr:from>
    <xdr:to>
      <xdr:col>22</xdr:col>
      <xdr:colOff>1</xdr:colOff>
      <xdr:row>762</xdr:row>
      <xdr:rowOff>0</xdr:rowOff>
    </xdr:to>
    <xdr:sp macro="" textlink="">
      <xdr:nvSpPr>
        <xdr:cNvPr id="14" name="テキスト ボックス 13">
          <a:extLst>
            <a:ext uri="{FF2B5EF4-FFF2-40B4-BE49-F238E27FC236}">
              <a16:creationId xmlns:a16="http://schemas.microsoft.com/office/drawing/2014/main" id="{540E7368-33AA-409E-BE93-E9570A31EF2E}"/>
            </a:ext>
          </a:extLst>
        </xdr:cNvPr>
        <xdr:cNvSpPr txBox="1"/>
      </xdr:nvSpPr>
      <xdr:spPr>
        <a:xfrm>
          <a:off x="2400300" y="623316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C</a:t>
          </a:r>
          <a:r>
            <a:rPr kumimoji="1" lang="ja-JP" altLang="en-US" sz="1200">
              <a:latin typeface="游ゴシック" panose="020B0400000000000000" pitchFamily="50" charset="-128"/>
              <a:ea typeface="游ゴシック" panose="020B0400000000000000" pitchFamily="50" charset="-128"/>
            </a:rPr>
            <a:t>．民間企業１社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０．０１百万円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11</xdr:col>
      <xdr:colOff>95249</xdr:colOff>
      <xdr:row>759</xdr:row>
      <xdr:rowOff>66675</xdr:rowOff>
    </xdr:from>
    <xdr:to>
      <xdr:col>22</xdr:col>
      <xdr:colOff>114299</xdr:colOff>
      <xdr:row>759</xdr:row>
      <xdr:rowOff>323850</xdr:rowOff>
    </xdr:to>
    <xdr:sp macro="" textlink="">
      <xdr:nvSpPr>
        <xdr:cNvPr id="17" name="テキスト ボックス 16">
          <a:extLst>
            <a:ext uri="{FF2B5EF4-FFF2-40B4-BE49-F238E27FC236}">
              <a16:creationId xmlns:a16="http://schemas.microsoft.com/office/drawing/2014/main" id="{9B247D03-7D35-4FBF-88C4-0FF468E18915}"/>
            </a:ext>
          </a:extLst>
        </xdr:cNvPr>
        <xdr:cNvSpPr txBox="1"/>
      </xdr:nvSpPr>
      <xdr:spPr>
        <a:xfrm>
          <a:off x="2295524" y="62045850"/>
          <a:ext cx="2219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随意契約（少額）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66675</xdr:colOff>
      <xdr:row>762</xdr:row>
      <xdr:rowOff>47625</xdr:rowOff>
    </xdr:from>
    <xdr:to>
      <xdr:col>24</xdr:col>
      <xdr:colOff>148139</xdr:colOff>
      <xdr:row>762</xdr:row>
      <xdr:rowOff>314325</xdr:rowOff>
    </xdr:to>
    <xdr:sp macro="" textlink="">
      <xdr:nvSpPr>
        <xdr:cNvPr id="18" name="テキスト ボックス 17">
          <a:extLst>
            <a:ext uri="{FF2B5EF4-FFF2-40B4-BE49-F238E27FC236}">
              <a16:creationId xmlns:a16="http://schemas.microsoft.com/office/drawing/2014/main" id="{1F94F8DF-F215-4641-86CE-11A286C17C8A}"/>
            </a:ext>
          </a:extLst>
        </xdr:cNvPr>
        <xdr:cNvSpPr txBox="1"/>
      </xdr:nvSpPr>
      <xdr:spPr>
        <a:xfrm>
          <a:off x="1866900" y="6308407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その他諸経費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768</xdr:row>
      <xdr:rowOff>0</xdr:rowOff>
    </xdr:from>
    <xdr:to>
      <xdr:col>31</xdr:col>
      <xdr:colOff>1</xdr:colOff>
      <xdr:row>768</xdr:row>
      <xdr:rowOff>704850</xdr:rowOff>
    </xdr:to>
    <xdr:sp macro="" textlink="">
      <xdr:nvSpPr>
        <xdr:cNvPr id="21" name="テキスト ボックス 20">
          <a:extLst>
            <a:ext uri="{FF2B5EF4-FFF2-40B4-BE49-F238E27FC236}">
              <a16:creationId xmlns:a16="http://schemas.microsoft.com/office/drawing/2014/main" id="{8FCB5E06-5421-456D-9EA7-08D0B8EEC044}"/>
            </a:ext>
          </a:extLst>
        </xdr:cNvPr>
        <xdr:cNvSpPr txBox="1"/>
      </xdr:nvSpPr>
      <xdr:spPr>
        <a:xfrm>
          <a:off x="4267200" y="66408300"/>
          <a:ext cx="203200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（２２．４百万円）</a:t>
          </a:r>
        </a:p>
      </xdr:txBody>
    </xdr:sp>
    <xdr:clientData/>
  </xdr:twoCellAnchor>
  <xdr:twoCellAnchor>
    <xdr:from>
      <xdr:col>15</xdr:col>
      <xdr:colOff>25906</xdr:colOff>
      <xdr:row>768</xdr:row>
      <xdr:rowOff>755734</xdr:rowOff>
    </xdr:from>
    <xdr:to>
      <xdr:col>36</xdr:col>
      <xdr:colOff>162933</xdr:colOff>
      <xdr:row>768</xdr:row>
      <xdr:rowOff>1022434</xdr:rowOff>
    </xdr:to>
    <xdr:sp macro="" textlink="">
      <xdr:nvSpPr>
        <xdr:cNvPr id="22" name="テキスト ボックス 21">
          <a:extLst>
            <a:ext uri="{FF2B5EF4-FFF2-40B4-BE49-F238E27FC236}">
              <a16:creationId xmlns:a16="http://schemas.microsoft.com/office/drawing/2014/main" id="{1E79DDAF-0501-4817-A1C6-BE0F585096AF}"/>
            </a:ext>
          </a:extLst>
        </xdr:cNvPr>
        <xdr:cNvSpPr txBox="1"/>
      </xdr:nvSpPr>
      <xdr:spPr>
        <a:xfrm>
          <a:off x="3033801" y="66873020"/>
          <a:ext cx="434807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外国人材の受入れに係る必要経費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0</xdr:colOff>
      <xdr:row>768</xdr:row>
      <xdr:rowOff>1054100</xdr:rowOff>
    </xdr:from>
    <xdr:to>
      <xdr:col>26</xdr:col>
      <xdr:colOff>0</xdr:colOff>
      <xdr:row>768</xdr:row>
      <xdr:rowOff>2476500</xdr:rowOff>
    </xdr:to>
    <xdr:cxnSp macro="">
      <xdr:nvCxnSpPr>
        <xdr:cNvPr id="23" name="直線コネクタ 22">
          <a:extLst>
            <a:ext uri="{FF2B5EF4-FFF2-40B4-BE49-F238E27FC236}">
              <a16:creationId xmlns:a16="http://schemas.microsoft.com/office/drawing/2014/main" id="{811E4C84-E902-44C3-9084-6E02B5B19EE4}"/>
            </a:ext>
          </a:extLst>
        </xdr:cNvPr>
        <xdr:cNvCxnSpPr/>
      </xdr:nvCxnSpPr>
      <xdr:spPr>
        <a:xfrm>
          <a:off x="5283200" y="67462400"/>
          <a:ext cx="0" cy="142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50800</xdr:colOff>
      <xdr:row>768</xdr:row>
      <xdr:rowOff>2489200</xdr:rowOff>
    </xdr:from>
    <xdr:to>
      <xdr:col>29</xdr:col>
      <xdr:colOff>136525</xdr:colOff>
      <xdr:row>768</xdr:row>
      <xdr:rowOff>2489202</xdr:rowOff>
    </xdr:to>
    <xdr:cxnSp macro="">
      <xdr:nvCxnSpPr>
        <xdr:cNvPr id="25" name="直線矢印コネクタ 24">
          <a:extLst>
            <a:ext uri="{FF2B5EF4-FFF2-40B4-BE49-F238E27FC236}">
              <a16:creationId xmlns:a16="http://schemas.microsoft.com/office/drawing/2014/main" id="{1EB62925-4425-418F-AD86-C09B27449C66}"/>
            </a:ext>
          </a:extLst>
        </xdr:cNvPr>
        <xdr:cNvCxnSpPr/>
      </xdr:nvCxnSpPr>
      <xdr:spPr>
        <a:xfrm flipV="1">
          <a:off x="4521200" y="68897500"/>
          <a:ext cx="1508125"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768</xdr:row>
      <xdr:rowOff>2133600</xdr:rowOff>
    </xdr:from>
    <xdr:to>
      <xdr:col>22</xdr:col>
      <xdr:colOff>1</xdr:colOff>
      <xdr:row>768</xdr:row>
      <xdr:rowOff>2844800</xdr:rowOff>
    </xdr:to>
    <xdr:sp macro="" textlink="">
      <xdr:nvSpPr>
        <xdr:cNvPr id="27" name="テキスト ボックス 26">
          <a:extLst>
            <a:ext uri="{FF2B5EF4-FFF2-40B4-BE49-F238E27FC236}">
              <a16:creationId xmlns:a16="http://schemas.microsoft.com/office/drawing/2014/main" id="{96521879-AD86-4D02-84AE-108F32D62AEC}"/>
            </a:ext>
          </a:extLst>
        </xdr:cNvPr>
        <xdr:cNvSpPr txBox="1"/>
      </xdr:nvSpPr>
      <xdr:spPr>
        <a:xfrm>
          <a:off x="2438400" y="68541900"/>
          <a:ext cx="2032001"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Ｄ．民間企業１社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１４．１百万円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0</xdr:colOff>
      <xdr:row>768</xdr:row>
      <xdr:rowOff>2133600</xdr:rowOff>
    </xdr:from>
    <xdr:to>
      <xdr:col>40</xdr:col>
      <xdr:colOff>1</xdr:colOff>
      <xdr:row>768</xdr:row>
      <xdr:rowOff>2844800</xdr:rowOff>
    </xdr:to>
    <xdr:sp macro="" textlink="">
      <xdr:nvSpPr>
        <xdr:cNvPr id="28" name="テキスト ボックス 27">
          <a:extLst>
            <a:ext uri="{FF2B5EF4-FFF2-40B4-BE49-F238E27FC236}">
              <a16:creationId xmlns:a16="http://schemas.microsoft.com/office/drawing/2014/main" id="{79512F2B-8104-4475-9CDA-FF34C62122B2}"/>
            </a:ext>
          </a:extLst>
        </xdr:cNvPr>
        <xdr:cNvSpPr txBox="1"/>
      </xdr:nvSpPr>
      <xdr:spPr>
        <a:xfrm>
          <a:off x="6096000" y="68541900"/>
          <a:ext cx="2032001"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Ｅ．民間企業１社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８．３百万円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10</xdr:col>
      <xdr:colOff>114300</xdr:colOff>
      <xdr:row>768</xdr:row>
      <xdr:rowOff>1828800</xdr:rowOff>
    </xdr:from>
    <xdr:to>
      <xdr:col>23</xdr:col>
      <xdr:colOff>92076</xdr:colOff>
      <xdr:row>768</xdr:row>
      <xdr:rowOff>2108200</xdr:rowOff>
    </xdr:to>
    <xdr:sp macro="" textlink="">
      <xdr:nvSpPr>
        <xdr:cNvPr id="29" name="テキスト ボックス 28">
          <a:extLst>
            <a:ext uri="{FF2B5EF4-FFF2-40B4-BE49-F238E27FC236}">
              <a16:creationId xmlns:a16="http://schemas.microsoft.com/office/drawing/2014/main" id="{4909C304-8253-4A5C-B583-BFE77AFC8315}"/>
            </a:ext>
          </a:extLst>
        </xdr:cNvPr>
        <xdr:cNvSpPr txBox="1"/>
      </xdr:nvSpPr>
      <xdr:spPr>
        <a:xfrm>
          <a:off x="2146300" y="68237100"/>
          <a:ext cx="2619376"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随意契約（企画競争）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12700</xdr:colOff>
      <xdr:row>768</xdr:row>
      <xdr:rowOff>1854200</xdr:rowOff>
    </xdr:from>
    <xdr:to>
      <xdr:col>40</xdr:col>
      <xdr:colOff>3176</xdr:colOff>
      <xdr:row>768</xdr:row>
      <xdr:rowOff>2111375</xdr:rowOff>
    </xdr:to>
    <xdr:sp macro="" textlink="">
      <xdr:nvSpPr>
        <xdr:cNvPr id="30" name="テキスト ボックス 29">
          <a:extLst>
            <a:ext uri="{FF2B5EF4-FFF2-40B4-BE49-F238E27FC236}">
              <a16:creationId xmlns:a16="http://schemas.microsoft.com/office/drawing/2014/main" id="{40205A16-2CE8-45BE-AEE4-AB9290C38424}"/>
            </a:ext>
          </a:extLst>
        </xdr:cNvPr>
        <xdr:cNvSpPr txBox="1"/>
      </xdr:nvSpPr>
      <xdr:spPr>
        <a:xfrm>
          <a:off x="6108700" y="68262500"/>
          <a:ext cx="202247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一般競争契約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63500</xdr:colOff>
      <xdr:row>768</xdr:row>
      <xdr:rowOff>2908300</xdr:rowOff>
    </xdr:from>
    <xdr:to>
      <xdr:col>24</xdr:col>
      <xdr:colOff>144964</xdr:colOff>
      <xdr:row>768</xdr:row>
      <xdr:rowOff>3175000</xdr:rowOff>
    </xdr:to>
    <xdr:sp macro="" textlink="">
      <xdr:nvSpPr>
        <xdr:cNvPr id="32" name="テキスト ボックス 31">
          <a:extLst>
            <a:ext uri="{FF2B5EF4-FFF2-40B4-BE49-F238E27FC236}">
              <a16:creationId xmlns:a16="http://schemas.microsoft.com/office/drawing/2014/main" id="{CEE72086-1751-439D-A1FA-3ACDC5686F99}"/>
            </a:ext>
          </a:extLst>
        </xdr:cNvPr>
        <xdr:cNvSpPr txBox="1"/>
      </xdr:nvSpPr>
      <xdr:spPr>
        <a:xfrm>
          <a:off x="1892300" y="69316600"/>
          <a:ext cx="312946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広報用動画制作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169702</xdr:colOff>
      <xdr:row>768</xdr:row>
      <xdr:rowOff>2908300</xdr:rowOff>
    </xdr:from>
    <xdr:to>
      <xdr:col>46</xdr:col>
      <xdr:colOff>37593</xdr:colOff>
      <xdr:row>768</xdr:row>
      <xdr:rowOff>3136900</xdr:rowOff>
    </xdr:to>
    <xdr:sp macro="" textlink="">
      <xdr:nvSpPr>
        <xdr:cNvPr id="33" name="テキスト ボックス 32">
          <a:extLst>
            <a:ext uri="{FF2B5EF4-FFF2-40B4-BE49-F238E27FC236}">
              <a16:creationId xmlns:a16="http://schemas.microsoft.com/office/drawing/2014/main" id="{05F2723B-1F0D-4782-9E60-CE6F3C10DDAD}"/>
            </a:ext>
          </a:extLst>
        </xdr:cNvPr>
        <xdr:cNvSpPr txBox="1"/>
      </xdr:nvSpPr>
      <xdr:spPr>
        <a:xfrm>
          <a:off x="4781807" y="69025586"/>
          <a:ext cx="447999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ＨＰコンテンツの制作及びＳＮＳ広告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695</v>
      </c>
      <c r="AK2" s="206"/>
      <c r="AL2" s="206"/>
      <c r="AM2" s="206"/>
      <c r="AN2" s="98" t="s">
        <v>1</v>
      </c>
      <c r="AO2" s="206">
        <v>20</v>
      </c>
      <c r="AP2" s="206"/>
      <c r="AQ2" s="206"/>
      <c r="AR2" s="99" t="s">
        <v>1</v>
      </c>
      <c r="AS2" s="207">
        <v>143</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696</v>
      </c>
      <c r="AK3" s="521"/>
      <c r="AL3" s="521"/>
      <c r="AM3" s="521"/>
      <c r="AN3" s="521"/>
      <c r="AO3" s="521"/>
      <c r="AP3" s="521"/>
      <c r="AQ3" s="521"/>
      <c r="AR3" s="521"/>
      <c r="AS3" s="521"/>
      <c r="AT3" s="521"/>
      <c r="AU3" s="521"/>
      <c r="AV3" s="521"/>
      <c r="AW3" s="521"/>
      <c r="AX3" s="24" t="s">
        <v>4</v>
      </c>
    </row>
    <row r="4" spans="1:50" ht="24.75" customHeight="1">
      <c r="A4" s="723" t="s">
        <v>5</v>
      </c>
      <c r="B4" s="724"/>
      <c r="C4" s="724"/>
      <c r="D4" s="724"/>
      <c r="E4" s="724"/>
      <c r="F4" s="724"/>
      <c r="G4" s="699" t="s">
        <v>697</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698</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4" t="s">
        <v>592</v>
      </c>
      <c r="H5" s="555"/>
      <c r="I5" s="555"/>
      <c r="J5" s="555"/>
      <c r="K5" s="555"/>
      <c r="L5" s="555"/>
      <c r="M5" s="556" t="s">
        <v>9</v>
      </c>
      <c r="N5" s="557"/>
      <c r="O5" s="557"/>
      <c r="P5" s="557"/>
      <c r="Q5" s="557"/>
      <c r="R5" s="558"/>
      <c r="S5" s="559" t="s">
        <v>476</v>
      </c>
      <c r="T5" s="555"/>
      <c r="U5" s="555"/>
      <c r="V5" s="555"/>
      <c r="W5" s="555"/>
      <c r="X5" s="560"/>
      <c r="Y5" s="715" t="s">
        <v>10</v>
      </c>
      <c r="Z5" s="716"/>
      <c r="AA5" s="716"/>
      <c r="AB5" s="716"/>
      <c r="AC5" s="716"/>
      <c r="AD5" s="717"/>
      <c r="AE5" s="718" t="s">
        <v>699</v>
      </c>
      <c r="AF5" s="718"/>
      <c r="AG5" s="718"/>
      <c r="AH5" s="718"/>
      <c r="AI5" s="718"/>
      <c r="AJ5" s="718"/>
      <c r="AK5" s="718"/>
      <c r="AL5" s="718"/>
      <c r="AM5" s="718"/>
      <c r="AN5" s="718"/>
      <c r="AO5" s="718"/>
      <c r="AP5" s="719"/>
      <c r="AQ5" s="720" t="s">
        <v>700</v>
      </c>
      <c r="AR5" s="721"/>
      <c r="AS5" s="721"/>
      <c r="AT5" s="721"/>
      <c r="AU5" s="721"/>
      <c r="AV5" s="721"/>
      <c r="AW5" s="721"/>
      <c r="AX5" s="722"/>
    </row>
    <row r="6" spans="1:50" ht="39" customHeight="1">
      <c r="A6" s="725" t="s">
        <v>11</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702</v>
      </c>
      <c r="H7" s="826"/>
      <c r="I7" s="826"/>
      <c r="J7" s="826"/>
      <c r="K7" s="826"/>
      <c r="L7" s="826"/>
      <c r="M7" s="826"/>
      <c r="N7" s="826"/>
      <c r="O7" s="826"/>
      <c r="P7" s="826"/>
      <c r="Q7" s="826"/>
      <c r="R7" s="826"/>
      <c r="S7" s="826"/>
      <c r="T7" s="826"/>
      <c r="U7" s="826"/>
      <c r="V7" s="826"/>
      <c r="W7" s="826"/>
      <c r="X7" s="827"/>
      <c r="Y7" s="392" t="s">
        <v>13</v>
      </c>
      <c r="Z7" s="296"/>
      <c r="AA7" s="296"/>
      <c r="AB7" s="296"/>
      <c r="AC7" s="296"/>
      <c r="AD7" s="393"/>
      <c r="AE7" s="379" t="s">
        <v>703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14</v>
      </c>
      <c r="B8" s="823"/>
      <c r="C8" s="823"/>
      <c r="D8" s="823"/>
      <c r="E8" s="823"/>
      <c r="F8" s="824"/>
      <c r="G8" s="218" t="str">
        <f>入力規則等!A27</f>
        <v>観光立国、少子化社会対策、地方創生</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16</v>
      </c>
      <c r="B9" s="124"/>
      <c r="C9" s="124"/>
      <c r="D9" s="124"/>
      <c r="E9" s="124"/>
      <c r="F9" s="124"/>
      <c r="G9" s="568" t="s">
        <v>704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0" t="s">
        <v>17</v>
      </c>
      <c r="B10" s="741"/>
      <c r="C10" s="741"/>
      <c r="D10" s="741"/>
      <c r="E10" s="741"/>
      <c r="F10" s="741"/>
      <c r="G10" s="673" t="s">
        <v>714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4" t="s">
        <v>26</v>
      </c>
      <c r="J13" s="635"/>
      <c r="K13" s="635"/>
      <c r="L13" s="635"/>
      <c r="M13" s="635"/>
      <c r="N13" s="635"/>
      <c r="O13" s="636"/>
      <c r="P13" s="163">
        <v>4</v>
      </c>
      <c r="Q13" s="164"/>
      <c r="R13" s="164"/>
      <c r="S13" s="164"/>
      <c r="T13" s="164"/>
      <c r="U13" s="164"/>
      <c r="V13" s="165"/>
      <c r="W13" s="163">
        <v>4</v>
      </c>
      <c r="X13" s="164"/>
      <c r="Y13" s="164"/>
      <c r="Z13" s="164"/>
      <c r="AA13" s="164"/>
      <c r="AB13" s="164"/>
      <c r="AC13" s="165"/>
      <c r="AD13" s="163">
        <v>40</v>
      </c>
      <c r="AE13" s="164"/>
      <c r="AF13" s="164"/>
      <c r="AG13" s="164"/>
      <c r="AH13" s="164"/>
      <c r="AI13" s="164"/>
      <c r="AJ13" s="165"/>
      <c r="AK13" s="163">
        <v>40</v>
      </c>
      <c r="AL13" s="164"/>
      <c r="AM13" s="164"/>
      <c r="AN13" s="164"/>
      <c r="AO13" s="164"/>
      <c r="AP13" s="164"/>
      <c r="AQ13" s="165"/>
      <c r="AR13" s="160">
        <v>40</v>
      </c>
      <c r="AS13" s="161"/>
      <c r="AT13" s="161"/>
      <c r="AU13" s="161"/>
      <c r="AV13" s="161"/>
      <c r="AW13" s="161"/>
      <c r="AX13" s="391"/>
    </row>
    <row r="14" spans="1:50" ht="21" customHeight="1">
      <c r="A14" s="120"/>
      <c r="B14" s="121"/>
      <c r="C14" s="121"/>
      <c r="D14" s="121"/>
      <c r="E14" s="121"/>
      <c r="F14" s="122"/>
      <c r="G14" s="745"/>
      <c r="H14" s="746"/>
      <c r="I14" s="571" t="s">
        <v>27</v>
      </c>
      <c r="J14" s="625"/>
      <c r="K14" s="625"/>
      <c r="L14" s="625"/>
      <c r="M14" s="625"/>
      <c r="N14" s="625"/>
      <c r="O14" s="626"/>
      <c r="P14" s="163">
        <v>64</v>
      </c>
      <c r="Q14" s="164"/>
      <c r="R14" s="164"/>
      <c r="S14" s="164"/>
      <c r="T14" s="164"/>
      <c r="U14" s="164"/>
      <c r="V14" s="165"/>
      <c r="W14" s="163" t="s">
        <v>705</v>
      </c>
      <c r="X14" s="164"/>
      <c r="Y14" s="164"/>
      <c r="Z14" s="164"/>
      <c r="AA14" s="164"/>
      <c r="AB14" s="164"/>
      <c r="AC14" s="165"/>
      <c r="AD14" s="163" t="s">
        <v>705</v>
      </c>
      <c r="AE14" s="164"/>
      <c r="AF14" s="164"/>
      <c r="AG14" s="164"/>
      <c r="AH14" s="164"/>
      <c r="AI14" s="164"/>
      <c r="AJ14" s="165"/>
      <c r="AK14" s="163" t="s">
        <v>809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1" t="s">
        <v>28</v>
      </c>
      <c r="J15" s="572"/>
      <c r="K15" s="572"/>
      <c r="L15" s="572"/>
      <c r="M15" s="572"/>
      <c r="N15" s="572"/>
      <c r="O15" s="573"/>
      <c r="P15" s="163" t="s">
        <v>705</v>
      </c>
      <c r="Q15" s="164"/>
      <c r="R15" s="164"/>
      <c r="S15" s="164"/>
      <c r="T15" s="164"/>
      <c r="U15" s="164"/>
      <c r="V15" s="165"/>
      <c r="W15" s="163" t="s">
        <v>705</v>
      </c>
      <c r="X15" s="164"/>
      <c r="Y15" s="164"/>
      <c r="Z15" s="164"/>
      <c r="AA15" s="164"/>
      <c r="AB15" s="164"/>
      <c r="AC15" s="165"/>
      <c r="AD15" s="163" t="s">
        <v>705</v>
      </c>
      <c r="AE15" s="164"/>
      <c r="AF15" s="164"/>
      <c r="AG15" s="164"/>
      <c r="AH15" s="164"/>
      <c r="AI15" s="164"/>
      <c r="AJ15" s="165"/>
      <c r="AK15" s="163" t="s">
        <v>705</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5"/>
      <c r="H16" s="746"/>
      <c r="I16" s="571" t="s">
        <v>29</v>
      </c>
      <c r="J16" s="572"/>
      <c r="K16" s="572"/>
      <c r="L16" s="572"/>
      <c r="M16" s="572"/>
      <c r="N16" s="572"/>
      <c r="O16" s="573"/>
      <c r="P16" s="163" t="s">
        <v>705</v>
      </c>
      <c r="Q16" s="164"/>
      <c r="R16" s="164"/>
      <c r="S16" s="164"/>
      <c r="T16" s="164"/>
      <c r="U16" s="164"/>
      <c r="V16" s="165"/>
      <c r="W16" s="163" t="s">
        <v>705</v>
      </c>
      <c r="X16" s="164"/>
      <c r="Y16" s="164"/>
      <c r="Z16" s="164"/>
      <c r="AA16" s="164"/>
      <c r="AB16" s="164"/>
      <c r="AC16" s="165"/>
      <c r="AD16" s="163" t="s">
        <v>705</v>
      </c>
      <c r="AE16" s="164"/>
      <c r="AF16" s="164"/>
      <c r="AG16" s="164"/>
      <c r="AH16" s="164"/>
      <c r="AI16" s="164"/>
      <c r="AJ16" s="165"/>
      <c r="AK16" s="163" t="s">
        <v>809</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1" t="s">
        <v>30</v>
      </c>
      <c r="J17" s="625"/>
      <c r="K17" s="625"/>
      <c r="L17" s="625"/>
      <c r="M17" s="625"/>
      <c r="N17" s="625"/>
      <c r="O17" s="626"/>
      <c r="P17" s="163" t="s">
        <v>705</v>
      </c>
      <c r="Q17" s="164"/>
      <c r="R17" s="164"/>
      <c r="S17" s="164"/>
      <c r="T17" s="164"/>
      <c r="U17" s="164"/>
      <c r="V17" s="165"/>
      <c r="W17" s="163" t="s">
        <v>705</v>
      </c>
      <c r="X17" s="164"/>
      <c r="Y17" s="164"/>
      <c r="Z17" s="164"/>
      <c r="AA17" s="164"/>
      <c r="AB17" s="164"/>
      <c r="AC17" s="165"/>
      <c r="AD17" s="163" t="s">
        <v>705</v>
      </c>
      <c r="AE17" s="164"/>
      <c r="AF17" s="164"/>
      <c r="AG17" s="164"/>
      <c r="AH17" s="164"/>
      <c r="AI17" s="164"/>
      <c r="AJ17" s="165"/>
      <c r="AK17" s="163" t="s">
        <v>809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31</v>
      </c>
      <c r="J18" s="736"/>
      <c r="K18" s="736"/>
      <c r="L18" s="736"/>
      <c r="M18" s="736"/>
      <c r="N18" s="736"/>
      <c r="O18" s="737"/>
      <c r="P18" s="169">
        <f>SUM(P13:V17)</f>
        <v>68</v>
      </c>
      <c r="Q18" s="170"/>
      <c r="R18" s="170"/>
      <c r="S18" s="170"/>
      <c r="T18" s="170"/>
      <c r="U18" s="170"/>
      <c r="V18" s="171"/>
      <c r="W18" s="169">
        <f>SUM(W13:AC17)</f>
        <v>4</v>
      </c>
      <c r="X18" s="170"/>
      <c r="Y18" s="170"/>
      <c r="Z18" s="170"/>
      <c r="AA18" s="170"/>
      <c r="AB18" s="170"/>
      <c r="AC18" s="171"/>
      <c r="AD18" s="169">
        <f>SUM(AD13:AJ17)</f>
        <v>40</v>
      </c>
      <c r="AE18" s="170"/>
      <c r="AF18" s="170"/>
      <c r="AG18" s="170"/>
      <c r="AH18" s="170"/>
      <c r="AI18" s="170"/>
      <c r="AJ18" s="171"/>
      <c r="AK18" s="169">
        <f>SUM(AK13:AQ17)</f>
        <v>40</v>
      </c>
      <c r="AL18" s="170"/>
      <c r="AM18" s="170"/>
      <c r="AN18" s="170"/>
      <c r="AO18" s="170"/>
      <c r="AP18" s="170"/>
      <c r="AQ18" s="171"/>
      <c r="AR18" s="169">
        <f>SUM(AR13:AX17)</f>
        <v>40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44</v>
      </c>
      <c r="Q19" s="164"/>
      <c r="R19" s="164"/>
      <c r="S19" s="164"/>
      <c r="T19" s="164"/>
      <c r="U19" s="164"/>
      <c r="V19" s="165"/>
      <c r="W19" s="163">
        <v>3</v>
      </c>
      <c r="X19" s="164"/>
      <c r="Y19" s="164"/>
      <c r="Z19" s="164"/>
      <c r="AA19" s="164"/>
      <c r="AB19" s="164"/>
      <c r="AC19" s="165"/>
      <c r="AD19" s="163">
        <v>25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0.6470588235294118</v>
      </c>
      <c r="Q20" s="535"/>
      <c r="R20" s="535"/>
      <c r="S20" s="535"/>
      <c r="T20" s="535"/>
      <c r="U20" s="535"/>
      <c r="V20" s="535"/>
      <c r="W20" s="535">
        <f t="shared" ref="W20" si="0">IF(W18=0, "-", SUM(W19)/W18)</f>
        <v>0.75</v>
      </c>
      <c r="X20" s="535"/>
      <c r="Y20" s="535"/>
      <c r="Z20" s="535"/>
      <c r="AA20" s="535"/>
      <c r="AB20" s="535"/>
      <c r="AC20" s="535"/>
      <c r="AD20" s="535">
        <f t="shared" ref="AD20" si="1">IF(AD18=0, "-", SUM(AD19)/AD18)</f>
        <v>0.625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34</v>
      </c>
      <c r="H21" s="921"/>
      <c r="I21" s="921"/>
      <c r="J21" s="921"/>
      <c r="K21" s="921"/>
      <c r="L21" s="921"/>
      <c r="M21" s="921"/>
      <c r="N21" s="921"/>
      <c r="O21" s="921"/>
      <c r="P21" s="535">
        <f>IF(P19=0, "-", SUM(P19)/SUM(P13,P14))</f>
        <v>0.6470588235294118</v>
      </c>
      <c r="Q21" s="535"/>
      <c r="R21" s="535"/>
      <c r="S21" s="535"/>
      <c r="T21" s="535"/>
      <c r="U21" s="535"/>
      <c r="V21" s="535"/>
      <c r="W21" s="535">
        <f t="shared" ref="W21" si="2">IF(W19=0, "-", SUM(W19)/SUM(W13,W14))</f>
        <v>0.75</v>
      </c>
      <c r="X21" s="535"/>
      <c r="Y21" s="535"/>
      <c r="Z21" s="535"/>
      <c r="AA21" s="535"/>
      <c r="AB21" s="535"/>
      <c r="AC21" s="535"/>
      <c r="AD21" s="535">
        <f t="shared" ref="AD21" si="3">IF(AD19=0, "-", SUM(AD19)/SUM(AD13,AD14))</f>
        <v>0.625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68.25" customHeight="1">
      <c r="A23" s="141"/>
      <c r="B23" s="142"/>
      <c r="C23" s="142"/>
      <c r="D23" s="142"/>
      <c r="E23" s="142"/>
      <c r="F23" s="143"/>
      <c r="G23" s="132" t="s">
        <v>706</v>
      </c>
      <c r="H23" s="133"/>
      <c r="I23" s="133"/>
      <c r="J23" s="133"/>
      <c r="K23" s="133"/>
      <c r="L23" s="133"/>
      <c r="M23" s="133"/>
      <c r="N23" s="133"/>
      <c r="O23" s="134"/>
      <c r="P23" s="160">
        <v>35</v>
      </c>
      <c r="Q23" s="161"/>
      <c r="R23" s="161"/>
      <c r="S23" s="161"/>
      <c r="T23" s="161"/>
      <c r="U23" s="161"/>
      <c r="V23" s="162"/>
      <c r="W23" s="160">
        <v>35</v>
      </c>
      <c r="X23" s="161"/>
      <c r="Y23" s="161"/>
      <c r="Z23" s="161"/>
      <c r="AA23" s="161"/>
      <c r="AB23" s="161"/>
      <c r="AC23" s="162"/>
      <c r="AD23" s="149" t="s">
        <v>810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68.25" customHeight="1">
      <c r="A24" s="141"/>
      <c r="B24" s="142"/>
      <c r="C24" s="142"/>
      <c r="D24" s="142"/>
      <c r="E24" s="142"/>
      <c r="F24" s="143"/>
      <c r="G24" s="135" t="s">
        <v>697</v>
      </c>
      <c r="H24" s="136"/>
      <c r="I24" s="136"/>
      <c r="J24" s="136"/>
      <c r="K24" s="136"/>
      <c r="L24" s="136"/>
      <c r="M24" s="136"/>
      <c r="N24" s="136"/>
      <c r="O24" s="137"/>
      <c r="P24" s="163">
        <v>5</v>
      </c>
      <c r="Q24" s="164"/>
      <c r="R24" s="164"/>
      <c r="S24" s="164"/>
      <c r="T24" s="164"/>
      <c r="U24" s="164"/>
      <c r="V24" s="165"/>
      <c r="W24" s="163">
        <v>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68.2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68.2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68.2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68.2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68.25" customHeight="1" thickBot="1">
      <c r="A29" s="144"/>
      <c r="B29" s="145"/>
      <c r="C29" s="145"/>
      <c r="D29" s="145"/>
      <c r="E29" s="145"/>
      <c r="F29" s="146"/>
      <c r="G29" s="228" t="s">
        <v>31</v>
      </c>
      <c r="H29" s="229"/>
      <c r="I29" s="229"/>
      <c r="J29" s="229"/>
      <c r="K29" s="229"/>
      <c r="L29" s="229"/>
      <c r="M29" s="229"/>
      <c r="N29" s="229"/>
      <c r="O29" s="230"/>
      <c r="P29" s="163">
        <f>AK13</f>
        <v>40</v>
      </c>
      <c r="Q29" s="164"/>
      <c r="R29" s="164"/>
      <c r="S29" s="164"/>
      <c r="T29" s="164"/>
      <c r="U29" s="164"/>
      <c r="V29" s="165"/>
      <c r="W29" s="211">
        <f>AR13</f>
        <v>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707</v>
      </c>
      <c r="H32" s="537"/>
      <c r="I32" s="537"/>
      <c r="J32" s="537"/>
      <c r="K32" s="537"/>
      <c r="L32" s="537"/>
      <c r="M32" s="537"/>
      <c r="N32" s="537"/>
      <c r="O32" s="538"/>
      <c r="P32" s="191" t="s">
        <v>708</v>
      </c>
      <c r="Q32" s="191"/>
      <c r="R32" s="191"/>
      <c r="S32" s="191"/>
      <c r="T32" s="191"/>
      <c r="U32" s="191"/>
      <c r="V32" s="191"/>
      <c r="W32" s="191"/>
      <c r="X32" s="233"/>
      <c r="Y32" s="339" t="s">
        <v>50</v>
      </c>
      <c r="Z32" s="545"/>
      <c r="AA32" s="546"/>
      <c r="AB32" s="547" t="s">
        <v>709</v>
      </c>
      <c r="AC32" s="547"/>
      <c r="AD32" s="547"/>
      <c r="AE32" s="363" t="s">
        <v>705</v>
      </c>
      <c r="AF32" s="364"/>
      <c r="AG32" s="364"/>
      <c r="AH32" s="364"/>
      <c r="AI32" s="363">
        <v>192</v>
      </c>
      <c r="AJ32" s="364"/>
      <c r="AK32" s="364"/>
      <c r="AL32" s="364"/>
      <c r="AM32" s="363">
        <v>878</v>
      </c>
      <c r="AN32" s="364"/>
      <c r="AO32" s="364"/>
      <c r="AP32" s="364"/>
      <c r="AQ32" s="166" t="s">
        <v>809</v>
      </c>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709</v>
      </c>
      <c r="AC33" s="518"/>
      <c r="AD33" s="518"/>
      <c r="AE33" s="363" t="s">
        <v>705</v>
      </c>
      <c r="AF33" s="364"/>
      <c r="AG33" s="364"/>
      <c r="AH33" s="364"/>
      <c r="AI33" s="363">
        <v>200</v>
      </c>
      <c r="AJ33" s="364"/>
      <c r="AK33" s="364"/>
      <c r="AL33" s="364"/>
      <c r="AM33" s="363">
        <v>250</v>
      </c>
      <c r="AN33" s="364"/>
      <c r="AO33" s="364"/>
      <c r="AP33" s="364"/>
      <c r="AQ33" s="166">
        <v>500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705</v>
      </c>
      <c r="AF34" s="364"/>
      <c r="AG34" s="364"/>
      <c r="AH34" s="364"/>
      <c r="AI34" s="363">
        <v>96</v>
      </c>
      <c r="AJ34" s="364"/>
      <c r="AK34" s="364"/>
      <c r="AL34" s="364"/>
      <c r="AM34" s="363">
        <v>351.2</v>
      </c>
      <c r="AN34" s="364"/>
      <c r="AO34" s="364"/>
      <c r="AP34" s="364"/>
      <c r="AQ34" s="166" t="s">
        <v>809</v>
      </c>
      <c r="AR34" s="167"/>
      <c r="AS34" s="167"/>
      <c r="AT34" s="168"/>
      <c r="AU34" s="364"/>
      <c r="AV34" s="364"/>
      <c r="AW34" s="364"/>
      <c r="AX34" s="365"/>
    </row>
    <row r="35" spans="1:51" ht="23.25" customHeight="1">
      <c r="A35" s="893" t="s">
        <v>54</v>
      </c>
      <c r="B35" s="894"/>
      <c r="C35" s="894"/>
      <c r="D35" s="894"/>
      <c r="E35" s="894"/>
      <c r="F35" s="895"/>
      <c r="G35" s="899" t="s">
        <v>710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5" t="s">
        <v>20</v>
      </c>
      <c r="AF65" s="335"/>
      <c r="AG65" s="335"/>
      <c r="AH65" s="335"/>
      <c r="AI65" s="335" t="s">
        <v>21</v>
      </c>
      <c r="AJ65" s="335"/>
      <c r="AK65" s="335"/>
      <c r="AL65" s="335"/>
      <c r="AM65" s="335" t="s">
        <v>45</v>
      </c>
      <c r="AN65" s="335"/>
      <c r="AO65" s="335"/>
      <c r="AP65" s="335"/>
      <c r="AQ65" s="215" t="s">
        <v>46</v>
      </c>
      <c r="AR65" s="199"/>
      <c r="AS65" s="199"/>
      <c r="AT65" s="200"/>
      <c r="AU65" s="972" t="s">
        <v>47</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48</v>
      </c>
      <c r="AT66" s="202"/>
      <c r="AU66" s="271"/>
      <c r="AV66" s="271"/>
      <c r="AW66" s="861" t="s">
        <v>49</v>
      </c>
      <c r="AX66" s="974"/>
      <c r="AY66">
        <f>$AY$65</f>
        <v>0</v>
      </c>
    </row>
    <row r="67" spans="1:51" ht="23.25" hidden="1" customHeight="1">
      <c r="A67" s="847"/>
      <c r="B67" s="848"/>
      <c r="C67" s="848"/>
      <c r="D67" s="848"/>
      <c r="E67" s="848"/>
      <c r="F67" s="849"/>
      <c r="G67" s="975"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51</v>
      </c>
      <c r="Z68" s="130"/>
      <c r="AA68" s="131"/>
      <c r="AB68" s="970" t="s">
        <v>58</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52</v>
      </c>
      <c r="Z69" s="130"/>
      <c r="AA69" s="131"/>
      <c r="AB69" s="971" t="s">
        <v>59</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60</v>
      </c>
      <c r="B70" s="848"/>
      <c r="C70" s="848"/>
      <c r="D70" s="848"/>
      <c r="E70" s="848"/>
      <c r="F70" s="849"/>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51</v>
      </c>
      <c r="Z71" s="130"/>
      <c r="AA71" s="131"/>
      <c r="AB71" s="970" t="s">
        <v>58</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52</v>
      </c>
      <c r="Z72" s="130"/>
      <c r="AA72" s="131"/>
      <c r="AB72" s="971" t="s">
        <v>59</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55</v>
      </c>
      <c r="B73" s="834"/>
      <c r="C73" s="834"/>
      <c r="D73" s="834"/>
      <c r="E73" s="834"/>
      <c r="F73" s="835"/>
      <c r="G73" s="804"/>
      <c r="H73" s="199" t="s">
        <v>42</v>
      </c>
      <c r="I73" s="199"/>
      <c r="J73" s="199"/>
      <c r="K73" s="199"/>
      <c r="L73" s="199"/>
      <c r="M73" s="199"/>
      <c r="N73" s="199"/>
      <c r="O73" s="200"/>
      <c r="P73" s="215" t="s">
        <v>43</v>
      </c>
      <c r="Q73" s="199"/>
      <c r="R73" s="199"/>
      <c r="S73" s="199"/>
      <c r="T73" s="199"/>
      <c r="U73" s="199"/>
      <c r="V73" s="199"/>
      <c r="W73" s="199"/>
      <c r="X73" s="200"/>
      <c r="Y73" s="806"/>
      <c r="Z73" s="807"/>
      <c r="AA73" s="80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6"/>
      <c r="B75" s="837"/>
      <c r="C75" s="837"/>
      <c r="D75" s="837"/>
      <c r="E75" s="837"/>
      <c r="F75" s="838"/>
      <c r="G75" s="77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63</v>
      </c>
      <c r="B78" s="909"/>
      <c r="C78" s="909"/>
      <c r="D78" s="909"/>
      <c r="E78" s="906" t="s">
        <v>64</v>
      </c>
      <c r="F78" s="907"/>
      <c r="G78" s="54" t="s">
        <v>61</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66</v>
      </c>
      <c r="AP79" s="127"/>
      <c r="AQ79" s="127"/>
      <c r="AR79" s="76"/>
      <c r="AS79" s="126"/>
      <c r="AT79" s="127"/>
      <c r="AU79" s="127"/>
      <c r="AV79" s="127"/>
      <c r="AW79" s="127"/>
      <c r="AX79" s="128"/>
      <c r="AY79">
        <f>COUNTIF($AR$79,"☑")</f>
        <v>0</v>
      </c>
    </row>
    <row r="80" spans="1:51" ht="18.75" hidden="1" customHeight="1">
      <c r="A80" s="515" t="s">
        <v>67</v>
      </c>
      <c r="B80" s="842" t="s">
        <v>68</v>
      </c>
      <c r="C80" s="843"/>
      <c r="D80" s="843"/>
      <c r="E80" s="843"/>
      <c r="F80" s="844"/>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2" t="s">
        <v>72</v>
      </c>
      <c r="H85" s="777"/>
      <c r="I85" s="777"/>
      <c r="J85" s="777"/>
      <c r="K85" s="777"/>
      <c r="L85" s="777"/>
      <c r="M85" s="777"/>
      <c r="N85" s="777"/>
      <c r="O85" s="778"/>
      <c r="P85" s="776" t="s">
        <v>73</v>
      </c>
      <c r="Q85" s="777"/>
      <c r="R85" s="777"/>
      <c r="S85" s="777"/>
      <c r="T85" s="777"/>
      <c r="U85" s="777"/>
      <c r="V85" s="777"/>
      <c r="W85" s="777"/>
      <c r="X85" s="778"/>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74</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51</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52</v>
      </c>
      <c r="Z89" s="731"/>
      <c r="AA89" s="732"/>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2" t="s">
        <v>72</v>
      </c>
      <c r="H90" s="777"/>
      <c r="I90" s="777"/>
      <c r="J90" s="777"/>
      <c r="K90" s="777"/>
      <c r="L90" s="777"/>
      <c r="M90" s="777"/>
      <c r="N90" s="777"/>
      <c r="O90" s="778"/>
      <c r="P90" s="776" t="s">
        <v>73</v>
      </c>
      <c r="Q90" s="777"/>
      <c r="R90" s="777"/>
      <c r="S90" s="777"/>
      <c r="T90" s="777"/>
      <c r="U90" s="777"/>
      <c r="V90" s="777"/>
      <c r="W90" s="777"/>
      <c r="X90" s="778"/>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74</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51</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52</v>
      </c>
      <c r="Z94" s="731"/>
      <c r="AA94" s="732"/>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2" t="s">
        <v>72</v>
      </c>
      <c r="H95" s="777"/>
      <c r="I95" s="777"/>
      <c r="J95" s="777"/>
      <c r="K95" s="777"/>
      <c r="L95" s="777"/>
      <c r="M95" s="777"/>
      <c r="N95" s="777"/>
      <c r="O95" s="778"/>
      <c r="P95" s="776" t="s">
        <v>73</v>
      </c>
      <c r="Q95" s="777"/>
      <c r="R95" s="777"/>
      <c r="S95" s="777"/>
      <c r="T95" s="777"/>
      <c r="U95" s="777"/>
      <c r="V95" s="777"/>
      <c r="W95" s="777"/>
      <c r="X95" s="778"/>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74</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51</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52</v>
      </c>
      <c r="Z99" s="477"/>
      <c r="AA99" s="478"/>
      <c r="AB99" s="458" t="s">
        <v>53</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44</v>
      </c>
      <c r="AC100" s="853"/>
      <c r="AD100" s="853"/>
      <c r="AE100" s="819" t="s">
        <v>20</v>
      </c>
      <c r="AF100" s="820"/>
      <c r="AG100" s="820"/>
      <c r="AH100" s="821"/>
      <c r="AI100" s="819" t="s">
        <v>21</v>
      </c>
      <c r="AJ100" s="820"/>
      <c r="AK100" s="820"/>
      <c r="AL100" s="821"/>
      <c r="AM100" s="819" t="s">
        <v>45</v>
      </c>
      <c r="AN100" s="820"/>
      <c r="AO100" s="820"/>
      <c r="AP100" s="821"/>
      <c r="AQ100" s="922" t="s">
        <v>77</v>
      </c>
      <c r="AR100" s="923"/>
      <c r="AS100" s="923"/>
      <c r="AT100" s="924"/>
      <c r="AU100" s="922" t="s">
        <v>78</v>
      </c>
      <c r="AV100" s="923"/>
      <c r="AW100" s="923"/>
      <c r="AX100" s="925"/>
    </row>
    <row r="101" spans="1:60" ht="23.25" customHeight="1">
      <c r="A101" s="487"/>
      <c r="B101" s="488"/>
      <c r="C101" s="488"/>
      <c r="D101" s="488"/>
      <c r="E101" s="488"/>
      <c r="F101" s="489"/>
      <c r="G101" s="191" t="s">
        <v>711</v>
      </c>
      <c r="H101" s="191"/>
      <c r="I101" s="191"/>
      <c r="J101" s="191"/>
      <c r="K101" s="191"/>
      <c r="L101" s="191"/>
      <c r="M101" s="191"/>
      <c r="N101" s="191"/>
      <c r="O101" s="191"/>
      <c r="P101" s="191"/>
      <c r="Q101" s="191"/>
      <c r="R101" s="191"/>
      <c r="S101" s="191"/>
      <c r="T101" s="191"/>
      <c r="U101" s="191"/>
      <c r="V101" s="191"/>
      <c r="W101" s="191"/>
      <c r="X101" s="233"/>
      <c r="Y101" s="811" t="s">
        <v>79</v>
      </c>
      <c r="Z101" s="716"/>
      <c r="AA101" s="717"/>
      <c r="AB101" s="547" t="s">
        <v>709</v>
      </c>
      <c r="AC101" s="547"/>
      <c r="AD101" s="547"/>
      <c r="AE101" s="358">
        <v>77</v>
      </c>
      <c r="AF101" s="358"/>
      <c r="AG101" s="358"/>
      <c r="AH101" s="358"/>
      <c r="AI101" s="358">
        <v>124</v>
      </c>
      <c r="AJ101" s="358"/>
      <c r="AK101" s="358"/>
      <c r="AL101" s="358"/>
      <c r="AM101" s="358" t="s">
        <v>705</v>
      </c>
      <c r="AN101" s="358"/>
      <c r="AO101" s="358"/>
      <c r="AP101" s="358"/>
      <c r="AQ101" s="358" t="s">
        <v>809</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709</v>
      </c>
      <c r="AC102" s="547"/>
      <c r="AD102" s="547"/>
      <c r="AE102" s="358">
        <v>30</v>
      </c>
      <c r="AF102" s="358"/>
      <c r="AG102" s="358"/>
      <c r="AH102" s="358"/>
      <c r="AI102" s="358">
        <v>50</v>
      </c>
      <c r="AJ102" s="358"/>
      <c r="AK102" s="358"/>
      <c r="AL102" s="358"/>
      <c r="AM102" s="358">
        <v>50</v>
      </c>
      <c r="AN102" s="358"/>
      <c r="AO102" s="358"/>
      <c r="AP102" s="358"/>
      <c r="AQ102" s="358">
        <v>50</v>
      </c>
      <c r="AR102" s="358"/>
      <c r="AS102" s="358"/>
      <c r="AT102" s="358"/>
      <c r="AU102" s="371"/>
      <c r="AV102" s="372"/>
      <c r="AW102" s="372"/>
      <c r="AX102" s="926"/>
    </row>
    <row r="103" spans="1:60" ht="38.25" customHeight="1">
      <c r="A103" s="484" t="s">
        <v>75</v>
      </c>
      <c r="B103" s="485"/>
      <c r="C103" s="485"/>
      <c r="D103" s="485"/>
      <c r="E103" s="485"/>
      <c r="F103" s="486"/>
      <c r="G103" s="731" t="s">
        <v>76</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38.25" customHeight="1">
      <c r="A104" s="487"/>
      <c r="B104" s="488"/>
      <c r="C104" s="488"/>
      <c r="D104" s="488"/>
      <c r="E104" s="488"/>
      <c r="F104" s="489"/>
      <c r="G104" s="191" t="s">
        <v>712</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713</v>
      </c>
      <c r="AC104" s="468"/>
      <c r="AD104" s="469"/>
      <c r="AE104" s="358">
        <v>4</v>
      </c>
      <c r="AF104" s="358"/>
      <c r="AG104" s="358"/>
      <c r="AH104" s="358"/>
      <c r="AI104" s="358">
        <v>4</v>
      </c>
      <c r="AJ104" s="358"/>
      <c r="AK104" s="358"/>
      <c r="AL104" s="358"/>
      <c r="AM104" s="358">
        <v>0</v>
      </c>
      <c r="AN104" s="358"/>
      <c r="AO104" s="358"/>
      <c r="AP104" s="358"/>
      <c r="AQ104" s="358" t="s">
        <v>809</v>
      </c>
      <c r="AR104" s="358"/>
      <c r="AS104" s="358"/>
      <c r="AT104" s="358"/>
      <c r="AU104" s="358"/>
      <c r="AV104" s="358"/>
      <c r="AW104" s="358"/>
      <c r="AX104" s="359"/>
      <c r="AY104">
        <f>$AY$103</f>
        <v>1</v>
      </c>
    </row>
    <row r="105" spans="1:60" ht="38.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713</v>
      </c>
      <c r="AC105" s="404"/>
      <c r="AD105" s="405"/>
      <c r="AE105" s="358">
        <v>3</v>
      </c>
      <c r="AF105" s="358"/>
      <c r="AG105" s="358"/>
      <c r="AH105" s="358"/>
      <c r="AI105" s="358">
        <v>4</v>
      </c>
      <c r="AJ105" s="358"/>
      <c r="AK105" s="358"/>
      <c r="AL105" s="358"/>
      <c r="AM105" s="358">
        <v>4</v>
      </c>
      <c r="AN105" s="358"/>
      <c r="AO105" s="358"/>
      <c r="AP105" s="358"/>
      <c r="AQ105" s="358">
        <v>4</v>
      </c>
      <c r="AR105" s="358"/>
      <c r="AS105" s="358"/>
      <c r="AT105" s="358"/>
      <c r="AU105" s="358"/>
      <c r="AV105" s="358"/>
      <c r="AW105" s="358"/>
      <c r="AX105" s="359"/>
      <c r="AY105">
        <f>$AY$103</f>
        <v>1</v>
      </c>
    </row>
    <row r="106" spans="1:60" ht="38.25" customHeight="1">
      <c r="A106" s="484" t="s">
        <v>75</v>
      </c>
      <c r="B106" s="485"/>
      <c r="C106" s="485"/>
      <c r="D106" s="485"/>
      <c r="E106" s="485"/>
      <c r="F106" s="486"/>
      <c r="G106" s="731" t="s">
        <v>76</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38.25" customHeight="1">
      <c r="A107" s="487"/>
      <c r="B107" s="488"/>
      <c r="C107" s="488"/>
      <c r="D107" s="488"/>
      <c r="E107" s="488"/>
      <c r="F107" s="489"/>
      <c r="G107" s="191" t="s">
        <v>715</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713</v>
      </c>
      <c r="AC107" s="468"/>
      <c r="AD107" s="469"/>
      <c r="AE107" s="358">
        <v>1</v>
      </c>
      <c r="AF107" s="358"/>
      <c r="AG107" s="358"/>
      <c r="AH107" s="358"/>
      <c r="AI107" s="358" t="s">
        <v>705</v>
      </c>
      <c r="AJ107" s="358"/>
      <c r="AK107" s="358"/>
      <c r="AL107" s="358"/>
      <c r="AM107" s="358">
        <v>2</v>
      </c>
      <c r="AN107" s="358"/>
      <c r="AO107" s="358"/>
      <c r="AP107" s="358"/>
      <c r="AQ107" s="358" t="s">
        <v>809</v>
      </c>
      <c r="AR107" s="358"/>
      <c r="AS107" s="358"/>
      <c r="AT107" s="358"/>
      <c r="AU107" s="358"/>
      <c r="AV107" s="358"/>
      <c r="AW107" s="358"/>
      <c r="AX107" s="359"/>
      <c r="AY107">
        <f>$AY$106</f>
        <v>1</v>
      </c>
    </row>
    <row r="108" spans="1:60" ht="38.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713</v>
      </c>
      <c r="AC108" s="404"/>
      <c r="AD108" s="405"/>
      <c r="AE108" s="358">
        <v>1</v>
      </c>
      <c r="AF108" s="358"/>
      <c r="AG108" s="358"/>
      <c r="AH108" s="358"/>
      <c r="AI108" s="358" t="s">
        <v>705</v>
      </c>
      <c r="AJ108" s="358"/>
      <c r="AK108" s="358"/>
      <c r="AL108" s="358"/>
      <c r="AM108" s="358">
        <v>2</v>
      </c>
      <c r="AN108" s="358"/>
      <c r="AO108" s="358"/>
      <c r="AP108" s="358"/>
      <c r="AQ108" s="358">
        <v>2</v>
      </c>
      <c r="AR108" s="358"/>
      <c r="AS108" s="358"/>
      <c r="AT108" s="358"/>
      <c r="AU108" s="358"/>
      <c r="AV108" s="358"/>
      <c r="AW108" s="358"/>
      <c r="AX108" s="359"/>
      <c r="AY108">
        <f>$AY$106</f>
        <v>1</v>
      </c>
    </row>
    <row r="109" spans="1:60" ht="31.5" hidden="1" customHeight="1">
      <c r="A109" s="484" t="s">
        <v>75</v>
      </c>
      <c r="B109" s="485"/>
      <c r="C109" s="485"/>
      <c r="D109" s="485"/>
      <c r="E109" s="485"/>
      <c r="F109" s="486"/>
      <c r="G109" s="731" t="s">
        <v>76</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1" t="s">
        <v>76</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653" t="s">
        <v>716</v>
      </c>
      <c r="H116" s="351"/>
      <c r="I116" s="351"/>
      <c r="J116" s="351"/>
      <c r="K116" s="351"/>
      <c r="L116" s="351"/>
      <c r="M116" s="351"/>
      <c r="N116" s="351"/>
      <c r="O116" s="351"/>
      <c r="P116" s="351"/>
      <c r="Q116" s="351"/>
      <c r="R116" s="351"/>
      <c r="S116" s="351"/>
      <c r="T116" s="351"/>
      <c r="U116" s="351"/>
      <c r="V116" s="351"/>
      <c r="W116" s="351"/>
      <c r="X116" s="352"/>
      <c r="Y116" s="355" t="s">
        <v>81</v>
      </c>
      <c r="Z116" s="356"/>
      <c r="AA116" s="357"/>
      <c r="AB116" s="300" t="s">
        <v>720</v>
      </c>
      <c r="AC116" s="301"/>
      <c r="AD116" s="302"/>
      <c r="AE116" s="358" t="s">
        <v>705</v>
      </c>
      <c r="AF116" s="358"/>
      <c r="AG116" s="358"/>
      <c r="AH116" s="358"/>
      <c r="AI116" s="358">
        <v>2281461</v>
      </c>
      <c r="AJ116" s="358"/>
      <c r="AK116" s="358"/>
      <c r="AL116" s="358"/>
      <c r="AM116" s="358">
        <v>2315215</v>
      </c>
      <c r="AN116" s="358"/>
      <c r="AO116" s="358"/>
      <c r="AP116" s="358"/>
      <c r="AQ116" s="363">
        <v>4900000</v>
      </c>
      <c r="AR116" s="364"/>
      <c r="AS116" s="364"/>
      <c r="AT116" s="364"/>
      <c r="AU116" s="364"/>
      <c r="AV116" s="364"/>
      <c r="AW116" s="364"/>
      <c r="AX116" s="365"/>
    </row>
    <row r="117" spans="1:51" ht="46.5" customHeight="1">
      <c r="A117" s="295"/>
      <c r="B117" s="296"/>
      <c r="C117" s="296"/>
      <c r="D117" s="296"/>
      <c r="E117" s="296"/>
      <c r="F117" s="297"/>
      <c r="G117" s="654"/>
      <c r="H117" s="353"/>
      <c r="I117" s="353"/>
      <c r="J117" s="353"/>
      <c r="K117" s="353"/>
      <c r="L117" s="353"/>
      <c r="M117" s="353"/>
      <c r="N117" s="353"/>
      <c r="O117" s="353"/>
      <c r="P117" s="353"/>
      <c r="Q117" s="353"/>
      <c r="R117" s="353"/>
      <c r="S117" s="353"/>
      <c r="T117" s="353"/>
      <c r="U117" s="353"/>
      <c r="V117" s="353"/>
      <c r="W117" s="353"/>
      <c r="X117" s="354"/>
      <c r="Y117" s="339" t="s">
        <v>85</v>
      </c>
      <c r="Z117" s="340"/>
      <c r="AA117" s="341"/>
      <c r="AB117" s="342" t="s">
        <v>86</v>
      </c>
      <c r="AC117" s="343"/>
      <c r="AD117" s="344"/>
      <c r="AE117" s="306" t="s">
        <v>705</v>
      </c>
      <c r="AF117" s="306"/>
      <c r="AG117" s="306"/>
      <c r="AH117" s="306"/>
      <c r="AI117" s="306" t="s">
        <v>721</v>
      </c>
      <c r="AJ117" s="306"/>
      <c r="AK117" s="306"/>
      <c r="AL117" s="306"/>
      <c r="AM117" s="306" t="s">
        <v>722</v>
      </c>
      <c r="AN117" s="306"/>
      <c r="AO117" s="306"/>
      <c r="AP117" s="306"/>
      <c r="AQ117" s="306" t="s">
        <v>723</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720</v>
      </c>
      <c r="AC119" s="301"/>
      <c r="AD119" s="302"/>
      <c r="AE119" s="358">
        <v>182304</v>
      </c>
      <c r="AF119" s="358"/>
      <c r="AG119" s="358"/>
      <c r="AH119" s="358"/>
      <c r="AI119" s="358">
        <v>225082</v>
      </c>
      <c r="AJ119" s="358"/>
      <c r="AK119" s="358"/>
      <c r="AL119" s="358"/>
      <c r="AM119" s="358" t="s">
        <v>705</v>
      </c>
      <c r="AN119" s="358"/>
      <c r="AO119" s="358"/>
      <c r="AP119" s="358"/>
      <c r="AQ119" s="358">
        <v>463000</v>
      </c>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724</v>
      </c>
      <c r="AF120" s="306"/>
      <c r="AG120" s="306"/>
      <c r="AH120" s="306"/>
      <c r="AI120" s="306" t="s">
        <v>725</v>
      </c>
      <c r="AJ120" s="306"/>
      <c r="AK120" s="306"/>
      <c r="AL120" s="306"/>
      <c r="AM120" s="306" t="s">
        <v>705</v>
      </c>
      <c r="AN120" s="306"/>
      <c r="AO120" s="306"/>
      <c r="AP120" s="306"/>
      <c r="AQ120" s="306" t="s">
        <v>726</v>
      </c>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718</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t="s">
        <v>720</v>
      </c>
      <c r="AC122" s="301"/>
      <c r="AD122" s="302"/>
      <c r="AE122" s="358">
        <v>20992</v>
      </c>
      <c r="AF122" s="358"/>
      <c r="AG122" s="358"/>
      <c r="AH122" s="358"/>
      <c r="AI122" s="358">
        <v>26935</v>
      </c>
      <c r="AJ122" s="358"/>
      <c r="AK122" s="358"/>
      <c r="AL122" s="358"/>
      <c r="AM122" s="358" t="s">
        <v>705</v>
      </c>
      <c r="AN122" s="358"/>
      <c r="AO122" s="358"/>
      <c r="AP122" s="358"/>
      <c r="AQ122" s="358">
        <v>29000</v>
      </c>
      <c r="AR122" s="358"/>
      <c r="AS122" s="358"/>
      <c r="AT122" s="358"/>
      <c r="AU122" s="358"/>
      <c r="AV122" s="358"/>
      <c r="AW122" s="358"/>
      <c r="AX122" s="359"/>
      <c r="AY122">
        <f>$AY$121</f>
        <v>1</v>
      </c>
    </row>
    <row r="123" spans="1:51"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t="s">
        <v>727</v>
      </c>
      <c r="AF123" s="306"/>
      <c r="AG123" s="306"/>
      <c r="AH123" s="306"/>
      <c r="AI123" s="306" t="s">
        <v>728</v>
      </c>
      <c r="AJ123" s="306"/>
      <c r="AK123" s="306"/>
      <c r="AL123" s="306"/>
      <c r="AM123" s="306" t="s">
        <v>705</v>
      </c>
      <c r="AN123" s="306"/>
      <c r="AO123" s="306"/>
      <c r="AP123" s="306"/>
      <c r="AQ123" s="306" t="s">
        <v>729</v>
      </c>
      <c r="AR123" s="306"/>
      <c r="AS123" s="306"/>
      <c r="AT123" s="306"/>
      <c r="AU123" s="306"/>
      <c r="AV123" s="306"/>
      <c r="AW123" s="306"/>
      <c r="AX123" s="307"/>
      <c r="AY123">
        <f>$AY$121</f>
        <v>1</v>
      </c>
    </row>
    <row r="124" spans="1:51" ht="23.25"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1</v>
      </c>
    </row>
    <row r="125" spans="1:51" ht="23.25" customHeight="1">
      <c r="A125" s="292"/>
      <c r="B125" s="293"/>
      <c r="C125" s="293"/>
      <c r="D125" s="293"/>
      <c r="E125" s="293"/>
      <c r="F125" s="294"/>
      <c r="G125" s="351" t="s">
        <v>719</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t="s">
        <v>720</v>
      </c>
      <c r="AC125" s="301"/>
      <c r="AD125" s="302"/>
      <c r="AE125" s="358">
        <v>44064748</v>
      </c>
      <c r="AF125" s="358"/>
      <c r="AG125" s="358"/>
      <c r="AH125" s="358"/>
      <c r="AI125" s="358" t="s">
        <v>705</v>
      </c>
      <c r="AJ125" s="358"/>
      <c r="AK125" s="358"/>
      <c r="AL125" s="358"/>
      <c r="AM125" s="358">
        <v>11191538</v>
      </c>
      <c r="AN125" s="358"/>
      <c r="AO125" s="358"/>
      <c r="AP125" s="358"/>
      <c r="AQ125" s="358">
        <v>12996500</v>
      </c>
      <c r="AR125" s="358"/>
      <c r="AS125" s="358"/>
      <c r="AT125" s="358"/>
      <c r="AU125" s="358"/>
      <c r="AV125" s="358"/>
      <c r="AW125" s="358"/>
      <c r="AX125" s="359"/>
      <c r="AY125">
        <f>$AY$124</f>
        <v>1</v>
      </c>
    </row>
    <row r="126" spans="1:51" ht="46.5" customHeight="1" thickBo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t="s">
        <v>730</v>
      </c>
      <c r="AF126" s="306"/>
      <c r="AG126" s="306"/>
      <c r="AH126" s="306"/>
      <c r="AI126" s="306" t="s">
        <v>705</v>
      </c>
      <c r="AJ126" s="306"/>
      <c r="AK126" s="306"/>
      <c r="AL126" s="306"/>
      <c r="AM126" s="306" t="s">
        <v>732</v>
      </c>
      <c r="AN126" s="306"/>
      <c r="AO126" s="306"/>
      <c r="AP126" s="306"/>
      <c r="AQ126" s="306" t="s">
        <v>731</v>
      </c>
      <c r="AR126" s="306"/>
      <c r="AS126" s="306"/>
      <c r="AT126" s="306"/>
      <c r="AU126" s="306"/>
      <c r="AV126" s="306"/>
      <c r="AW126" s="306"/>
      <c r="AX126" s="307"/>
      <c r="AY126">
        <f>$AY$124</f>
        <v>1</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87</v>
      </c>
      <c r="B130" s="987"/>
      <c r="C130" s="986" t="s">
        <v>88</v>
      </c>
      <c r="D130" s="987"/>
      <c r="E130" s="308" t="s">
        <v>89</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90</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0"/>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8.25" customHeight="1">
      <c r="A154" s="990"/>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17"/>
      <c r="AB154" s="256" t="s">
        <v>737</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8.2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48.7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8.7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90"/>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38.25" customHeight="1">
      <c r="A161" s="990"/>
      <c r="B161" s="253"/>
      <c r="C161" s="252"/>
      <c r="D161" s="253"/>
      <c r="E161" s="252"/>
      <c r="F161" s="314"/>
      <c r="G161" s="232" t="s">
        <v>735</v>
      </c>
      <c r="H161" s="191"/>
      <c r="I161" s="191"/>
      <c r="J161" s="191"/>
      <c r="K161" s="191"/>
      <c r="L161" s="191"/>
      <c r="M161" s="191"/>
      <c r="N161" s="191"/>
      <c r="O161" s="191"/>
      <c r="P161" s="233"/>
      <c r="Q161" s="190" t="s">
        <v>740</v>
      </c>
      <c r="R161" s="191"/>
      <c r="S161" s="191"/>
      <c r="T161" s="191"/>
      <c r="U161" s="191"/>
      <c r="V161" s="191"/>
      <c r="W161" s="191"/>
      <c r="X161" s="191"/>
      <c r="Y161" s="191"/>
      <c r="Z161" s="191"/>
      <c r="AA161" s="917"/>
      <c r="AB161" s="256" t="s">
        <v>737</v>
      </c>
      <c r="AC161" s="257"/>
      <c r="AD161" s="257"/>
      <c r="AE161" s="262" t="s">
        <v>741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38.25"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58.5"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t="s">
        <v>742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58.5"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90"/>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38.25" customHeight="1">
      <c r="A168" s="990"/>
      <c r="B168" s="253"/>
      <c r="C168" s="252"/>
      <c r="D168" s="253"/>
      <c r="E168" s="252"/>
      <c r="F168" s="314"/>
      <c r="G168" s="232" t="s">
        <v>735</v>
      </c>
      <c r="H168" s="191"/>
      <c r="I168" s="191"/>
      <c r="J168" s="191"/>
      <c r="K168" s="191"/>
      <c r="L168" s="191"/>
      <c r="M168" s="191"/>
      <c r="N168" s="191"/>
      <c r="O168" s="191"/>
      <c r="P168" s="233"/>
      <c r="Q168" s="190" t="s">
        <v>743</v>
      </c>
      <c r="R168" s="191"/>
      <c r="S168" s="191"/>
      <c r="T168" s="191"/>
      <c r="U168" s="191"/>
      <c r="V168" s="191"/>
      <c r="W168" s="191"/>
      <c r="X168" s="191"/>
      <c r="Y168" s="191"/>
      <c r="Z168" s="191"/>
      <c r="AA168" s="917"/>
      <c r="AB168" s="256" t="s">
        <v>737</v>
      </c>
      <c r="AC168" s="257"/>
      <c r="AD168" s="257"/>
      <c r="AE168" s="262" t="s">
        <v>744</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38.25"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68.25"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t="s">
        <v>745</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68.25"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c r="A173" s="990"/>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8.5" customHeight="1">
      <c r="A188" s="990"/>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8.5" customHeight="1" thickBo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0"/>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0"/>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0"/>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0"/>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0"/>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0"/>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0"/>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88.5" customHeight="1">
      <c r="A702" s="525" t="s">
        <v>118</v>
      </c>
      <c r="B702" s="526"/>
      <c r="C702" s="727" t="s">
        <v>119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701</v>
      </c>
      <c r="AE702" s="892"/>
      <c r="AF702" s="892"/>
      <c r="AG702" s="881" t="s">
        <v>747</v>
      </c>
      <c r="AH702" s="882"/>
      <c r="AI702" s="882"/>
      <c r="AJ702" s="882"/>
      <c r="AK702" s="882"/>
      <c r="AL702" s="882"/>
      <c r="AM702" s="882"/>
      <c r="AN702" s="882"/>
      <c r="AO702" s="882"/>
      <c r="AP702" s="882"/>
      <c r="AQ702" s="882"/>
      <c r="AR702" s="882"/>
      <c r="AS702" s="882"/>
      <c r="AT702" s="882"/>
      <c r="AU702" s="882"/>
      <c r="AV702" s="882"/>
      <c r="AW702" s="882"/>
      <c r="AX702" s="883"/>
    </row>
    <row r="703" spans="1:51" ht="88.5"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701</v>
      </c>
      <c r="AE703" s="185"/>
      <c r="AF703" s="185"/>
      <c r="AG703" s="665" t="s">
        <v>748</v>
      </c>
      <c r="AH703" s="666"/>
      <c r="AI703" s="666"/>
      <c r="AJ703" s="666"/>
      <c r="AK703" s="666"/>
      <c r="AL703" s="666"/>
      <c r="AM703" s="666"/>
      <c r="AN703" s="666"/>
      <c r="AO703" s="666"/>
      <c r="AP703" s="666"/>
      <c r="AQ703" s="666"/>
      <c r="AR703" s="666"/>
      <c r="AS703" s="666"/>
      <c r="AT703" s="666"/>
      <c r="AU703" s="666"/>
      <c r="AV703" s="666"/>
      <c r="AW703" s="666"/>
      <c r="AX703" s="667"/>
    </row>
    <row r="704" spans="1:51" ht="88.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701</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48.75" customHeight="1">
      <c r="A705" s="617" t="s">
        <v>122</v>
      </c>
      <c r="B705" s="767"/>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701</v>
      </c>
      <c r="AE705" s="734"/>
      <c r="AF705" s="734"/>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48.75" customHeight="1">
      <c r="A706" s="656"/>
      <c r="B706" s="768"/>
      <c r="C706" s="610"/>
      <c r="D706" s="611"/>
      <c r="E706" s="684" t="s">
        <v>124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8.75" customHeight="1">
      <c r="A707" s="656"/>
      <c r="B707" s="768"/>
      <c r="C707" s="612"/>
      <c r="D707" s="613"/>
      <c r="E707" s="687" t="s">
        <v>125</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8.25" customHeight="1">
      <c r="A708" s="656"/>
      <c r="B708" s="657"/>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701</v>
      </c>
      <c r="AE708" s="669"/>
      <c r="AF708" s="669"/>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68.25" customHeight="1">
      <c r="A709" s="656"/>
      <c r="B709" s="657"/>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701</v>
      </c>
      <c r="AE709" s="185"/>
      <c r="AF709" s="185"/>
      <c r="AG709" s="665" t="s">
        <v>755</v>
      </c>
      <c r="AH709" s="666"/>
      <c r="AI709" s="666"/>
      <c r="AJ709" s="666"/>
      <c r="AK709" s="666"/>
      <c r="AL709" s="666"/>
      <c r="AM709" s="666"/>
      <c r="AN709" s="666"/>
      <c r="AO709" s="666"/>
      <c r="AP709" s="666"/>
      <c r="AQ709" s="666"/>
      <c r="AR709" s="666"/>
      <c r="AS709" s="666"/>
      <c r="AT709" s="666"/>
      <c r="AU709" s="666"/>
      <c r="AV709" s="666"/>
      <c r="AW709" s="666"/>
      <c r="AX709" s="667"/>
    </row>
    <row r="710" spans="1:50" ht="48.75" customHeight="1">
      <c r="A710" s="656"/>
      <c r="B710" s="657"/>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701</v>
      </c>
      <c r="AE710" s="185"/>
      <c r="AF710" s="185"/>
      <c r="AG710" s="665" t="s">
        <v>753</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c r="A711" s="656"/>
      <c r="B711" s="657"/>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701</v>
      </c>
      <c r="AE711" s="185"/>
      <c r="AF711" s="185"/>
      <c r="AG711" s="665" t="s">
        <v>753</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c r="A712" s="656"/>
      <c r="B712" s="657"/>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701</v>
      </c>
      <c r="AE712" s="582"/>
      <c r="AF712" s="582"/>
      <c r="AG712" s="590" t="s">
        <v>754</v>
      </c>
      <c r="AH712" s="591"/>
      <c r="AI712" s="591"/>
      <c r="AJ712" s="591"/>
      <c r="AK712" s="591"/>
      <c r="AL712" s="591"/>
      <c r="AM712" s="591"/>
      <c r="AN712" s="591"/>
      <c r="AO712" s="591"/>
      <c r="AP712" s="591"/>
      <c r="AQ712" s="591"/>
      <c r="AR712" s="591"/>
      <c r="AS712" s="591"/>
      <c r="AT712" s="591"/>
      <c r="AU712" s="591"/>
      <c r="AV712" s="591"/>
      <c r="AW712" s="591"/>
      <c r="AX712" s="592"/>
    </row>
    <row r="713" spans="1:50" ht="48.75" customHeight="1">
      <c r="A713" s="656"/>
      <c r="B713" s="657"/>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48.75" customHeight="1">
      <c r="A714" s="658"/>
      <c r="B714" s="659"/>
      <c r="C714" s="769" t="s">
        <v>132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701</v>
      </c>
      <c r="AE714" s="588"/>
      <c r="AF714" s="589"/>
      <c r="AG714" s="690" t="s">
        <v>757</v>
      </c>
      <c r="AH714" s="691"/>
      <c r="AI714" s="691"/>
      <c r="AJ714" s="691"/>
      <c r="AK714" s="691"/>
      <c r="AL714" s="691"/>
      <c r="AM714" s="691"/>
      <c r="AN714" s="691"/>
      <c r="AO714" s="691"/>
      <c r="AP714" s="691"/>
      <c r="AQ714" s="691"/>
      <c r="AR714" s="691"/>
      <c r="AS714" s="691"/>
      <c r="AT714" s="691"/>
      <c r="AU714" s="691"/>
      <c r="AV714" s="691"/>
      <c r="AW714" s="691"/>
      <c r="AX714" s="692"/>
    </row>
    <row r="715" spans="1:50" ht="48.75" customHeight="1">
      <c r="A715" s="617" t="s">
        <v>133</v>
      </c>
      <c r="B715" s="655"/>
      <c r="C715" s="660" t="s">
        <v>134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701</v>
      </c>
      <c r="AE715" s="669"/>
      <c r="AF715" s="775"/>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c r="A716" s="656"/>
      <c r="B716" s="657"/>
      <c r="C716" s="785" t="s">
        <v>135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701</v>
      </c>
      <c r="AE716" s="757"/>
      <c r="AF716" s="757"/>
      <c r="AG716" s="665" t="s">
        <v>759</v>
      </c>
      <c r="AH716" s="666"/>
      <c r="AI716" s="666"/>
      <c r="AJ716" s="666"/>
      <c r="AK716" s="666"/>
      <c r="AL716" s="666"/>
      <c r="AM716" s="666"/>
      <c r="AN716" s="666"/>
      <c r="AO716" s="666"/>
      <c r="AP716" s="666"/>
      <c r="AQ716" s="666"/>
      <c r="AR716" s="666"/>
      <c r="AS716" s="666"/>
      <c r="AT716" s="666"/>
      <c r="AU716" s="666"/>
      <c r="AV716" s="666"/>
      <c r="AW716" s="666"/>
      <c r="AX716" s="667"/>
    </row>
    <row r="717" spans="1:50" ht="48.75" customHeight="1">
      <c r="A717" s="656"/>
      <c r="B717" s="657"/>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701</v>
      </c>
      <c r="AE717" s="185"/>
      <c r="AF717" s="185"/>
      <c r="AG717" s="665" t="s">
        <v>760</v>
      </c>
      <c r="AH717" s="666"/>
      <c r="AI717" s="666"/>
      <c r="AJ717" s="666"/>
      <c r="AK717" s="666"/>
      <c r="AL717" s="666"/>
      <c r="AM717" s="666"/>
      <c r="AN717" s="666"/>
      <c r="AO717" s="666"/>
      <c r="AP717" s="666"/>
      <c r="AQ717" s="666"/>
      <c r="AR717" s="666"/>
      <c r="AS717" s="666"/>
      <c r="AT717" s="666"/>
      <c r="AU717" s="666"/>
      <c r="AV717" s="666"/>
      <c r="AW717" s="666"/>
      <c r="AX717" s="667"/>
    </row>
    <row r="718" spans="1:50" ht="48.75" customHeight="1">
      <c r="A718" s="658"/>
      <c r="B718" s="659"/>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701</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7" t="s">
        <v>138</v>
      </c>
      <c r="B719" s="648"/>
      <c r="C719" s="788" t="s">
        <v>139</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49"/>
      <c r="B720" s="650"/>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5" t="s">
        <v>763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19"/>
      <c r="B727" s="620"/>
      <c r="C727" s="696" t="s">
        <v>145</v>
      </c>
      <c r="D727" s="697"/>
      <c r="E727" s="697"/>
      <c r="F727" s="698"/>
      <c r="G727" s="793" t="s">
        <v>762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146</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t="s">
        <v>811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272</v>
      </c>
      <c r="B731" s="615"/>
      <c r="C731" s="615"/>
      <c r="D731" s="615"/>
      <c r="E731" s="616"/>
      <c r="F731" s="681" t="s">
        <v>812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272</v>
      </c>
      <c r="B733" s="615"/>
      <c r="C733" s="615"/>
      <c r="D733" s="615"/>
      <c r="E733" s="616"/>
      <c r="F733" s="764" t="s">
        <v>813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149</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2" t="s">
        <v>150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151</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764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765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766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767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770</v>
      </c>
      <c r="F745" s="115"/>
      <c r="G745" s="115"/>
      <c r="H745" s="115"/>
      <c r="I745" s="115"/>
      <c r="J745" s="115"/>
      <c r="K745" s="115"/>
      <c r="L745" s="115"/>
      <c r="M745" s="115"/>
      <c r="N745" s="115"/>
      <c r="O745" s="115"/>
      <c r="P745" s="116"/>
      <c r="Q745" s="114" t="s">
        <v>771</v>
      </c>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696</v>
      </c>
      <c r="F746" s="113"/>
      <c r="G746" s="113"/>
      <c r="H746" s="100" t="str">
        <f>IF(E746="","","-")</f>
        <v>-</v>
      </c>
      <c r="I746" s="113"/>
      <c r="J746" s="113"/>
      <c r="K746" s="100" t="str">
        <f>IF(I746="","","-")</f>
        <v/>
      </c>
      <c r="L746" s="104">
        <v>138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696</v>
      </c>
      <c r="F747" s="113"/>
      <c r="G747" s="113"/>
      <c r="H747" s="100" t="str">
        <f>IF(E747="","","-")</f>
        <v>-</v>
      </c>
      <c r="I747" s="113"/>
      <c r="J747" s="113"/>
      <c r="K747" s="100" t="str">
        <f>IF(I747="","","-")</f>
        <v/>
      </c>
      <c r="L747" s="104">
        <v>142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37.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162</v>
      </c>
      <c r="B787" s="759"/>
      <c r="C787" s="759"/>
      <c r="D787" s="759"/>
      <c r="E787" s="759"/>
      <c r="F787" s="760"/>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1"/>
      <c r="C788" s="761"/>
      <c r="D788" s="761"/>
      <c r="E788" s="761"/>
      <c r="F788" s="762"/>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38.25" customHeight="1">
      <c r="A789" s="552"/>
      <c r="B789" s="761"/>
      <c r="C789" s="761"/>
      <c r="D789" s="761"/>
      <c r="E789" s="761"/>
      <c r="F789" s="762"/>
      <c r="G789" s="445" t="s">
        <v>773</v>
      </c>
      <c r="H789" s="446"/>
      <c r="I789" s="446"/>
      <c r="J789" s="446"/>
      <c r="K789" s="447"/>
      <c r="L789" s="448" t="s">
        <v>774</v>
      </c>
      <c r="M789" s="449"/>
      <c r="N789" s="449"/>
      <c r="O789" s="449"/>
      <c r="P789" s="449"/>
      <c r="Q789" s="449"/>
      <c r="R789" s="449"/>
      <c r="S789" s="449"/>
      <c r="T789" s="449"/>
      <c r="U789" s="449"/>
      <c r="V789" s="449"/>
      <c r="W789" s="449"/>
      <c r="X789" s="450"/>
      <c r="Y789" s="451">
        <v>2</v>
      </c>
      <c r="Z789" s="452"/>
      <c r="AA789" s="452"/>
      <c r="AB789" s="553"/>
      <c r="AC789" s="445" t="s">
        <v>777</v>
      </c>
      <c r="AD789" s="446"/>
      <c r="AE789" s="446"/>
      <c r="AF789" s="446"/>
      <c r="AG789" s="447"/>
      <c r="AH789" s="448" t="s">
        <v>778</v>
      </c>
      <c r="AI789" s="449"/>
      <c r="AJ789" s="449"/>
      <c r="AK789" s="449"/>
      <c r="AL789" s="449"/>
      <c r="AM789" s="449"/>
      <c r="AN789" s="449"/>
      <c r="AO789" s="449"/>
      <c r="AP789" s="449"/>
      <c r="AQ789" s="449"/>
      <c r="AR789" s="449"/>
      <c r="AS789" s="449"/>
      <c r="AT789" s="450"/>
      <c r="AU789" s="451">
        <v>0.02</v>
      </c>
      <c r="AV789" s="452"/>
      <c r="AW789" s="452"/>
      <c r="AX789" s="453"/>
    </row>
    <row r="790" spans="1:51" ht="38.25" customHeight="1">
      <c r="A790" s="552"/>
      <c r="B790" s="761"/>
      <c r="C790" s="761"/>
      <c r="D790" s="761"/>
      <c r="E790" s="761"/>
      <c r="F790" s="762"/>
      <c r="G790" s="348" t="s">
        <v>775</v>
      </c>
      <c r="H790" s="349"/>
      <c r="I790" s="349"/>
      <c r="J790" s="349"/>
      <c r="K790" s="350"/>
      <c r="L790" s="398" t="s">
        <v>774</v>
      </c>
      <c r="M790" s="399"/>
      <c r="N790" s="399"/>
      <c r="O790" s="399"/>
      <c r="P790" s="399"/>
      <c r="Q790" s="399"/>
      <c r="R790" s="399"/>
      <c r="S790" s="399"/>
      <c r="T790" s="399"/>
      <c r="U790" s="399"/>
      <c r="V790" s="399"/>
      <c r="W790" s="399"/>
      <c r="X790" s="400"/>
      <c r="Y790" s="395">
        <v>0.3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61"/>
      <c r="C799" s="761"/>
      <c r="D799" s="761"/>
      <c r="E799" s="761"/>
      <c r="F799" s="762"/>
      <c r="G799" s="406" t="s">
        <v>31</v>
      </c>
      <c r="H799" s="407"/>
      <c r="I799" s="407"/>
      <c r="J799" s="407"/>
      <c r="K799" s="407"/>
      <c r="L799" s="408"/>
      <c r="M799" s="409"/>
      <c r="N799" s="409"/>
      <c r="O799" s="409"/>
      <c r="P799" s="409"/>
      <c r="Q799" s="409"/>
      <c r="R799" s="409"/>
      <c r="S799" s="409"/>
      <c r="T799" s="409"/>
      <c r="U799" s="409"/>
      <c r="V799" s="409"/>
      <c r="W799" s="409"/>
      <c r="X799" s="410"/>
      <c r="Y799" s="411">
        <f>SUM(Y789:AB798)</f>
        <v>2.2999999999999998</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0.02</v>
      </c>
      <c r="AV799" s="412"/>
      <c r="AW799" s="412"/>
      <c r="AX799" s="414"/>
    </row>
    <row r="800" spans="1:51" ht="24.75" customHeight="1">
      <c r="A800" s="552"/>
      <c r="B800" s="761"/>
      <c r="C800" s="761"/>
      <c r="D800" s="761"/>
      <c r="E800" s="761"/>
      <c r="F800" s="762"/>
      <c r="G800" s="435" t="s">
        <v>779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61"/>
      <c r="C801" s="761"/>
      <c r="D801" s="761"/>
      <c r="E801" s="761"/>
      <c r="F801" s="762"/>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2</v>
      </c>
    </row>
    <row r="802" spans="1:51" ht="24.75" customHeight="1">
      <c r="A802" s="552"/>
      <c r="B802" s="761"/>
      <c r="C802" s="761"/>
      <c r="D802" s="761"/>
      <c r="E802" s="761"/>
      <c r="F802" s="762"/>
      <c r="G802" s="445" t="s">
        <v>780</v>
      </c>
      <c r="H802" s="446"/>
      <c r="I802" s="446"/>
      <c r="J802" s="446"/>
      <c r="K802" s="447"/>
      <c r="L802" s="448" t="s">
        <v>781</v>
      </c>
      <c r="M802" s="449"/>
      <c r="N802" s="449"/>
      <c r="O802" s="449"/>
      <c r="P802" s="449"/>
      <c r="Q802" s="449"/>
      <c r="R802" s="449"/>
      <c r="S802" s="449"/>
      <c r="T802" s="449"/>
      <c r="U802" s="449"/>
      <c r="V802" s="449"/>
      <c r="W802" s="449"/>
      <c r="X802" s="450"/>
      <c r="Y802" s="451">
        <v>0.01</v>
      </c>
      <c r="Z802" s="452"/>
      <c r="AA802" s="452"/>
      <c r="AB802" s="553"/>
      <c r="AC802" s="445" t="s">
        <v>783</v>
      </c>
      <c r="AD802" s="446"/>
      <c r="AE802" s="446"/>
      <c r="AF802" s="446"/>
      <c r="AG802" s="447"/>
      <c r="AH802" s="448" t="s">
        <v>784</v>
      </c>
      <c r="AI802" s="449"/>
      <c r="AJ802" s="449"/>
      <c r="AK802" s="449"/>
      <c r="AL802" s="449"/>
      <c r="AM802" s="449"/>
      <c r="AN802" s="449"/>
      <c r="AO802" s="449"/>
      <c r="AP802" s="449"/>
      <c r="AQ802" s="449"/>
      <c r="AR802" s="449"/>
      <c r="AS802" s="449"/>
      <c r="AT802" s="450"/>
      <c r="AU802" s="451">
        <v>14.1</v>
      </c>
      <c r="AV802" s="452"/>
      <c r="AW802" s="452"/>
      <c r="AX802" s="453"/>
      <c r="AY802">
        <f t="shared" ref="AY802:AY812" si="115">$AY$800</f>
        <v>2</v>
      </c>
    </row>
    <row r="803" spans="1:51" ht="24.75" hidden="1" customHeight="1">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52"/>
      <c r="B812" s="761"/>
      <c r="C812" s="761"/>
      <c r="D812" s="761"/>
      <c r="E812" s="761"/>
      <c r="F812" s="762"/>
      <c r="G812" s="406" t="s">
        <v>31</v>
      </c>
      <c r="H812" s="407"/>
      <c r="I812" s="407"/>
      <c r="J812" s="407"/>
      <c r="K812" s="407"/>
      <c r="L812" s="408"/>
      <c r="M812" s="409"/>
      <c r="N812" s="409"/>
      <c r="O812" s="409"/>
      <c r="P812" s="409"/>
      <c r="Q812" s="409"/>
      <c r="R812" s="409"/>
      <c r="S812" s="409"/>
      <c r="T812" s="409"/>
      <c r="U812" s="409"/>
      <c r="V812" s="409"/>
      <c r="W812" s="409"/>
      <c r="X812" s="410"/>
      <c r="Y812" s="411">
        <f>SUM(Y802:AB811)</f>
        <v>0.01</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14.1</v>
      </c>
      <c r="AV812" s="412"/>
      <c r="AW812" s="412"/>
      <c r="AX812" s="414"/>
      <c r="AY812">
        <f t="shared" si="115"/>
        <v>2</v>
      </c>
    </row>
    <row r="813" spans="1:51" ht="24.75" customHeight="1">
      <c r="A813" s="552"/>
      <c r="B813" s="761"/>
      <c r="C813" s="761"/>
      <c r="D813" s="761"/>
      <c r="E813" s="761"/>
      <c r="F813" s="762"/>
      <c r="G813" s="435" t="s">
        <v>785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167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c r="A814" s="552"/>
      <c r="B814" s="761"/>
      <c r="C814" s="761"/>
      <c r="D814" s="761"/>
      <c r="E814" s="761"/>
      <c r="F814" s="762"/>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1</v>
      </c>
    </row>
    <row r="815" spans="1:51" ht="24.75" customHeight="1">
      <c r="A815" s="552"/>
      <c r="B815" s="761"/>
      <c r="C815" s="761"/>
      <c r="D815" s="761"/>
      <c r="E815" s="761"/>
      <c r="F815" s="762"/>
      <c r="G815" s="445" t="s">
        <v>775</v>
      </c>
      <c r="H815" s="446"/>
      <c r="I815" s="446"/>
      <c r="J815" s="446"/>
      <c r="K815" s="447"/>
      <c r="L815" s="448" t="s">
        <v>786</v>
      </c>
      <c r="M815" s="449"/>
      <c r="N815" s="449"/>
      <c r="O815" s="449"/>
      <c r="P815" s="449"/>
      <c r="Q815" s="449"/>
      <c r="R815" s="449"/>
      <c r="S815" s="449"/>
      <c r="T815" s="449"/>
      <c r="U815" s="449"/>
      <c r="V815" s="449"/>
      <c r="W815" s="449"/>
      <c r="X815" s="450"/>
      <c r="Y815" s="451">
        <v>8.3000000000000007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c r="A825" s="552"/>
      <c r="B825" s="761"/>
      <c r="C825" s="761"/>
      <c r="D825" s="761"/>
      <c r="E825" s="761"/>
      <c r="F825" s="762"/>
      <c r="G825" s="406" t="s">
        <v>31</v>
      </c>
      <c r="H825" s="407"/>
      <c r="I825" s="407"/>
      <c r="J825" s="407"/>
      <c r="K825" s="407"/>
      <c r="L825" s="408"/>
      <c r="M825" s="409"/>
      <c r="N825" s="409"/>
      <c r="O825" s="409"/>
      <c r="P825" s="409"/>
      <c r="Q825" s="409"/>
      <c r="R825" s="409"/>
      <c r="S825" s="409"/>
      <c r="T825" s="409"/>
      <c r="U825" s="409"/>
      <c r="V825" s="409"/>
      <c r="W825" s="409"/>
      <c r="X825" s="410"/>
      <c r="Y825" s="411">
        <f>SUM(Y815:AB824)</f>
        <v>8.3000000000000007</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c r="A826" s="552"/>
      <c r="B826" s="761"/>
      <c r="C826" s="761"/>
      <c r="D826" s="761"/>
      <c r="E826" s="761"/>
      <c r="F826" s="762"/>
      <c r="G826" s="435" t="s">
        <v>168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169</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61"/>
      <c r="C827" s="761"/>
      <c r="D827" s="761"/>
      <c r="E827" s="761"/>
      <c r="F827" s="762"/>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61"/>
      <c r="C838" s="761"/>
      <c r="D838" s="761"/>
      <c r="E838" s="761"/>
      <c r="F838" s="76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170</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66</v>
      </c>
      <c r="AM839" s="952"/>
      <c r="AN839" s="952"/>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173</v>
      </c>
      <c r="D844" s="347"/>
      <c r="E844" s="347"/>
      <c r="F844" s="347"/>
      <c r="G844" s="347"/>
      <c r="H844" s="347"/>
      <c r="I844" s="347"/>
      <c r="J844" s="277" t="s">
        <v>174</v>
      </c>
      <c r="K844" s="109"/>
      <c r="L844" s="109"/>
      <c r="M844" s="109"/>
      <c r="N844" s="109"/>
      <c r="O844" s="109"/>
      <c r="P844" s="335" t="s">
        <v>175</v>
      </c>
      <c r="Q844" s="335"/>
      <c r="R844" s="335"/>
      <c r="S844" s="335"/>
      <c r="T844" s="335"/>
      <c r="U844" s="335"/>
      <c r="V844" s="335"/>
      <c r="W844" s="335"/>
      <c r="X844" s="335"/>
      <c r="Y844" s="345" t="s">
        <v>176</v>
      </c>
      <c r="Z844" s="346"/>
      <c r="AA844" s="346"/>
      <c r="AB844" s="346"/>
      <c r="AC844" s="277" t="s">
        <v>177</v>
      </c>
      <c r="AD844" s="277"/>
      <c r="AE844" s="277"/>
      <c r="AF844" s="277"/>
      <c r="AG844" s="277"/>
      <c r="AH844" s="345" t="s">
        <v>178</v>
      </c>
      <c r="AI844" s="347"/>
      <c r="AJ844" s="347"/>
      <c r="AK844" s="347"/>
      <c r="AL844" s="347" t="s">
        <v>179</v>
      </c>
      <c r="AM844" s="347"/>
      <c r="AN844" s="347"/>
      <c r="AO844" s="422"/>
      <c r="AP844" s="423" t="s">
        <v>180</v>
      </c>
      <c r="AQ844" s="423"/>
      <c r="AR844" s="423"/>
      <c r="AS844" s="423"/>
      <c r="AT844" s="423"/>
      <c r="AU844" s="423"/>
      <c r="AV844" s="423"/>
      <c r="AW844" s="423"/>
      <c r="AX844" s="423"/>
    </row>
    <row r="845" spans="1:51" ht="30" customHeight="1">
      <c r="A845" s="401">
        <v>1</v>
      </c>
      <c r="B845" s="401">
        <v>1</v>
      </c>
      <c r="C845" s="420" t="s">
        <v>787</v>
      </c>
      <c r="D845" s="415"/>
      <c r="E845" s="415"/>
      <c r="F845" s="415"/>
      <c r="G845" s="415"/>
      <c r="H845" s="415"/>
      <c r="I845" s="415"/>
      <c r="J845" s="416">
        <v>7011001106209</v>
      </c>
      <c r="K845" s="417"/>
      <c r="L845" s="417"/>
      <c r="M845" s="417"/>
      <c r="N845" s="417"/>
      <c r="O845" s="417"/>
      <c r="P845" s="421" t="s">
        <v>788</v>
      </c>
      <c r="Q845" s="317"/>
      <c r="R845" s="317"/>
      <c r="S845" s="317"/>
      <c r="T845" s="317"/>
      <c r="U845" s="317"/>
      <c r="V845" s="317"/>
      <c r="W845" s="317"/>
      <c r="X845" s="317"/>
      <c r="Y845" s="318">
        <v>2.2999999999999998</v>
      </c>
      <c r="Z845" s="319"/>
      <c r="AA845" s="319"/>
      <c r="AB845" s="320"/>
      <c r="AC845" s="322" t="s">
        <v>219</v>
      </c>
      <c r="AD845" s="323"/>
      <c r="AE845" s="323"/>
      <c r="AF845" s="323"/>
      <c r="AG845" s="323"/>
      <c r="AH845" s="418">
        <v>6</v>
      </c>
      <c r="AI845" s="419"/>
      <c r="AJ845" s="419"/>
      <c r="AK845" s="419"/>
      <c r="AL845" s="326">
        <v>69.5</v>
      </c>
      <c r="AM845" s="327"/>
      <c r="AN845" s="327"/>
      <c r="AO845" s="328"/>
      <c r="AP845" s="321" t="s">
        <v>789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173</v>
      </c>
      <c r="D877" s="347"/>
      <c r="E877" s="347"/>
      <c r="F877" s="347"/>
      <c r="G877" s="347"/>
      <c r="H877" s="347"/>
      <c r="I877" s="347"/>
      <c r="J877" s="277" t="s">
        <v>174</v>
      </c>
      <c r="K877" s="109"/>
      <c r="L877" s="109"/>
      <c r="M877" s="109"/>
      <c r="N877" s="109"/>
      <c r="O877" s="109"/>
      <c r="P877" s="335" t="s">
        <v>175</v>
      </c>
      <c r="Q877" s="335"/>
      <c r="R877" s="335"/>
      <c r="S877" s="335"/>
      <c r="T877" s="335"/>
      <c r="U877" s="335"/>
      <c r="V877" s="335"/>
      <c r="W877" s="335"/>
      <c r="X877" s="335"/>
      <c r="Y877" s="345" t="s">
        <v>176</v>
      </c>
      <c r="Z877" s="346"/>
      <c r="AA877" s="346"/>
      <c r="AB877" s="346"/>
      <c r="AC877" s="277" t="s">
        <v>177</v>
      </c>
      <c r="AD877" s="277"/>
      <c r="AE877" s="277"/>
      <c r="AF877" s="277"/>
      <c r="AG877" s="277"/>
      <c r="AH877" s="345" t="s">
        <v>178</v>
      </c>
      <c r="AI877" s="347"/>
      <c r="AJ877" s="347"/>
      <c r="AK877" s="347"/>
      <c r="AL877" s="347" t="s">
        <v>179</v>
      </c>
      <c r="AM877" s="347"/>
      <c r="AN877" s="347"/>
      <c r="AO877" s="422"/>
      <c r="AP877" s="423" t="s">
        <v>180</v>
      </c>
      <c r="AQ877" s="423"/>
      <c r="AR877" s="423"/>
      <c r="AS877" s="423"/>
      <c r="AT877" s="423"/>
      <c r="AU877" s="423"/>
      <c r="AV877" s="423"/>
      <c r="AW877" s="423"/>
      <c r="AX877" s="423"/>
      <c r="AY877">
        <f t="shared" ref="AY877:AY878" si="118">$AY$875</f>
        <v>1</v>
      </c>
    </row>
    <row r="878" spans="1:51" ht="30" customHeight="1">
      <c r="A878" s="401">
        <v>1</v>
      </c>
      <c r="B878" s="401">
        <v>1</v>
      </c>
      <c r="C878" s="420" t="s">
        <v>790</v>
      </c>
      <c r="D878" s="415"/>
      <c r="E878" s="415"/>
      <c r="F878" s="415"/>
      <c r="G878" s="415"/>
      <c r="H878" s="415"/>
      <c r="I878" s="415"/>
      <c r="J878" s="416" t="s">
        <v>799</v>
      </c>
      <c r="K878" s="417"/>
      <c r="L878" s="417"/>
      <c r="M878" s="417"/>
      <c r="N878" s="417"/>
      <c r="O878" s="417"/>
      <c r="P878" s="421" t="s">
        <v>800</v>
      </c>
      <c r="Q878" s="317"/>
      <c r="R878" s="317"/>
      <c r="S878" s="317"/>
      <c r="T878" s="317"/>
      <c r="U878" s="317"/>
      <c r="V878" s="317"/>
      <c r="W878" s="317"/>
      <c r="X878" s="317"/>
      <c r="Y878" s="318">
        <v>0.02</v>
      </c>
      <c r="Z878" s="319"/>
      <c r="AA878" s="319"/>
      <c r="AB878" s="320"/>
      <c r="AC878" s="322" t="s">
        <v>40</v>
      </c>
      <c r="AD878" s="323"/>
      <c r="AE878" s="323"/>
      <c r="AF878" s="323"/>
      <c r="AG878" s="323"/>
      <c r="AH878" s="418" t="s">
        <v>799</v>
      </c>
      <c r="AI878" s="419"/>
      <c r="AJ878" s="419"/>
      <c r="AK878" s="419"/>
      <c r="AL878" s="326" t="s">
        <v>799</v>
      </c>
      <c r="AM878" s="327"/>
      <c r="AN878" s="327"/>
      <c r="AO878" s="328"/>
      <c r="AP878" s="321" t="s">
        <v>789</v>
      </c>
      <c r="AQ878" s="321"/>
      <c r="AR878" s="321"/>
      <c r="AS878" s="321"/>
      <c r="AT878" s="321"/>
      <c r="AU878" s="321"/>
      <c r="AV878" s="321"/>
      <c r="AW878" s="321"/>
      <c r="AX878" s="321"/>
      <c r="AY878">
        <f t="shared" si="118"/>
        <v>1</v>
      </c>
    </row>
    <row r="879" spans="1:51" ht="30" customHeight="1">
      <c r="A879" s="401">
        <v>2</v>
      </c>
      <c r="B879" s="401">
        <v>1</v>
      </c>
      <c r="C879" s="420" t="s">
        <v>791</v>
      </c>
      <c r="D879" s="415"/>
      <c r="E879" s="415"/>
      <c r="F879" s="415"/>
      <c r="G879" s="415"/>
      <c r="H879" s="415"/>
      <c r="I879" s="415"/>
      <c r="J879" s="416" t="s">
        <v>799</v>
      </c>
      <c r="K879" s="417"/>
      <c r="L879" s="417"/>
      <c r="M879" s="417"/>
      <c r="N879" s="417"/>
      <c r="O879" s="417"/>
      <c r="P879" s="421" t="s">
        <v>800</v>
      </c>
      <c r="Q879" s="317"/>
      <c r="R879" s="317"/>
      <c r="S879" s="317"/>
      <c r="T879" s="317"/>
      <c r="U879" s="317"/>
      <c r="V879" s="317"/>
      <c r="W879" s="317"/>
      <c r="X879" s="317"/>
      <c r="Y879" s="318">
        <v>0.02</v>
      </c>
      <c r="Z879" s="319"/>
      <c r="AA879" s="319"/>
      <c r="AB879" s="320"/>
      <c r="AC879" s="322" t="s">
        <v>40</v>
      </c>
      <c r="AD879" s="323"/>
      <c r="AE879" s="323"/>
      <c r="AF879" s="323"/>
      <c r="AG879" s="323"/>
      <c r="AH879" s="418" t="s">
        <v>799</v>
      </c>
      <c r="AI879" s="419"/>
      <c r="AJ879" s="419"/>
      <c r="AK879" s="419"/>
      <c r="AL879" s="326" t="s">
        <v>799</v>
      </c>
      <c r="AM879" s="327"/>
      <c r="AN879" s="327"/>
      <c r="AO879" s="328"/>
      <c r="AP879" s="321" t="s">
        <v>789</v>
      </c>
      <c r="AQ879" s="321"/>
      <c r="AR879" s="321"/>
      <c r="AS879" s="321"/>
      <c r="AT879" s="321"/>
      <c r="AU879" s="321"/>
      <c r="AV879" s="321"/>
      <c r="AW879" s="321"/>
      <c r="AX879" s="321"/>
      <c r="AY879">
        <f>COUNTA($C$879)</f>
        <v>1</v>
      </c>
    </row>
    <row r="880" spans="1:51" ht="30" customHeight="1">
      <c r="A880" s="401">
        <v>3</v>
      </c>
      <c r="B880" s="401">
        <v>1</v>
      </c>
      <c r="C880" s="420" t="s">
        <v>792</v>
      </c>
      <c r="D880" s="415"/>
      <c r="E880" s="415"/>
      <c r="F880" s="415"/>
      <c r="G880" s="415"/>
      <c r="H880" s="415"/>
      <c r="I880" s="415"/>
      <c r="J880" s="416" t="s">
        <v>799</v>
      </c>
      <c r="K880" s="417"/>
      <c r="L880" s="417"/>
      <c r="M880" s="417"/>
      <c r="N880" s="417"/>
      <c r="O880" s="417"/>
      <c r="P880" s="421" t="s">
        <v>800</v>
      </c>
      <c r="Q880" s="317"/>
      <c r="R880" s="317"/>
      <c r="S880" s="317"/>
      <c r="T880" s="317"/>
      <c r="U880" s="317"/>
      <c r="V880" s="317"/>
      <c r="W880" s="317"/>
      <c r="X880" s="317"/>
      <c r="Y880" s="318">
        <v>0.02</v>
      </c>
      <c r="Z880" s="319"/>
      <c r="AA880" s="319"/>
      <c r="AB880" s="320"/>
      <c r="AC880" s="322" t="s">
        <v>40</v>
      </c>
      <c r="AD880" s="323"/>
      <c r="AE880" s="323"/>
      <c r="AF880" s="323"/>
      <c r="AG880" s="323"/>
      <c r="AH880" s="324" t="s">
        <v>799</v>
      </c>
      <c r="AI880" s="325"/>
      <c r="AJ880" s="325"/>
      <c r="AK880" s="325"/>
      <c r="AL880" s="326" t="s">
        <v>799</v>
      </c>
      <c r="AM880" s="327"/>
      <c r="AN880" s="327"/>
      <c r="AO880" s="328"/>
      <c r="AP880" s="321" t="s">
        <v>789</v>
      </c>
      <c r="AQ880" s="321"/>
      <c r="AR880" s="321"/>
      <c r="AS880" s="321"/>
      <c r="AT880" s="321"/>
      <c r="AU880" s="321"/>
      <c r="AV880" s="321"/>
      <c r="AW880" s="321"/>
      <c r="AX880" s="321"/>
      <c r="AY880">
        <f>COUNTA($C$880)</f>
        <v>1</v>
      </c>
    </row>
    <row r="881" spans="1:51" ht="30" customHeight="1">
      <c r="A881" s="401">
        <v>4</v>
      </c>
      <c r="B881" s="401">
        <v>1</v>
      </c>
      <c r="C881" s="420" t="s">
        <v>793</v>
      </c>
      <c r="D881" s="415"/>
      <c r="E881" s="415"/>
      <c r="F881" s="415"/>
      <c r="G881" s="415"/>
      <c r="H881" s="415"/>
      <c r="I881" s="415"/>
      <c r="J881" s="416" t="s">
        <v>799</v>
      </c>
      <c r="K881" s="417"/>
      <c r="L881" s="417"/>
      <c r="M881" s="417"/>
      <c r="N881" s="417"/>
      <c r="O881" s="417"/>
      <c r="P881" s="421" t="s">
        <v>800</v>
      </c>
      <c r="Q881" s="317"/>
      <c r="R881" s="317"/>
      <c r="S881" s="317"/>
      <c r="T881" s="317"/>
      <c r="U881" s="317"/>
      <c r="V881" s="317"/>
      <c r="W881" s="317"/>
      <c r="X881" s="317"/>
      <c r="Y881" s="318">
        <v>0.02</v>
      </c>
      <c r="Z881" s="319"/>
      <c r="AA881" s="319"/>
      <c r="AB881" s="320"/>
      <c r="AC881" s="322" t="s">
        <v>40</v>
      </c>
      <c r="AD881" s="323"/>
      <c r="AE881" s="323"/>
      <c r="AF881" s="323"/>
      <c r="AG881" s="323"/>
      <c r="AH881" s="324" t="s">
        <v>799</v>
      </c>
      <c r="AI881" s="325"/>
      <c r="AJ881" s="325"/>
      <c r="AK881" s="325"/>
      <c r="AL881" s="326" t="s">
        <v>799</v>
      </c>
      <c r="AM881" s="327"/>
      <c r="AN881" s="327"/>
      <c r="AO881" s="328"/>
      <c r="AP881" s="321" t="s">
        <v>789</v>
      </c>
      <c r="AQ881" s="321"/>
      <c r="AR881" s="321"/>
      <c r="AS881" s="321"/>
      <c r="AT881" s="321"/>
      <c r="AU881" s="321"/>
      <c r="AV881" s="321"/>
      <c r="AW881" s="321"/>
      <c r="AX881" s="321"/>
      <c r="AY881">
        <f>COUNTA($C$881)</f>
        <v>1</v>
      </c>
    </row>
    <row r="882" spans="1:51" ht="30" customHeight="1">
      <c r="A882" s="401">
        <v>5</v>
      </c>
      <c r="B882" s="401">
        <v>1</v>
      </c>
      <c r="C882" s="420" t="s">
        <v>794</v>
      </c>
      <c r="D882" s="415"/>
      <c r="E882" s="415"/>
      <c r="F882" s="415"/>
      <c r="G882" s="415"/>
      <c r="H882" s="415"/>
      <c r="I882" s="415"/>
      <c r="J882" s="416" t="s">
        <v>799</v>
      </c>
      <c r="K882" s="417"/>
      <c r="L882" s="417"/>
      <c r="M882" s="417"/>
      <c r="N882" s="417"/>
      <c r="O882" s="417"/>
      <c r="P882" s="421" t="s">
        <v>800</v>
      </c>
      <c r="Q882" s="317"/>
      <c r="R882" s="317"/>
      <c r="S882" s="317"/>
      <c r="T882" s="317"/>
      <c r="U882" s="317"/>
      <c r="V882" s="317"/>
      <c r="W882" s="317"/>
      <c r="X882" s="317"/>
      <c r="Y882" s="318">
        <v>0.02</v>
      </c>
      <c r="Z882" s="319"/>
      <c r="AA882" s="319"/>
      <c r="AB882" s="320"/>
      <c r="AC882" s="322" t="s">
        <v>40</v>
      </c>
      <c r="AD882" s="323"/>
      <c r="AE882" s="323"/>
      <c r="AF882" s="323"/>
      <c r="AG882" s="323"/>
      <c r="AH882" s="324" t="s">
        <v>799</v>
      </c>
      <c r="AI882" s="325"/>
      <c r="AJ882" s="325"/>
      <c r="AK882" s="325"/>
      <c r="AL882" s="326" t="s">
        <v>799</v>
      </c>
      <c r="AM882" s="327"/>
      <c r="AN882" s="327"/>
      <c r="AO882" s="328"/>
      <c r="AP882" s="321" t="s">
        <v>789</v>
      </c>
      <c r="AQ882" s="321"/>
      <c r="AR882" s="321"/>
      <c r="AS882" s="321"/>
      <c r="AT882" s="321"/>
      <c r="AU882" s="321"/>
      <c r="AV882" s="321"/>
      <c r="AW882" s="321"/>
      <c r="AX882" s="321"/>
      <c r="AY882">
        <f>COUNTA($C$882)</f>
        <v>1</v>
      </c>
    </row>
    <row r="883" spans="1:51" ht="30" customHeight="1">
      <c r="A883" s="401">
        <v>6</v>
      </c>
      <c r="B883" s="401">
        <v>1</v>
      </c>
      <c r="C883" s="420" t="s">
        <v>795</v>
      </c>
      <c r="D883" s="415"/>
      <c r="E883" s="415"/>
      <c r="F883" s="415"/>
      <c r="G883" s="415"/>
      <c r="H883" s="415"/>
      <c r="I883" s="415"/>
      <c r="J883" s="416" t="s">
        <v>799</v>
      </c>
      <c r="K883" s="417"/>
      <c r="L883" s="417"/>
      <c r="M883" s="417"/>
      <c r="N883" s="417"/>
      <c r="O883" s="417"/>
      <c r="P883" s="421" t="s">
        <v>800</v>
      </c>
      <c r="Q883" s="317"/>
      <c r="R883" s="317"/>
      <c r="S883" s="317"/>
      <c r="T883" s="317"/>
      <c r="U883" s="317"/>
      <c r="V883" s="317"/>
      <c r="W883" s="317"/>
      <c r="X883" s="317"/>
      <c r="Y883" s="318">
        <v>0.02</v>
      </c>
      <c r="Z883" s="319"/>
      <c r="AA883" s="319"/>
      <c r="AB883" s="320"/>
      <c r="AC883" s="322" t="s">
        <v>40</v>
      </c>
      <c r="AD883" s="323"/>
      <c r="AE883" s="323"/>
      <c r="AF883" s="323"/>
      <c r="AG883" s="323"/>
      <c r="AH883" s="324" t="s">
        <v>799</v>
      </c>
      <c r="AI883" s="325"/>
      <c r="AJ883" s="325"/>
      <c r="AK883" s="325"/>
      <c r="AL883" s="326" t="s">
        <v>799</v>
      </c>
      <c r="AM883" s="327"/>
      <c r="AN883" s="327"/>
      <c r="AO883" s="328"/>
      <c r="AP883" s="321" t="s">
        <v>789</v>
      </c>
      <c r="AQ883" s="321"/>
      <c r="AR883" s="321"/>
      <c r="AS883" s="321"/>
      <c r="AT883" s="321"/>
      <c r="AU883" s="321"/>
      <c r="AV883" s="321"/>
      <c r="AW883" s="321"/>
      <c r="AX883" s="321"/>
      <c r="AY883">
        <f>COUNTA($C$883)</f>
        <v>1</v>
      </c>
    </row>
    <row r="884" spans="1:51" ht="30" customHeight="1">
      <c r="A884" s="401">
        <v>7</v>
      </c>
      <c r="B884" s="401">
        <v>1</v>
      </c>
      <c r="C884" s="420" t="s">
        <v>796</v>
      </c>
      <c r="D884" s="415"/>
      <c r="E884" s="415"/>
      <c r="F884" s="415"/>
      <c r="G884" s="415"/>
      <c r="H884" s="415"/>
      <c r="I884" s="415"/>
      <c r="J884" s="416" t="s">
        <v>799</v>
      </c>
      <c r="K884" s="417"/>
      <c r="L884" s="417"/>
      <c r="M884" s="417"/>
      <c r="N884" s="417"/>
      <c r="O884" s="417"/>
      <c r="P884" s="421" t="s">
        <v>800</v>
      </c>
      <c r="Q884" s="317"/>
      <c r="R884" s="317"/>
      <c r="S884" s="317"/>
      <c r="T884" s="317"/>
      <c r="U884" s="317"/>
      <c r="V884" s="317"/>
      <c r="W884" s="317"/>
      <c r="X884" s="317"/>
      <c r="Y884" s="318">
        <v>0.02</v>
      </c>
      <c r="Z884" s="319"/>
      <c r="AA884" s="319"/>
      <c r="AB884" s="320"/>
      <c r="AC884" s="322" t="s">
        <v>40</v>
      </c>
      <c r="AD884" s="323"/>
      <c r="AE884" s="323"/>
      <c r="AF884" s="323"/>
      <c r="AG884" s="323"/>
      <c r="AH884" s="324" t="s">
        <v>799</v>
      </c>
      <c r="AI884" s="325"/>
      <c r="AJ884" s="325"/>
      <c r="AK884" s="325"/>
      <c r="AL884" s="326" t="s">
        <v>799</v>
      </c>
      <c r="AM884" s="327"/>
      <c r="AN884" s="327"/>
      <c r="AO884" s="328"/>
      <c r="AP884" s="321" t="s">
        <v>789</v>
      </c>
      <c r="AQ884" s="321"/>
      <c r="AR884" s="321"/>
      <c r="AS884" s="321"/>
      <c r="AT884" s="321"/>
      <c r="AU884" s="321"/>
      <c r="AV884" s="321"/>
      <c r="AW884" s="321"/>
      <c r="AX884" s="321"/>
      <c r="AY884">
        <f>COUNTA($C$884)</f>
        <v>1</v>
      </c>
    </row>
    <row r="885" spans="1:51" ht="30" customHeight="1">
      <c r="A885" s="401">
        <v>8</v>
      </c>
      <c r="B885" s="401">
        <v>1</v>
      </c>
      <c r="C885" s="420" t="s">
        <v>797</v>
      </c>
      <c r="D885" s="415"/>
      <c r="E885" s="415"/>
      <c r="F885" s="415"/>
      <c r="G885" s="415"/>
      <c r="H885" s="415"/>
      <c r="I885" s="415"/>
      <c r="J885" s="416" t="s">
        <v>799</v>
      </c>
      <c r="K885" s="417"/>
      <c r="L885" s="417"/>
      <c r="M885" s="417"/>
      <c r="N885" s="417"/>
      <c r="O885" s="417"/>
      <c r="P885" s="421" t="s">
        <v>800</v>
      </c>
      <c r="Q885" s="317"/>
      <c r="R885" s="317"/>
      <c r="S885" s="317"/>
      <c r="T885" s="317"/>
      <c r="U885" s="317"/>
      <c r="V885" s="317"/>
      <c r="W885" s="317"/>
      <c r="X885" s="317"/>
      <c r="Y885" s="318">
        <v>0.02</v>
      </c>
      <c r="Z885" s="319"/>
      <c r="AA885" s="319"/>
      <c r="AB885" s="320"/>
      <c r="AC885" s="322" t="s">
        <v>40</v>
      </c>
      <c r="AD885" s="323"/>
      <c r="AE885" s="323"/>
      <c r="AF885" s="323"/>
      <c r="AG885" s="323"/>
      <c r="AH885" s="324" t="s">
        <v>799</v>
      </c>
      <c r="AI885" s="325"/>
      <c r="AJ885" s="325"/>
      <c r="AK885" s="325"/>
      <c r="AL885" s="326" t="s">
        <v>799</v>
      </c>
      <c r="AM885" s="327"/>
      <c r="AN885" s="327"/>
      <c r="AO885" s="328"/>
      <c r="AP885" s="321" t="s">
        <v>789</v>
      </c>
      <c r="AQ885" s="321"/>
      <c r="AR885" s="321"/>
      <c r="AS885" s="321"/>
      <c r="AT885" s="321"/>
      <c r="AU885" s="321"/>
      <c r="AV885" s="321"/>
      <c r="AW885" s="321"/>
      <c r="AX885" s="321"/>
      <c r="AY885">
        <f>COUNTA($C$885)</f>
        <v>1</v>
      </c>
    </row>
    <row r="886" spans="1:51" ht="30" customHeight="1">
      <c r="A886" s="401">
        <v>9</v>
      </c>
      <c r="B886" s="401">
        <v>1</v>
      </c>
      <c r="C886" s="420" t="s">
        <v>798</v>
      </c>
      <c r="D886" s="415"/>
      <c r="E886" s="415"/>
      <c r="F886" s="415"/>
      <c r="G886" s="415"/>
      <c r="H886" s="415"/>
      <c r="I886" s="415"/>
      <c r="J886" s="416" t="s">
        <v>799</v>
      </c>
      <c r="K886" s="417"/>
      <c r="L886" s="417"/>
      <c r="M886" s="417"/>
      <c r="N886" s="417"/>
      <c r="O886" s="417"/>
      <c r="P886" s="421" t="s">
        <v>800</v>
      </c>
      <c r="Q886" s="317"/>
      <c r="R886" s="317"/>
      <c r="S886" s="317"/>
      <c r="T886" s="317"/>
      <c r="U886" s="317"/>
      <c r="V886" s="317"/>
      <c r="W886" s="317"/>
      <c r="X886" s="317"/>
      <c r="Y886" s="318">
        <v>0.02</v>
      </c>
      <c r="Z886" s="319"/>
      <c r="AA886" s="319"/>
      <c r="AB886" s="320"/>
      <c r="AC886" s="322" t="s">
        <v>40</v>
      </c>
      <c r="AD886" s="323"/>
      <c r="AE886" s="323"/>
      <c r="AF886" s="323"/>
      <c r="AG886" s="323"/>
      <c r="AH886" s="324" t="s">
        <v>799</v>
      </c>
      <c r="AI886" s="325"/>
      <c r="AJ886" s="325"/>
      <c r="AK886" s="325"/>
      <c r="AL886" s="326" t="s">
        <v>799</v>
      </c>
      <c r="AM886" s="327"/>
      <c r="AN886" s="327"/>
      <c r="AO886" s="328"/>
      <c r="AP886" s="321" t="s">
        <v>789</v>
      </c>
      <c r="AQ886" s="321"/>
      <c r="AR886" s="321"/>
      <c r="AS886" s="321"/>
      <c r="AT886" s="321"/>
      <c r="AU886" s="321"/>
      <c r="AV886" s="321"/>
      <c r="AW886" s="321"/>
      <c r="AX886" s="321"/>
      <c r="AY886">
        <f>COUNTA($C$886)</f>
        <v>1</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173</v>
      </c>
      <c r="D910" s="347"/>
      <c r="E910" s="347"/>
      <c r="F910" s="347"/>
      <c r="G910" s="347"/>
      <c r="H910" s="347"/>
      <c r="I910" s="347"/>
      <c r="J910" s="277" t="s">
        <v>174</v>
      </c>
      <c r="K910" s="109"/>
      <c r="L910" s="109"/>
      <c r="M910" s="109"/>
      <c r="N910" s="109"/>
      <c r="O910" s="109"/>
      <c r="P910" s="335" t="s">
        <v>175</v>
      </c>
      <c r="Q910" s="335"/>
      <c r="R910" s="335"/>
      <c r="S910" s="335"/>
      <c r="T910" s="335"/>
      <c r="U910" s="335"/>
      <c r="V910" s="335"/>
      <c r="W910" s="335"/>
      <c r="X910" s="335"/>
      <c r="Y910" s="345" t="s">
        <v>176</v>
      </c>
      <c r="Z910" s="346"/>
      <c r="AA910" s="346"/>
      <c r="AB910" s="346"/>
      <c r="AC910" s="277" t="s">
        <v>177</v>
      </c>
      <c r="AD910" s="277"/>
      <c r="AE910" s="277"/>
      <c r="AF910" s="277"/>
      <c r="AG910" s="277"/>
      <c r="AH910" s="345" t="s">
        <v>178</v>
      </c>
      <c r="AI910" s="347"/>
      <c r="AJ910" s="347"/>
      <c r="AK910" s="347"/>
      <c r="AL910" s="347" t="s">
        <v>179</v>
      </c>
      <c r="AM910" s="347"/>
      <c r="AN910" s="347"/>
      <c r="AO910" s="422"/>
      <c r="AP910" s="423" t="s">
        <v>180</v>
      </c>
      <c r="AQ910" s="423"/>
      <c r="AR910" s="423"/>
      <c r="AS910" s="423"/>
      <c r="AT910" s="423"/>
      <c r="AU910" s="423"/>
      <c r="AV910" s="423"/>
      <c r="AW910" s="423"/>
      <c r="AX910" s="423"/>
      <c r="AY910">
        <f t="shared" ref="AY910:AY911" si="119">$AY$908</f>
        <v>1</v>
      </c>
    </row>
    <row r="911" spans="1:51" ht="30" customHeight="1">
      <c r="A911" s="401">
        <v>1</v>
      </c>
      <c r="B911" s="401">
        <v>1</v>
      </c>
      <c r="C911" s="420" t="s">
        <v>802</v>
      </c>
      <c r="D911" s="415"/>
      <c r="E911" s="415"/>
      <c r="F911" s="415"/>
      <c r="G911" s="415"/>
      <c r="H911" s="415"/>
      <c r="I911" s="415"/>
      <c r="J911" s="416">
        <v>3010401076577</v>
      </c>
      <c r="K911" s="417"/>
      <c r="L911" s="417"/>
      <c r="M911" s="417"/>
      <c r="N911" s="417"/>
      <c r="O911" s="417"/>
      <c r="P911" s="421" t="s">
        <v>801</v>
      </c>
      <c r="Q911" s="317"/>
      <c r="R911" s="317"/>
      <c r="S911" s="317"/>
      <c r="T911" s="317"/>
      <c r="U911" s="317"/>
      <c r="V911" s="317"/>
      <c r="W911" s="317"/>
      <c r="X911" s="317"/>
      <c r="Y911" s="318">
        <v>0.01</v>
      </c>
      <c r="Z911" s="319"/>
      <c r="AA911" s="319"/>
      <c r="AB911" s="320"/>
      <c r="AC911" s="322" t="s">
        <v>296</v>
      </c>
      <c r="AD911" s="323"/>
      <c r="AE911" s="323"/>
      <c r="AF911" s="323"/>
      <c r="AG911" s="323"/>
      <c r="AH911" s="418" t="s">
        <v>803</v>
      </c>
      <c r="AI911" s="419"/>
      <c r="AJ911" s="419"/>
      <c r="AK911" s="419"/>
      <c r="AL911" s="326" t="s">
        <v>803</v>
      </c>
      <c r="AM911" s="327"/>
      <c r="AN911" s="327"/>
      <c r="AO911" s="328"/>
      <c r="AP911" s="321" t="s">
        <v>804</v>
      </c>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173</v>
      </c>
      <c r="D943" s="347"/>
      <c r="E943" s="347"/>
      <c r="F943" s="347"/>
      <c r="G943" s="347"/>
      <c r="H943" s="347"/>
      <c r="I943" s="347"/>
      <c r="J943" s="277" t="s">
        <v>174</v>
      </c>
      <c r="K943" s="109"/>
      <c r="L943" s="109"/>
      <c r="M943" s="109"/>
      <c r="N943" s="109"/>
      <c r="O943" s="109"/>
      <c r="P943" s="335" t="s">
        <v>175</v>
      </c>
      <c r="Q943" s="335"/>
      <c r="R943" s="335"/>
      <c r="S943" s="335"/>
      <c r="T943" s="335"/>
      <c r="U943" s="335"/>
      <c r="V943" s="335"/>
      <c r="W943" s="335"/>
      <c r="X943" s="335"/>
      <c r="Y943" s="345" t="s">
        <v>176</v>
      </c>
      <c r="Z943" s="346"/>
      <c r="AA943" s="346"/>
      <c r="AB943" s="346"/>
      <c r="AC943" s="277" t="s">
        <v>177</v>
      </c>
      <c r="AD943" s="277"/>
      <c r="AE943" s="277"/>
      <c r="AF943" s="277"/>
      <c r="AG943" s="277"/>
      <c r="AH943" s="345" t="s">
        <v>178</v>
      </c>
      <c r="AI943" s="347"/>
      <c r="AJ943" s="347"/>
      <c r="AK943" s="347"/>
      <c r="AL943" s="347" t="s">
        <v>179</v>
      </c>
      <c r="AM943" s="347"/>
      <c r="AN943" s="347"/>
      <c r="AO943" s="422"/>
      <c r="AP943" s="423" t="s">
        <v>180</v>
      </c>
      <c r="AQ943" s="423"/>
      <c r="AR943" s="423"/>
      <c r="AS943" s="423"/>
      <c r="AT943" s="423"/>
      <c r="AU943" s="423"/>
      <c r="AV943" s="423"/>
      <c r="AW943" s="423"/>
      <c r="AX943" s="423"/>
      <c r="AY943">
        <f t="shared" ref="AY943:AY944" si="120">$AY$941</f>
        <v>1</v>
      </c>
    </row>
    <row r="944" spans="1:51" ht="30" customHeight="1">
      <c r="A944" s="401">
        <v>1</v>
      </c>
      <c r="B944" s="401">
        <v>1</v>
      </c>
      <c r="C944" s="420" t="s">
        <v>805</v>
      </c>
      <c r="D944" s="415"/>
      <c r="E944" s="415"/>
      <c r="F944" s="415"/>
      <c r="G944" s="415"/>
      <c r="H944" s="415"/>
      <c r="I944" s="415"/>
      <c r="J944" s="416">
        <v>8010001033445</v>
      </c>
      <c r="K944" s="417"/>
      <c r="L944" s="417"/>
      <c r="M944" s="417"/>
      <c r="N944" s="417"/>
      <c r="O944" s="417"/>
      <c r="P944" s="421" t="s">
        <v>806</v>
      </c>
      <c r="Q944" s="317"/>
      <c r="R944" s="317"/>
      <c r="S944" s="317"/>
      <c r="T944" s="317"/>
      <c r="U944" s="317"/>
      <c r="V944" s="317"/>
      <c r="W944" s="317"/>
      <c r="X944" s="317"/>
      <c r="Y944" s="318">
        <v>14.1</v>
      </c>
      <c r="Z944" s="319"/>
      <c r="AA944" s="319"/>
      <c r="AB944" s="320"/>
      <c r="AC944" s="322" t="s">
        <v>274</v>
      </c>
      <c r="AD944" s="323"/>
      <c r="AE944" s="323"/>
      <c r="AF944" s="323"/>
      <c r="AG944" s="323"/>
      <c r="AH944" s="418">
        <v>7</v>
      </c>
      <c r="AI944" s="419"/>
      <c r="AJ944" s="419"/>
      <c r="AK944" s="419"/>
      <c r="AL944" s="326">
        <v>97.4</v>
      </c>
      <c r="AM944" s="327"/>
      <c r="AN944" s="327"/>
      <c r="AO944" s="328"/>
      <c r="AP944" s="321" t="s">
        <v>804</v>
      </c>
      <c r="AQ944" s="321"/>
      <c r="AR944" s="321"/>
      <c r="AS944" s="321"/>
      <c r="AT944" s="321"/>
      <c r="AU944" s="321"/>
      <c r="AV944" s="321"/>
      <c r="AW944" s="321"/>
      <c r="AX944" s="321"/>
      <c r="AY944">
        <f t="shared" si="120"/>
        <v>1</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173</v>
      </c>
      <c r="D976" s="347"/>
      <c r="E976" s="347"/>
      <c r="F976" s="347"/>
      <c r="G976" s="347"/>
      <c r="H976" s="347"/>
      <c r="I976" s="347"/>
      <c r="J976" s="277" t="s">
        <v>174</v>
      </c>
      <c r="K976" s="109"/>
      <c r="L976" s="109"/>
      <c r="M976" s="109"/>
      <c r="N976" s="109"/>
      <c r="O976" s="109"/>
      <c r="P976" s="335" t="s">
        <v>175</v>
      </c>
      <c r="Q976" s="335"/>
      <c r="R976" s="335"/>
      <c r="S976" s="335"/>
      <c r="T976" s="335"/>
      <c r="U976" s="335"/>
      <c r="V976" s="335"/>
      <c r="W976" s="335"/>
      <c r="X976" s="335"/>
      <c r="Y976" s="345" t="s">
        <v>176</v>
      </c>
      <c r="Z976" s="346"/>
      <c r="AA976" s="346"/>
      <c r="AB976" s="346"/>
      <c r="AC976" s="277" t="s">
        <v>177</v>
      </c>
      <c r="AD976" s="277"/>
      <c r="AE976" s="277"/>
      <c r="AF976" s="277"/>
      <c r="AG976" s="277"/>
      <c r="AH976" s="345" t="s">
        <v>178</v>
      </c>
      <c r="AI976" s="347"/>
      <c r="AJ976" s="347"/>
      <c r="AK976" s="347"/>
      <c r="AL976" s="347" t="s">
        <v>179</v>
      </c>
      <c r="AM976" s="347"/>
      <c r="AN976" s="347"/>
      <c r="AO976" s="422"/>
      <c r="AP976" s="423" t="s">
        <v>180</v>
      </c>
      <c r="AQ976" s="423"/>
      <c r="AR976" s="423"/>
      <c r="AS976" s="423"/>
      <c r="AT976" s="423"/>
      <c r="AU976" s="423"/>
      <c r="AV976" s="423"/>
      <c r="AW976" s="423"/>
      <c r="AX976" s="423"/>
      <c r="AY976">
        <f t="shared" ref="AY976:AY977" si="121">$AY$974</f>
        <v>1</v>
      </c>
    </row>
    <row r="977" spans="1:51" ht="30" customHeight="1">
      <c r="A977" s="401">
        <v>1</v>
      </c>
      <c r="B977" s="401">
        <v>1</v>
      </c>
      <c r="C977" s="420" t="s">
        <v>807</v>
      </c>
      <c r="D977" s="415"/>
      <c r="E977" s="415"/>
      <c r="F977" s="415"/>
      <c r="G977" s="415"/>
      <c r="H977" s="415"/>
      <c r="I977" s="415"/>
      <c r="J977" s="416">
        <v>3011301024865</v>
      </c>
      <c r="K977" s="417"/>
      <c r="L977" s="417"/>
      <c r="M977" s="417"/>
      <c r="N977" s="417"/>
      <c r="O977" s="417"/>
      <c r="P977" s="421" t="s">
        <v>808</v>
      </c>
      <c r="Q977" s="317"/>
      <c r="R977" s="317"/>
      <c r="S977" s="317"/>
      <c r="T977" s="317"/>
      <c r="U977" s="317"/>
      <c r="V977" s="317"/>
      <c r="W977" s="317"/>
      <c r="X977" s="317"/>
      <c r="Y977" s="318">
        <v>8.3000000000000007</v>
      </c>
      <c r="Z977" s="319"/>
      <c r="AA977" s="319"/>
      <c r="AB977" s="320"/>
      <c r="AC977" s="322" t="s">
        <v>233</v>
      </c>
      <c r="AD977" s="323"/>
      <c r="AE977" s="323"/>
      <c r="AF977" s="323"/>
      <c r="AG977" s="323"/>
      <c r="AH977" s="418">
        <v>2</v>
      </c>
      <c r="AI977" s="419"/>
      <c r="AJ977" s="419"/>
      <c r="AK977" s="419"/>
      <c r="AL977" s="326">
        <v>78.2</v>
      </c>
      <c r="AM977" s="327"/>
      <c r="AN977" s="327"/>
      <c r="AO977" s="328"/>
      <c r="AP977" s="321" t="s">
        <v>804</v>
      </c>
      <c r="AQ977" s="321"/>
      <c r="AR977" s="321"/>
      <c r="AS977" s="321"/>
      <c r="AT977" s="321"/>
      <c r="AU977" s="321"/>
      <c r="AV977" s="321"/>
      <c r="AW977" s="321"/>
      <c r="AX977" s="321"/>
      <c r="AY977">
        <f t="shared" si="121"/>
        <v>1</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173</v>
      </c>
      <c r="D1009" s="347"/>
      <c r="E1009" s="347"/>
      <c r="F1009" s="347"/>
      <c r="G1009" s="347"/>
      <c r="H1009" s="347"/>
      <c r="I1009" s="347"/>
      <c r="J1009" s="277" t="s">
        <v>174</v>
      </c>
      <c r="K1009" s="109"/>
      <c r="L1009" s="109"/>
      <c r="M1009" s="109"/>
      <c r="N1009" s="109"/>
      <c r="O1009" s="109"/>
      <c r="P1009" s="335" t="s">
        <v>175</v>
      </c>
      <c r="Q1009" s="335"/>
      <c r="R1009" s="335"/>
      <c r="S1009" s="335"/>
      <c r="T1009" s="335"/>
      <c r="U1009" s="335"/>
      <c r="V1009" s="335"/>
      <c r="W1009" s="335"/>
      <c r="X1009" s="335"/>
      <c r="Y1009" s="345" t="s">
        <v>176</v>
      </c>
      <c r="Z1009" s="346"/>
      <c r="AA1009" s="346"/>
      <c r="AB1009" s="346"/>
      <c r="AC1009" s="277" t="s">
        <v>177</v>
      </c>
      <c r="AD1009" s="277"/>
      <c r="AE1009" s="277"/>
      <c r="AF1009" s="277"/>
      <c r="AG1009" s="277"/>
      <c r="AH1009" s="345" t="s">
        <v>178</v>
      </c>
      <c r="AI1009" s="347"/>
      <c r="AJ1009" s="347"/>
      <c r="AK1009" s="347"/>
      <c r="AL1009" s="347" t="s">
        <v>179</v>
      </c>
      <c r="AM1009" s="347"/>
      <c r="AN1009" s="347"/>
      <c r="AO1009" s="422"/>
      <c r="AP1009" s="423" t="s">
        <v>180</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173</v>
      </c>
      <c r="D1042" s="347"/>
      <c r="E1042" s="347"/>
      <c r="F1042" s="347"/>
      <c r="G1042" s="347"/>
      <c r="H1042" s="347"/>
      <c r="I1042" s="347"/>
      <c r="J1042" s="277" t="s">
        <v>174</v>
      </c>
      <c r="K1042" s="109"/>
      <c r="L1042" s="109"/>
      <c r="M1042" s="109"/>
      <c r="N1042" s="109"/>
      <c r="O1042" s="109"/>
      <c r="P1042" s="335" t="s">
        <v>175</v>
      </c>
      <c r="Q1042" s="335"/>
      <c r="R1042" s="335"/>
      <c r="S1042" s="335"/>
      <c r="T1042" s="335"/>
      <c r="U1042" s="335"/>
      <c r="V1042" s="335"/>
      <c r="W1042" s="335"/>
      <c r="X1042" s="335"/>
      <c r="Y1042" s="345" t="s">
        <v>176</v>
      </c>
      <c r="Z1042" s="346"/>
      <c r="AA1042" s="346"/>
      <c r="AB1042" s="346"/>
      <c r="AC1042" s="277" t="s">
        <v>177</v>
      </c>
      <c r="AD1042" s="277"/>
      <c r="AE1042" s="277"/>
      <c r="AF1042" s="277"/>
      <c r="AG1042" s="277"/>
      <c r="AH1042" s="345" t="s">
        <v>178</v>
      </c>
      <c r="AI1042" s="347"/>
      <c r="AJ1042" s="347"/>
      <c r="AK1042" s="347"/>
      <c r="AL1042" s="347" t="s">
        <v>179</v>
      </c>
      <c r="AM1042" s="347"/>
      <c r="AN1042" s="347"/>
      <c r="AO1042" s="422"/>
      <c r="AP1042" s="423" t="s">
        <v>180</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173</v>
      </c>
      <c r="D1075" s="347"/>
      <c r="E1075" s="347"/>
      <c r="F1075" s="347"/>
      <c r="G1075" s="347"/>
      <c r="H1075" s="347"/>
      <c r="I1075" s="347"/>
      <c r="J1075" s="277" t="s">
        <v>174</v>
      </c>
      <c r="K1075" s="109"/>
      <c r="L1075" s="109"/>
      <c r="M1075" s="109"/>
      <c r="N1075" s="109"/>
      <c r="O1075" s="109"/>
      <c r="P1075" s="335" t="s">
        <v>175</v>
      </c>
      <c r="Q1075" s="335"/>
      <c r="R1075" s="335"/>
      <c r="S1075" s="335"/>
      <c r="T1075" s="335"/>
      <c r="U1075" s="335"/>
      <c r="V1075" s="335"/>
      <c r="W1075" s="335"/>
      <c r="X1075" s="335"/>
      <c r="Y1075" s="345" t="s">
        <v>176</v>
      </c>
      <c r="Z1075" s="346"/>
      <c r="AA1075" s="346"/>
      <c r="AB1075" s="346"/>
      <c r="AC1075" s="277" t="s">
        <v>177</v>
      </c>
      <c r="AD1075" s="277"/>
      <c r="AE1075" s="277"/>
      <c r="AF1075" s="277"/>
      <c r="AG1075" s="277"/>
      <c r="AH1075" s="345" t="s">
        <v>178</v>
      </c>
      <c r="AI1075" s="347"/>
      <c r="AJ1075" s="347"/>
      <c r="AK1075" s="347"/>
      <c r="AL1075" s="347" t="s">
        <v>179</v>
      </c>
      <c r="AM1075" s="347"/>
      <c r="AN1075" s="347"/>
      <c r="AO1075" s="422"/>
      <c r="AP1075" s="423" t="s">
        <v>180</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4" t="s">
        <v>188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66</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190</v>
      </c>
      <c r="D1109" s="887"/>
      <c r="E1109" s="277" t="s">
        <v>191</v>
      </c>
      <c r="F1109" s="887"/>
      <c r="G1109" s="887"/>
      <c r="H1109" s="887"/>
      <c r="I1109" s="887"/>
      <c r="J1109" s="277" t="s">
        <v>174</v>
      </c>
      <c r="K1109" s="277"/>
      <c r="L1109" s="277"/>
      <c r="M1109" s="277"/>
      <c r="N1109" s="277"/>
      <c r="O1109" s="277"/>
      <c r="P1109" s="345" t="s">
        <v>175</v>
      </c>
      <c r="Q1109" s="345"/>
      <c r="R1109" s="345"/>
      <c r="S1109" s="345"/>
      <c r="T1109" s="345"/>
      <c r="U1109" s="345"/>
      <c r="V1109" s="345"/>
      <c r="W1109" s="345"/>
      <c r="X1109" s="345"/>
      <c r="Y1109" s="277" t="s">
        <v>192</v>
      </c>
      <c r="Z1109" s="887"/>
      <c r="AA1109" s="887"/>
      <c r="AB1109" s="887"/>
      <c r="AC1109" s="277" t="s">
        <v>193</v>
      </c>
      <c r="AD1109" s="277"/>
      <c r="AE1109" s="277"/>
      <c r="AF1109" s="277"/>
      <c r="AG1109" s="277"/>
      <c r="AH1109" s="345" t="s">
        <v>194</v>
      </c>
      <c r="AI1109" s="346"/>
      <c r="AJ1109" s="346"/>
      <c r="AK1109" s="346"/>
      <c r="AL1109" s="346" t="s">
        <v>179</v>
      </c>
      <c r="AM1109" s="346"/>
      <c r="AN1109" s="346"/>
      <c r="AO1109" s="890"/>
      <c r="AP1109" s="423" t="s">
        <v>195</v>
      </c>
      <c r="AQ1109" s="423"/>
      <c r="AR1109" s="423"/>
      <c r="AS1109" s="423"/>
      <c r="AT1109" s="423"/>
      <c r="AU1109" s="423"/>
      <c r="AV1109" s="423"/>
      <c r="AW1109" s="423"/>
      <c r="AX1109" s="423"/>
    </row>
    <row r="1110" spans="1:51" ht="30" hidden="1"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129" max="49" man="1"/>
    <brk id="699" max="49" man="1"/>
    <brk id="727" max="49" man="1"/>
    <brk id="765" max="49" man="1"/>
    <brk id="839"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t="s">
        <v>701</v>
      </c>
      <c r="C7" s="13" t="str">
        <f t="shared" si="0"/>
        <v>観光立国</v>
      </c>
      <c r="D7" s="13" t="str">
        <f t="shared" si="8"/>
        <v>観光立国</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観光立国</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観光立国</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観光立国</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観光立国</v>
      </c>
      <c r="F11" s="18" t="s">
        <v>318</v>
      </c>
      <c r="G11" s="17"/>
      <c r="H11" s="13" t="str">
        <f t="shared" si="1"/>
        <v/>
      </c>
      <c r="I11" s="13" t="str">
        <f t="shared" si="5"/>
        <v>一般会計</v>
      </c>
      <c r="K11" s="14" t="s">
        <v>319</v>
      </c>
      <c r="L11" s="15" t="s">
        <v>701</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観光立国</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t="s">
        <v>701</v>
      </c>
      <c r="C13" s="13" t="str">
        <f t="shared" si="9"/>
        <v>少子化社会対策</v>
      </c>
      <c r="D13" s="13" t="str">
        <f t="shared" si="8"/>
        <v>観光立国、少子化社会対策</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観光立国、少子化社会対策</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観光立国、少子化社会対策</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観光立国、少子化社会対策</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観光立国、少子化社会対策</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観光立国、少子化社会対策</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観光立国、少子化社会対策</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観光立国、少子化社会対策</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t="s">
        <v>701</v>
      </c>
      <c r="C21" s="13" t="str">
        <f t="shared" si="9"/>
        <v>地方創生</v>
      </c>
      <c r="D21" s="13" t="str">
        <f t="shared" si="8"/>
        <v>観光立国、少子化社会対策、地方創生</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観光立国、少子化社会対策、地方創生</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観光立国、少子化社会対策、地方創生</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観光立国、少子化社会対策、地方創生</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観光立国、少子化社会対策、地方創生</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2" t="s">
        <v>42</v>
      </c>
      <c r="H2" s="777"/>
      <c r="I2" s="777"/>
      <c r="J2" s="777"/>
      <c r="K2" s="777"/>
      <c r="L2" s="777"/>
      <c r="M2" s="777"/>
      <c r="N2" s="777"/>
      <c r="O2" s="778"/>
      <c r="P2" s="776" t="s">
        <v>43</v>
      </c>
      <c r="Q2" s="777"/>
      <c r="R2" s="777"/>
      <c r="S2" s="777"/>
      <c r="T2" s="777"/>
      <c r="U2" s="777"/>
      <c r="V2" s="777"/>
      <c r="W2" s="777"/>
      <c r="X2" s="778"/>
      <c r="Y2" s="1000"/>
      <c r="Z2" s="409"/>
      <c r="AA2" s="410"/>
      <c r="AB2" s="1004" t="s">
        <v>44</v>
      </c>
      <c r="AC2" s="1005"/>
      <c r="AD2" s="1006"/>
      <c r="AE2" s="992" t="s">
        <v>20</v>
      </c>
      <c r="AF2" s="992"/>
      <c r="AG2" s="992"/>
      <c r="AH2" s="992"/>
      <c r="AI2" s="992" t="s">
        <v>21</v>
      </c>
      <c r="AJ2" s="992"/>
      <c r="AK2" s="992"/>
      <c r="AL2" s="454"/>
      <c r="AM2" s="992" t="s">
        <v>45</v>
      </c>
      <c r="AN2" s="992"/>
      <c r="AO2" s="992"/>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50</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51</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52</v>
      </c>
      <c r="Z6" s="993"/>
      <c r="AA6" s="994"/>
      <c r="AB6" s="457" t="s">
        <v>53</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41</v>
      </c>
      <c r="B9" s="509"/>
      <c r="C9" s="509"/>
      <c r="D9" s="509"/>
      <c r="E9" s="509"/>
      <c r="F9" s="510"/>
      <c r="G9" s="792" t="s">
        <v>42</v>
      </c>
      <c r="H9" s="777"/>
      <c r="I9" s="777"/>
      <c r="J9" s="777"/>
      <c r="K9" s="777"/>
      <c r="L9" s="777"/>
      <c r="M9" s="777"/>
      <c r="N9" s="777"/>
      <c r="O9" s="778"/>
      <c r="P9" s="776" t="s">
        <v>43</v>
      </c>
      <c r="Q9" s="777"/>
      <c r="R9" s="777"/>
      <c r="S9" s="777"/>
      <c r="T9" s="777"/>
      <c r="U9" s="777"/>
      <c r="V9" s="777"/>
      <c r="W9" s="777"/>
      <c r="X9" s="778"/>
      <c r="Y9" s="1000"/>
      <c r="Z9" s="409"/>
      <c r="AA9" s="410"/>
      <c r="AB9" s="1004" t="s">
        <v>44</v>
      </c>
      <c r="AC9" s="1005"/>
      <c r="AD9" s="1006"/>
      <c r="AE9" s="992" t="s">
        <v>20</v>
      </c>
      <c r="AF9" s="992"/>
      <c r="AG9" s="992"/>
      <c r="AH9" s="992"/>
      <c r="AI9" s="992" t="s">
        <v>21</v>
      </c>
      <c r="AJ9" s="992"/>
      <c r="AK9" s="992"/>
      <c r="AL9" s="454"/>
      <c r="AM9" s="992" t="s">
        <v>45</v>
      </c>
      <c r="AN9" s="992"/>
      <c r="AO9" s="992"/>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50</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51</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457" t="s">
        <v>53</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41</v>
      </c>
      <c r="B16" s="509"/>
      <c r="C16" s="509"/>
      <c r="D16" s="509"/>
      <c r="E16" s="509"/>
      <c r="F16" s="510"/>
      <c r="G16" s="792" t="s">
        <v>42</v>
      </c>
      <c r="H16" s="777"/>
      <c r="I16" s="777"/>
      <c r="J16" s="777"/>
      <c r="K16" s="777"/>
      <c r="L16" s="777"/>
      <c r="M16" s="777"/>
      <c r="N16" s="777"/>
      <c r="O16" s="778"/>
      <c r="P16" s="776" t="s">
        <v>43</v>
      </c>
      <c r="Q16" s="777"/>
      <c r="R16" s="777"/>
      <c r="S16" s="777"/>
      <c r="T16" s="777"/>
      <c r="U16" s="777"/>
      <c r="V16" s="777"/>
      <c r="W16" s="777"/>
      <c r="X16" s="778"/>
      <c r="Y16" s="1000"/>
      <c r="Z16" s="409"/>
      <c r="AA16" s="410"/>
      <c r="AB16" s="1004" t="s">
        <v>44</v>
      </c>
      <c r="AC16" s="1005"/>
      <c r="AD16" s="1006"/>
      <c r="AE16" s="992" t="s">
        <v>20</v>
      </c>
      <c r="AF16" s="992"/>
      <c r="AG16" s="992"/>
      <c r="AH16" s="992"/>
      <c r="AI16" s="992" t="s">
        <v>21</v>
      </c>
      <c r="AJ16" s="992"/>
      <c r="AK16" s="992"/>
      <c r="AL16" s="454"/>
      <c r="AM16" s="992" t="s">
        <v>45</v>
      </c>
      <c r="AN16" s="992"/>
      <c r="AO16" s="992"/>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50</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51</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457" t="s">
        <v>53</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41</v>
      </c>
      <c r="B23" s="509"/>
      <c r="C23" s="509"/>
      <c r="D23" s="509"/>
      <c r="E23" s="509"/>
      <c r="F23" s="510"/>
      <c r="G23" s="792" t="s">
        <v>42</v>
      </c>
      <c r="H23" s="777"/>
      <c r="I23" s="777"/>
      <c r="J23" s="777"/>
      <c r="K23" s="777"/>
      <c r="L23" s="777"/>
      <c r="M23" s="777"/>
      <c r="N23" s="777"/>
      <c r="O23" s="778"/>
      <c r="P23" s="776" t="s">
        <v>43</v>
      </c>
      <c r="Q23" s="777"/>
      <c r="R23" s="777"/>
      <c r="S23" s="777"/>
      <c r="T23" s="777"/>
      <c r="U23" s="777"/>
      <c r="V23" s="777"/>
      <c r="W23" s="777"/>
      <c r="X23" s="778"/>
      <c r="Y23" s="1000"/>
      <c r="Z23" s="409"/>
      <c r="AA23" s="410"/>
      <c r="AB23" s="1004" t="s">
        <v>44</v>
      </c>
      <c r="AC23" s="1005"/>
      <c r="AD23" s="1006"/>
      <c r="AE23" s="992" t="s">
        <v>20</v>
      </c>
      <c r="AF23" s="992"/>
      <c r="AG23" s="992"/>
      <c r="AH23" s="992"/>
      <c r="AI23" s="992" t="s">
        <v>21</v>
      </c>
      <c r="AJ23" s="992"/>
      <c r="AK23" s="992"/>
      <c r="AL23" s="454"/>
      <c r="AM23" s="992" t="s">
        <v>45</v>
      </c>
      <c r="AN23" s="992"/>
      <c r="AO23" s="992"/>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50</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51</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457" t="s">
        <v>53</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41</v>
      </c>
      <c r="B30" s="509"/>
      <c r="C30" s="509"/>
      <c r="D30" s="509"/>
      <c r="E30" s="509"/>
      <c r="F30" s="510"/>
      <c r="G30" s="792" t="s">
        <v>42</v>
      </c>
      <c r="H30" s="777"/>
      <c r="I30" s="777"/>
      <c r="J30" s="777"/>
      <c r="K30" s="777"/>
      <c r="L30" s="777"/>
      <c r="M30" s="777"/>
      <c r="N30" s="777"/>
      <c r="O30" s="778"/>
      <c r="P30" s="776" t="s">
        <v>43</v>
      </c>
      <c r="Q30" s="777"/>
      <c r="R30" s="777"/>
      <c r="S30" s="777"/>
      <c r="T30" s="777"/>
      <c r="U30" s="777"/>
      <c r="V30" s="777"/>
      <c r="W30" s="777"/>
      <c r="X30" s="778"/>
      <c r="Y30" s="1000"/>
      <c r="Z30" s="409"/>
      <c r="AA30" s="410"/>
      <c r="AB30" s="1004" t="s">
        <v>44</v>
      </c>
      <c r="AC30" s="1005"/>
      <c r="AD30" s="1006"/>
      <c r="AE30" s="992" t="s">
        <v>20</v>
      </c>
      <c r="AF30" s="992"/>
      <c r="AG30" s="992"/>
      <c r="AH30" s="992"/>
      <c r="AI30" s="992" t="s">
        <v>21</v>
      </c>
      <c r="AJ30" s="992"/>
      <c r="AK30" s="992"/>
      <c r="AL30" s="454"/>
      <c r="AM30" s="992" t="s">
        <v>45</v>
      </c>
      <c r="AN30" s="992"/>
      <c r="AO30" s="992"/>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50</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51</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457" t="s">
        <v>53</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41</v>
      </c>
      <c r="B37" s="509"/>
      <c r="C37" s="509"/>
      <c r="D37" s="509"/>
      <c r="E37" s="509"/>
      <c r="F37" s="510"/>
      <c r="G37" s="792" t="s">
        <v>42</v>
      </c>
      <c r="H37" s="777"/>
      <c r="I37" s="777"/>
      <c r="J37" s="777"/>
      <c r="K37" s="777"/>
      <c r="L37" s="777"/>
      <c r="M37" s="777"/>
      <c r="N37" s="777"/>
      <c r="O37" s="778"/>
      <c r="P37" s="776" t="s">
        <v>43</v>
      </c>
      <c r="Q37" s="777"/>
      <c r="R37" s="777"/>
      <c r="S37" s="777"/>
      <c r="T37" s="777"/>
      <c r="U37" s="777"/>
      <c r="V37" s="777"/>
      <c r="W37" s="777"/>
      <c r="X37" s="778"/>
      <c r="Y37" s="1000"/>
      <c r="Z37" s="409"/>
      <c r="AA37" s="410"/>
      <c r="AB37" s="1004" t="s">
        <v>44</v>
      </c>
      <c r="AC37" s="1005"/>
      <c r="AD37" s="1006"/>
      <c r="AE37" s="992" t="s">
        <v>20</v>
      </c>
      <c r="AF37" s="992"/>
      <c r="AG37" s="992"/>
      <c r="AH37" s="992"/>
      <c r="AI37" s="992" t="s">
        <v>21</v>
      </c>
      <c r="AJ37" s="992"/>
      <c r="AK37" s="992"/>
      <c r="AL37" s="454"/>
      <c r="AM37" s="992" t="s">
        <v>45</v>
      </c>
      <c r="AN37" s="992"/>
      <c r="AO37" s="992"/>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50</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51</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457" t="s">
        <v>53</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41</v>
      </c>
      <c r="B44" s="509"/>
      <c r="C44" s="509"/>
      <c r="D44" s="509"/>
      <c r="E44" s="509"/>
      <c r="F44" s="510"/>
      <c r="G44" s="792" t="s">
        <v>42</v>
      </c>
      <c r="H44" s="777"/>
      <c r="I44" s="777"/>
      <c r="J44" s="777"/>
      <c r="K44" s="777"/>
      <c r="L44" s="777"/>
      <c r="M44" s="777"/>
      <c r="N44" s="777"/>
      <c r="O44" s="778"/>
      <c r="P44" s="776" t="s">
        <v>43</v>
      </c>
      <c r="Q44" s="777"/>
      <c r="R44" s="777"/>
      <c r="S44" s="777"/>
      <c r="T44" s="777"/>
      <c r="U44" s="777"/>
      <c r="V44" s="777"/>
      <c r="W44" s="777"/>
      <c r="X44" s="778"/>
      <c r="Y44" s="1000"/>
      <c r="Z44" s="409"/>
      <c r="AA44" s="410"/>
      <c r="AB44" s="1004" t="s">
        <v>44</v>
      </c>
      <c r="AC44" s="1005"/>
      <c r="AD44" s="1006"/>
      <c r="AE44" s="992" t="s">
        <v>20</v>
      </c>
      <c r="AF44" s="992"/>
      <c r="AG44" s="992"/>
      <c r="AH44" s="992"/>
      <c r="AI44" s="992" t="s">
        <v>21</v>
      </c>
      <c r="AJ44" s="992"/>
      <c r="AK44" s="992"/>
      <c r="AL44" s="454"/>
      <c r="AM44" s="992" t="s">
        <v>45</v>
      </c>
      <c r="AN44" s="992"/>
      <c r="AO44" s="992"/>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50</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51</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457" t="s">
        <v>53</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41</v>
      </c>
      <c r="B51" s="509"/>
      <c r="C51" s="509"/>
      <c r="D51" s="509"/>
      <c r="E51" s="509"/>
      <c r="F51" s="510"/>
      <c r="G51" s="792" t="s">
        <v>42</v>
      </c>
      <c r="H51" s="777"/>
      <c r="I51" s="777"/>
      <c r="J51" s="777"/>
      <c r="K51" s="777"/>
      <c r="L51" s="777"/>
      <c r="M51" s="777"/>
      <c r="N51" s="777"/>
      <c r="O51" s="778"/>
      <c r="P51" s="776" t="s">
        <v>43</v>
      </c>
      <c r="Q51" s="777"/>
      <c r="R51" s="777"/>
      <c r="S51" s="777"/>
      <c r="T51" s="777"/>
      <c r="U51" s="777"/>
      <c r="V51" s="777"/>
      <c r="W51" s="777"/>
      <c r="X51" s="778"/>
      <c r="Y51" s="1000"/>
      <c r="Z51" s="409"/>
      <c r="AA51" s="410"/>
      <c r="AB51" s="454" t="s">
        <v>44</v>
      </c>
      <c r="AC51" s="1005"/>
      <c r="AD51" s="1006"/>
      <c r="AE51" s="992" t="s">
        <v>20</v>
      </c>
      <c r="AF51" s="992"/>
      <c r="AG51" s="992"/>
      <c r="AH51" s="992"/>
      <c r="AI51" s="992" t="s">
        <v>21</v>
      </c>
      <c r="AJ51" s="992"/>
      <c r="AK51" s="992"/>
      <c r="AL51" s="454"/>
      <c r="AM51" s="992" t="s">
        <v>45</v>
      </c>
      <c r="AN51" s="992"/>
      <c r="AO51" s="992"/>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50</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51</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457" t="s">
        <v>53</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41</v>
      </c>
      <c r="B58" s="509"/>
      <c r="C58" s="509"/>
      <c r="D58" s="509"/>
      <c r="E58" s="509"/>
      <c r="F58" s="510"/>
      <c r="G58" s="792" t="s">
        <v>42</v>
      </c>
      <c r="H58" s="777"/>
      <c r="I58" s="777"/>
      <c r="J58" s="777"/>
      <c r="K58" s="777"/>
      <c r="L58" s="777"/>
      <c r="M58" s="777"/>
      <c r="N58" s="777"/>
      <c r="O58" s="778"/>
      <c r="P58" s="776" t="s">
        <v>43</v>
      </c>
      <c r="Q58" s="777"/>
      <c r="R58" s="777"/>
      <c r="S58" s="777"/>
      <c r="T58" s="777"/>
      <c r="U58" s="777"/>
      <c r="V58" s="777"/>
      <c r="W58" s="777"/>
      <c r="X58" s="778"/>
      <c r="Y58" s="1000"/>
      <c r="Z58" s="409"/>
      <c r="AA58" s="410"/>
      <c r="AB58" s="1004" t="s">
        <v>44</v>
      </c>
      <c r="AC58" s="1005"/>
      <c r="AD58" s="1006"/>
      <c r="AE58" s="992" t="s">
        <v>20</v>
      </c>
      <c r="AF58" s="992"/>
      <c r="AG58" s="992"/>
      <c r="AH58" s="992"/>
      <c r="AI58" s="992" t="s">
        <v>21</v>
      </c>
      <c r="AJ58" s="992"/>
      <c r="AK58" s="992"/>
      <c r="AL58" s="454"/>
      <c r="AM58" s="992" t="s">
        <v>45</v>
      </c>
      <c r="AN58" s="992"/>
      <c r="AO58" s="992"/>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50</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51</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457" t="s">
        <v>53</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41</v>
      </c>
      <c r="B65" s="509"/>
      <c r="C65" s="509"/>
      <c r="D65" s="509"/>
      <c r="E65" s="509"/>
      <c r="F65" s="510"/>
      <c r="G65" s="792" t="s">
        <v>42</v>
      </c>
      <c r="H65" s="777"/>
      <c r="I65" s="777"/>
      <c r="J65" s="777"/>
      <c r="K65" s="777"/>
      <c r="L65" s="777"/>
      <c r="M65" s="777"/>
      <c r="N65" s="777"/>
      <c r="O65" s="778"/>
      <c r="P65" s="776" t="s">
        <v>43</v>
      </c>
      <c r="Q65" s="777"/>
      <c r="R65" s="777"/>
      <c r="S65" s="777"/>
      <c r="T65" s="777"/>
      <c r="U65" s="777"/>
      <c r="V65" s="777"/>
      <c r="W65" s="777"/>
      <c r="X65" s="778"/>
      <c r="Y65" s="1000"/>
      <c r="Z65" s="409"/>
      <c r="AA65" s="410"/>
      <c r="AB65" s="1004" t="s">
        <v>44</v>
      </c>
      <c r="AC65" s="1005"/>
      <c r="AD65" s="1006"/>
      <c r="AE65" s="992" t="s">
        <v>20</v>
      </c>
      <c r="AF65" s="992"/>
      <c r="AG65" s="992"/>
      <c r="AH65" s="992"/>
      <c r="AI65" s="992" t="s">
        <v>21</v>
      </c>
      <c r="AJ65" s="992"/>
      <c r="AK65" s="992"/>
      <c r="AL65" s="454"/>
      <c r="AM65" s="992" t="s">
        <v>45</v>
      </c>
      <c r="AN65" s="992"/>
      <c r="AO65" s="992"/>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50</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51</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52</v>
      </c>
      <c r="Z69" s="993"/>
      <c r="AA69" s="994"/>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9" t="s">
        <v>615</v>
      </c>
      <c r="B2" s="1030"/>
      <c r="C2" s="1030"/>
      <c r="D2" s="1030"/>
      <c r="E2" s="1030"/>
      <c r="F2" s="1031"/>
      <c r="G2" s="435" t="s">
        <v>616</v>
      </c>
      <c r="H2" s="436"/>
      <c r="I2" s="436"/>
      <c r="J2" s="436"/>
      <c r="K2" s="436"/>
      <c r="L2" s="436"/>
      <c r="M2" s="436"/>
      <c r="N2" s="436"/>
      <c r="O2" s="436"/>
      <c r="P2" s="436"/>
      <c r="Q2" s="436"/>
      <c r="R2" s="436"/>
      <c r="S2" s="436"/>
      <c r="T2" s="436"/>
      <c r="U2" s="436"/>
      <c r="V2" s="436"/>
      <c r="W2" s="436"/>
      <c r="X2" s="436"/>
      <c r="Y2" s="436"/>
      <c r="Z2" s="436"/>
      <c r="AA2" s="436"/>
      <c r="AB2" s="437"/>
      <c r="AC2" s="435" t="s">
        <v>617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5" t="s">
        <v>618</v>
      </c>
      <c r="H15" s="436"/>
      <c r="I15" s="436"/>
      <c r="J15" s="436"/>
      <c r="K15" s="436"/>
      <c r="L15" s="436"/>
      <c r="M15" s="436"/>
      <c r="N15" s="436"/>
      <c r="O15" s="436"/>
      <c r="P15" s="436"/>
      <c r="Q15" s="436"/>
      <c r="R15" s="436"/>
      <c r="S15" s="436"/>
      <c r="T15" s="436"/>
      <c r="U15" s="436"/>
      <c r="V15" s="436"/>
      <c r="W15" s="436"/>
      <c r="X15" s="436"/>
      <c r="Y15" s="436"/>
      <c r="Z15" s="436"/>
      <c r="AA15" s="436"/>
      <c r="AB15" s="437"/>
      <c r="AC15" s="435" t="s">
        <v>619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2"/>
      <c r="B16" s="1033"/>
      <c r="C16" s="1033"/>
      <c r="D16" s="1033"/>
      <c r="E16" s="1033"/>
      <c r="F16" s="1034"/>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5" t="s">
        <v>620</v>
      </c>
      <c r="H28" s="436"/>
      <c r="I28" s="436"/>
      <c r="J28" s="436"/>
      <c r="K28" s="436"/>
      <c r="L28" s="436"/>
      <c r="M28" s="436"/>
      <c r="N28" s="436"/>
      <c r="O28" s="436"/>
      <c r="P28" s="436"/>
      <c r="Q28" s="436"/>
      <c r="R28" s="436"/>
      <c r="S28" s="436"/>
      <c r="T28" s="436"/>
      <c r="U28" s="436"/>
      <c r="V28" s="436"/>
      <c r="W28" s="436"/>
      <c r="X28" s="436"/>
      <c r="Y28" s="436"/>
      <c r="Z28" s="436"/>
      <c r="AA28" s="436"/>
      <c r="AB28" s="437"/>
      <c r="AC28" s="435" t="s">
        <v>621</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2"/>
      <c r="B29" s="1033"/>
      <c r="C29" s="1033"/>
      <c r="D29" s="1033"/>
      <c r="E29" s="1033"/>
      <c r="F29" s="1034"/>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5" t="s">
        <v>622</v>
      </c>
      <c r="H41" s="436"/>
      <c r="I41" s="436"/>
      <c r="J41" s="436"/>
      <c r="K41" s="436"/>
      <c r="L41" s="436"/>
      <c r="M41" s="436"/>
      <c r="N41" s="436"/>
      <c r="O41" s="436"/>
      <c r="P41" s="436"/>
      <c r="Q41" s="436"/>
      <c r="R41" s="436"/>
      <c r="S41" s="436"/>
      <c r="T41" s="436"/>
      <c r="U41" s="436"/>
      <c r="V41" s="436"/>
      <c r="W41" s="436"/>
      <c r="X41" s="436"/>
      <c r="Y41" s="436"/>
      <c r="Z41" s="436"/>
      <c r="AA41" s="436"/>
      <c r="AB41" s="437"/>
      <c r="AC41" s="435" t="s">
        <v>623</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2"/>
      <c r="B42" s="1033"/>
      <c r="C42" s="1033"/>
      <c r="D42" s="1033"/>
      <c r="E42" s="1033"/>
      <c r="F42" s="1034"/>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615</v>
      </c>
      <c r="B55" s="1030"/>
      <c r="C55" s="1030"/>
      <c r="D55" s="1030"/>
      <c r="E55" s="1030"/>
      <c r="F55" s="1031"/>
      <c r="G55" s="435" t="s">
        <v>624</v>
      </c>
      <c r="H55" s="436"/>
      <c r="I55" s="436"/>
      <c r="J55" s="436"/>
      <c r="K55" s="436"/>
      <c r="L55" s="436"/>
      <c r="M55" s="436"/>
      <c r="N55" s="436"/>
      <c r="O55" s="436"/>
      <c r="P55" s="436"/>
      <c r="Q55" s="436"/>
      <c r="R55" s="436"/>
      <c r="S55" s="436"/>
      <c r="T55" s="436"/>
      <c r="U55" s="436"/>
      <c r="V55" s="436"/>
      <c r="W55" s="436"/>
      <c r="X55" s="436"/>
      <c r="Y55" s="436"/>
      <c r="Z55" s="436"/>
      <c r="AA55" s="436"/>
      <c r="AB55" s="437"/>
      <c r="AC55" s="435" t="s">
        <v>625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2"/>
      <c r="B56" s="1033"/>
      <c r="C56" s="1033"/>
      <c r="D56" s="1033"/>
      <c r="E56" s="1033"/>
      <c r="F56" s="1034"/>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5" t="s">
        <v>626</v>
      </c>
      <c r="H68" s="436"/>
      <c r="I68" s="436"/>
      <c r="J68" s="436"/>
      <c r="K68" s="436"/>
      <c r="L68" s="436"/>
      <c r="M68" s="436"/>
      <c r="N68" s="436"/>
      <c r="O68" s="436"/>
      <c r="P68" s="436"/>
      <c r="Q68" s="436"/>
      <c r="R68" s="436"/>
      <c r="S68" s="436"/>
      <c r="T68" s="436"/>
      <c r="U68" s="436"/>
      <c r="V68" s="436"/>
      <c r="W68" s="436"/>
      <c r="X68" s="436"/>
      <c r="Y68" s="436"/>
      <c r="Z68" s="436"/>
      <c r="AA68" s="436"/>
      <c r="AB68" s="437"/>
      <c r="AC68" s="435" t="s">
        <v>627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2"/>
      <c r="B69" s="1033"/>
      <c r="C69" s="1033"/>
      <c r="D69" s="1033"/>
      <c r="E69" s="1033"/>
      <c r="F69" s="1034"/>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5" t="s">
        <v>628</v>
      </c>
      <c r="H81" s="436"/>
      <c r="I81" s="436"/>
      <c r="J81" s="436"/>
      <c r="K81" s="436"/>
      <c r="L81" s="436"/>
      <c r="M81" s="436"/>
      <c r="N81" s="436"/>
      <c r="O81" s="436"/>
      <c r="P81" s="436"/>
      <c r="Q81" s="436"/>
      <c r="R81" s="436"/>
      <c r="S81" s="436"/>
      <c r="T81" s="436"/>
      <c r="U81" s="436"/>
      <c r="V81" s="436"/>
      <c r="W81" s="436"/>
      <c r="X81" s="436"/>
      <c r="Y81" s="436"/>
      <c r="Z81" s="436"/>
      <c r="AA81" s="436"/>
      <c r="AB81" s="437"/>
      <c r="AC81" s="435" t="s">
        <v>629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2"/>
      <c r="B82" s="1033"/>
      <c r="C82" s="1033"/>
      <c r="D82" s="1033"/>
      <c r="E82" s="1033"/>
      <c r="F82" s="1034"/>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5" t="s">
        <v>630</v>
      </c>
      <c r="H94" s="436"/>
      <c r="I94" s="436"/>
      <c r="J94" s="436"/>
      <c r="K94" s="436"/>
      <c r="L94" s="436"/>
      <c r="M94" s="436"/>
      <c r="N94" s="436"/>
      <c r="O94" s="436"/>
      <c r="P94" s="436"/>
      <c r="Q94" s="436"/>
      <c r="R94" s="436"/>
      <c r="S94" s="436"/>
      <c r="T94" s="436"/>
      <c r="U94" s="436"/>
      <c r="V94" s="436"/>
      <c r="W94" s="436"/>
      <c r="X94" s="436"/>
      <c r="Y94" s="436"/>
      <c r="Z94" s="436"/>
      <c r="AA94" s="436"/>
      <c r="AB94" s="437"/>
      <c r="AC94" s="435" t="s">
        <v>631</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2"/>
      <c r="B95" s="1033"/>
      <c r="C95" s="1033"/>
      <c r="D95" s="1033"/>
      <c r="E95" s="1033"/>
      <c r="F95" s="1034"/>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615</v>
      </c>
      <c r="B108" s="1030"/>
      <c r="C108" s="1030"/>
      <c r="D108" s="1030"/>
      <c r="E108" s="1030"/>
      <c r="F108" s="1031"/>
      <c r="G108" s="435" t="s">
        <v>632</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2"/>
      <c r="B109" s="1033"/>
      <c r="C109" s="1033"/>
      <c r="D109" s="1033"/>
      <c r="E109" s="1033"/>
      <c r="F109" s="1034"/>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5" t="s">
        <v>634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2"/>
      <c r="B122" s="1033"/>
      <c r="C122" s="1033"/>
      <c r="D122" s="1033"/>
      <c r="E122" s="1033"/>
      <c r="F122" s="1034"/>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5" t="s">
        <v>636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637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2"/>
      <c r="B135" s="1033"/>
      <c r="C135" s="1033"/>
      <c r="D135" s="1033"/>
      <c r="E135" s="1033"/>
      <c r="F135" s="1034"/>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5" t="s">
        <v>638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639</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2"/>
      <c r="B148" s="1033"/>
      <c r="C148" s="1033"/>
      <c r="D148" s="1033"/>
      <c r="E148" s="1033"/>
      <c r="F148" s="1034"/>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615</v>
      </c>
      <c r="B161" s="1030"/>
      <c r="C161" s="1030"/>
      <c r="D161" s="1030"/>
      <c r="E161" s="1030"/>
      <c r="F161" s="1031"/>
      <c r="G161" s="435" t="s">
        <v>640</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2"/>
      <c r="B162" s="1033"/>
      <c r="C162" s="1033"/>
      <c r="D162" s="1033"/>
      <c r="E162" s="1033"/>
      <c r="F162" s="1034"/>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5" t="s">
        <v>642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2"/>
      <c r="B175" s="1033"/>
      <c r="C175" s="1033"/>
      <c r="D175" s="1033"/>
      <c r="E175" s="1033"/>
      <c r="F175" s="1034"/>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5" t="s">
        <v>644</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2"/>
      <c r="B188" s="1033"/>
      <c r="C188" s="1033"/>
      <c r="D188" s="1033"/>
      <c r="E188" s="1033"/>
      <c r="F188" s="1034"/>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5" t="s">
        <v>646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647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2"/>
      <c r="B201" s="1033"/>
      <c r="C201" s="1033"/>
      <c r="D201" s="1033"/>
      <c r="E201" s="1033"/>
      <c r="F201" s="1034"/>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615</v>
      </c>
      <c r="B214" s="1050"/>
      <c r="C214" s="1050"/>
      <c r="D214" s="1050"/>
      <c r="E214" s="1050"/>
      <c r="F214" s="1051"/>
      <c r="G214" s="435" t="s">
        <v>648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649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2"/>
      <c r="B215" s="1033"/>
      <c r="C215" s="1033"/>
      <c r="D215" s="1033"/>
      <c r="E215" s="1033"/>
      <c r="F215" s="1034"/>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5" t="s">
        <v>650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2"/>
      <c r="B228" s="1033"/>
      <c r="C228" s="1033"/>
      <c r="D228" s="1033"/>
      <c r="E228" s="1033"/>
      <c r="F228" s="1034"/>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5" t="s">
        <v>652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2"/>
      <c r="B241" s="1033"/>
      <c r="C241" s="1033"/>
      <c r="D241" s="1033"/>
      <c r="E241" s="1033"/>
      <c r="F241" s="1034"/>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5" t="s">
        <v>654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655</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2"/>
      <c r="B254" s="1033"/>
      <c r="C254" s="1033"/>
      <c r="D254" s="1033"/>
      <c r="E254" s="1033"/>
      <c r="F254" s="1034"/>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173</v>
      </c>
      <c r="D3" s="347"/>
      <c r="E3" s="347"/>
      <c r="F3" s="347"/>
      <c r="G3" s="347"/>
      <c r="H3" s="347"/>
      <c r="I3" s="347"/>
      <c r="J3" s="277" t="s">
        <v>174</v>
      </c>
      <c r="K3" s="109"/>
      <c r="L3" s="109"/>
      <c r="M3" s="109"/>
      <c r="N3" s="109"/>
      <c r="O3" s="109"/>
      <c r="P3" s="335" t="s">
        <v>175</v>
      </c>
      <c r="Q3" s="335"/>
      <c r="R3" s="335"/>
      <c r="S3" s="335"/>
      <c r="T3" s="335"/>
      <c r="U3" s="335"/>
      <c r="V3" s="335"/>
      <c r="W3" s="335"/>
      <c r="X3" s="335"/>
      <c r="Y3" s="345" t="s">
        <v>176</v>
      </c>
      <c r="Z3" s="346"/>
      <c r="AA3" s="346"/>
      <c r="AB3" s="346"/>
      <c r="AC3" s="277" t="s">
        <v>177</v>
      </c>
      <c r="AD3" s="277"/>
      <c r="AE3" s="277"/>
      <c r="AF3" s="277"/>
      <c r="AG3" s="277"/>
      <c r="AH3" s="345" t="s">
        <v>194</v>
      </c>
      <c r="AI3" s="347"/>
      <c r="AJ3" s="347"/>
      <c r="AK3" s="347"/>
      <c r="AL3" s="347" t="s">
        <v>179</v>
      </c>
      <c r="AM3" s="347"/>
      <c r="AN3" s="347"/>
      <c r="AO3" s="422"/>
      <c r="AP3" s="423" t="s">
        <v>180</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173</v>
      </c>
      <c r="D36" s="347"/>
      <c r="E36" s="347"/>
      <c r="F36" s="347"/>
      <c r="G36" s="347"/>
      <c r="H36" s="347"/>
      <c r="I36" s="347"/>
      <c r="J36" s="277" t="s">
        <v>174</v>
      </c>
      <c r="K36" s="109"/>
      <c r="L36" s="109"/>
      <c r="M36" s="109"/>
      <c r="N36" s="109"/>
      <c r="O36" s="109"/>
      <c r="P36" s="335" t="s">
        <v>175</v>
      </c>
      <c r="Q36" s="335"/>
      <c r="R36" s="335"/>
      <c r="S36" s="335"/>
      <c r="T36" s="335"/>
      <c r="U36" s="335"/>
      <c r="V36" s="335"/>
      <c r="W36" s="335"/>
      <c r="X36" s="335"/>
      <c r="Y36" s="345" t="s">
        <v>176</v>
      </c>
      <c r="Z36" s="346"/>
      <c r="AA36" s="346"/>
      <c r="AB36" s="346"/>
      <c r="AC36" s="277" t="s">
        <v>177</v>
      </c>
      <c r="AD36" s="277"/>
      <c r="AE36" s="277"/>
      <c r="AF36" s="277"/>
      <c r="AG36" s="277"/>
      <c r="AH36" s="345" t="s">
        <v>194</v>
      </c>
      <c r="AI36" s="347"/>
      <c r="AJ36" s="347"/>
      <c r="AK36" s="347"/>
      <c r="AL36" s="347" t="s">
        <v>179</v>
      </c>
      <c r="AM36" s="347"/>
      <c r="AN36" s="347"/>
      <c r="AO36" s="422"/>
      <c r="AP36" s="423" t="s">
        <v>180</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173</v>
      </c>
      <c r="D69" s="347"/>
      <c r="E69" s="347"/>
      <c r="F69" s="347"/>
      <c r="G69" s="347"/>
      <c r="H69" s="347"/>
      <c r="I69" s="347"/>
      <c r="J69" s="277" t="s">
        <v>174</v>
      </c>
      <c r="K69" s="109"/>
      <c r="L69" s="109"/>
      <c r="M69" s="109"/>
      <c r="N69" s="109"/>
      <c r="O69" s="109"/>
      <c r="P69" s="335" t="s">
        <v>175</v>
      </c>
      <c r="Q69" s="335"/>
      <c r="R69" s="335"/>
      <c r="S69" s="335"/>
      <c r="T69" s="335"/>
      <c r="U69" s="335"/>
      <c r="V69" s="335"/>
      <c r="W69" s="335"/>
      <c r="X69" s="335"/>
      <c r="Y69" s="345" t="s">
        <v>176</v>
      </c>
      <c r="Z69" s="346"/>
      <c r="AA69" s="346"/>
      <c r="AB69" s="346"/>
      <c r="AC69" s="277" t="s">
        <v>177</v>
      </c>
      <c r="AD69" s="277"/>
      <c r="AE69" s="277"/>
      <c r="AF69" s="277"/>
      <c r="AG69" s="277"/>
      <c r="AH69" s="345" t="s">
        <v>194</v>
      </c>
      <c r="AI69" s="347"/>
      <c r="AJ69" s="347"/>
      <c r="AK69" s="347"/>
      <c r="AL69" s="347" t="s">
        <v>179</v>
      </c>
      <c r="AM69" s="347"/>
      <c r="AN69" s="347"/>
      <c r="AO69" s="422"/>
      <c r="AP69" s="423" t="s">
        <v>180</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173</v>
      </c>
      <c r="D102" s="347"/>
      <c r="E102" s="347"/>
      <c r="F102" s="347"/>
      <c r="G102" s="347"/>
      <c r="H102" s="347"/>
      <c r="I102" s="347"/>
      <c r="J102" s="277" t="s">
        <v>174</v>
      </c>
      <c r="K102" s="109"/>
      <c r="L102" s="109"/>
      <c r="M102" s="109"/>
      <c r="N102" s="109"/>
      <c r="O102" s="109"/>
      <c r="P102" s="335" t="s">
        <v>175</v>
      </c>
      <c r="Q102" s="335"/>
      <c r="R102" s="335"/>
      <c r="S102" s="335"/>
      <c r="T102" s="335"/>
      <c r="U102" s="335"/>
      <c r="V102" s="335"/>
      <c r="W102" s="335"/>
      <c r="X102" s="335"/>
      <c r="Y102" s="345" t="s">
        <v>176</v>
      </c>
      <c r="Z102" s="346"/>
      <c r="AA102" s="346"/>
      <c r="AB102" s="346"/>
      <c r="AC102" s="277" t="s">
        <v>177</v>
      </c>
      <c r="AD102" s="277"/>
      <c r="AE102" s="277"/>
      <c r="AF102" s="277"/>
      <c r="AG102" s="277"/>
      <c r="AH102" s="345" t="s">
        <v>194</v>
      </c>
      <c r="AI102" s="347"/>
      <c r="AJ102" s="347"/>
      <c r="AK102" s="347"/>
      <c r="AL102" s="347" t="s">
        <v>179</v>
      </c>
      <c r="AM102" s="347"/>
      <c r="AN102" s="347"/>
      <c r="AO102" s="422"/>
      <c r="AP102" s="423" t="s">
        <v>180</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173</v>
      </c>
      <c r="D135" s="347"/>
      <c r="E135" s="347"/>
      <c r="F135" s="347"/>
      <c r="G135" s="347"/>
      <c r="H135" s="347"/>
      <c r="I135" s="347"/>
      <c r="J135" s="277" t="s">
        <v>174</v>
      </c>
      <c r="K135" s="109"/>
      <c r="L135" s="109"/>
      <c r="M135" s="109"/>
      <c r="N135" s="109"/>
      <c r="O135" s="109"/>
      <c r="P135" s="335" t="s">
        <v>175</v>
      </c>
      <c r="Q135" s="335"/>
      <c r="R135" s="335"/>
      <c r="S135" s="335"/>
      <c r="T135" s="335"/>
      <c r="U135" s="335"/>
      <c r="V135" s="335"/>
      <c r="W135" s="335"/>
      <c r="X135" s="335"/>
      <c r="Y135" s="345" t="s">
        <v>176</v>
      </c>
      <c r="Z135" s="346"/>
      <c r="AA135" s="346"/>
      <c r="AB135" s="346"/>
      <c r="AC135" s="277" t="s">
        <v>177</v>
      </c>
      <c r="AD135" s="277"/>
      <c r="AE135" s="277"/>
      <c r="AF135" s="277"/>
      <c r="AG135" s="277"/>
      <c r="AH135" s="345" t="s">
        <v>194</v>
      </c>
      <c r="AI135" s="347"/>
      <c r="AJ135" s="347"/>
      <c r="AK135" s="347"/>
      <c r="AL135" s="347" t="s">
        <v>179</v>
      </c>
      <c r="AM135" s="347"/>
      <c r="AN135" s="347"/>
      <c r="AO135" s="422"/>
      <c r="AP135" s="423" t="s">
        <v>180</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173</v>
      </c>
      <c r="D168" s="347"/>
      <c r="E168" s="347"/>
      <c r="F168" s="347"/>
      <c r="G168" s="347"/>
      <c r="H168" s="347"/>
      <c r="I168" s="347"/>
      <c r="J168" s="277" t="s">
        <v>174</v>
      </c>
      <c r="K168" s="109"/>
      <c r="L168" s="109"/>
      <c r="M168" s="109"/>
      <c r="N168" s="109"/>
      <c r="O168" s="109"/>
      <c r="P168" s="335" t="s">
        <v>175</v>
      </c>
      <c r="Q168" s="335"/>
      <c r="R168" s="335"/>
      <c r="S168" s="335"/>
      <c r="T168" s="335"/>
      <c r="U168" s="335"/>
      <c r="V168" s="335"/>
      <c r="W168" s="335"/>
      <c r="X168" s="335"/>
      <c r="Y168" s="345" t="s">
        <v>176</v>
      </c>
      <c r="Z168" s="346"/>
      <c r="AA168" s="346"/>
      <c r="AB168" s="346"/>
      <c r="AC168" s="277" t="s">
        <v>177</v>
      </c>
      <c r="AD168" s="277"/>
      <c r="AE168" s="277"/>
      <c r="AF168" s="277"/>
      <c r="AG168" s="277"/>
      <c r="AH168" s="345" t="s">
        <v>194</v>
      </c>
      <c r="AI168" s="347"/>
      <c r="AJ168" s="347"/>
      <c r="AK168" s="347"/>
      <c r="AL168" s="347" t="s">
        <v>179</v>
      </c>
      <c r="AM168" s="347"/>
      <c r="AN168" s="347"/>
      <c r="AO168" s="422"/>
      <c r="AP168" s="423" t="s">
        <v>180</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173</v>
      </c>
      <c r="D201" s="347"/>
      <c r="E201" s="347"/>
      <c r="F201" s="347"/>
      <c r="G201" s="347"/>
      <c r="H201" s="347"/>
      <c r="I201" s="347"/>
      <c r="J201" s="277" t="s">
        <v>174</v>
      </c>
      <c r="K201" s="109"/>
      <c r="L201" s="109"/>
      <c r="M201" s="109"/>
      <c r="N201" s="109"/>
      <c r="O201" s="109"/>
      <c r="P201" s="335" t="s">
        <v>175</v>
      </c>
      <c r="Q201" s="335"/>
      <c r="R201" s="335"/>
      <c r="S201" s="335"/>
      <c r="T201" s="335"/>
      <c r="U201" s="335"/>
      <c r="V201" s="335"/>
      <c r="W201" s="335"/>
      <c r="X201" s="335"/>
      <c r="Y201" s="345" t="s">
        <v>176</v>
      </c>
      <c r="Z201" s="346"/>
      <c r="AA201" s="346"/>
      <c r="AB201" s="346"/>
      <c r="AC201" s="277" t="s">
        <v>177</v>
      </c>
      <c r="AD201" s="277"/>
      <c r="AE201" s="277"/>
      <c r="AF201" s="277"/>
      <c r="AG201" s="277"/>
      <c r="AH201" s="345" t="s">
        <v>194</v>
      </c>
      <c r="AI201" s="347"/>
      <c r="AJ201" s="347"/>
      <c r="AK201" s="347"/>
      <c r="AL201" s="347" t="s">
        <v>179</v>
      </c>
      <c r="AM201" s="347"/>
      <c r="AN201" s="347"/>
      <c r="AO201" s="422"/>
      <c r="AP201" s="423" t="s">
        <v>180</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173</v>
      </c>
      <c r="D234" s="347"/>
      <c r="E234" s="347"/>
      <c r="F234" s="347"/>
      <c r="G234" s="347"/>
      <c r="H234" s="347"/>
      <c r="I234" s="347"/>
      <c r="J234" s="277" t="s">
        <v>174</v>
      </c>
      <c r="K234" s="109"/>
      <c r="L234" s="109"/>
      <c r="M234" s="109"/>
      <c r="N234" s="109"/>
      <c r="O234" s="109"/>
      <c r="P234" s="335" t="s">
        <v>175</v>
      </c>
      <c r="Q234" s="335"/>
      <c r="R234" s="335"/>
      <c r="S234" s="335"/>
      <c r="T234" s="335"/>
      <c r="U234" s="335"/>
      <c r="V234" s="335"/>
      <c r="W234" s="335"/>
      <c r="X234" s="335"/>
      <c r="Y234" s="345" t="s">
        <v>176</v>
      </c>
      <c r="Z234" s="346"/>
      <c r="AA234" s="346"/>
      <c r="AB234" s="346"/>
      <c r="AC234" s="277" t="s">
        <v>177</v>
      </c>
      <c r="AD234" s="277"/>
      <c r="AE234" s="277"/>
      <c r="AF234" s="277"/>
      <c r="AG234" s="277"/>
      <c r="AH234" s="345" t="s">
        <v>194</v>
      </c>
      <c r="AI234" s="347"/>
      <c r="AJ234" s="347"/>
      <c r="AK234" s="347"/>
      <c r="AL234" s="347" t="s">
        <v>179</v>
      </c>
      <c r="AM234" s="347"/>
      <c r="AN234" s="347"/>
      <c r="AO234" s="422"/>
      <c r="AP234" s="423" t="s">
        <v>180</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173</v>
      </c>
      <c r="D267" s="347"/>
      <c r="E267" s="347"/>
      <c r="F267" s="347"/>
      <c r="G267" s="347"/>
      <c r="H267" s="347"/>
      <c r="I267" s="347"/>
      <c r="J267" s="277" t="s">
        <v>174</v>
      </c>
      <c r="K267" s="109"/>
      <c r="L267" s="109"/>
      <c r="M267" s="109"/>
      <c r="N267" s="109"/>
      <c r="O267" s="109"/>
      <c r="P267" s="335" t="s">
        <v>175</v>
      </c>
      <c r="Q267" s="335"/>
      <c r="R267" s="335"/>
      <c r="S267" s="335"/>
      <c r="T267" s="335"/>
      <c r="U267" s="335"/>
      <c r="V267" s="335"/>
      <c r="W267" s="335"/>
      <c r="X267" s="335"/>
      <c r="Y267" s="345" t="s">
        <v>176</v>
      </c>
      <c r="Z267" s="346"/>
      <c r="AA267" s="346"/>
      <c r="AB267" s="346"/>
      <c r="AC267" s="277" t="s">
        <v>177</v>
      </c>
      <c r="AD267" s="277"/>
      <c r="AE267" s="277"/>
      <c r="AF267" s="277"/>
      <c r="AG267" s="277"/>
      <c r="AH267" s="345" t="s">
        <v>194</v>
      </c>
      <c r="AI267" s="347"/>
      <c r="AJ267" s="347"/>
      <c r="AK267" s="347"/>
      <c r="AL267" s="347" t="s">
        <v>179</v>
      </c>
      <c r="AM267" s="347"/>
      <c r="AN267" s="347"/>
      <c r="AO267" s="422"/>
      <c r="AP267" s="423" t="s">
        <v>180</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173</v>
      </c>
      <c r="D300" s="347"/>
      <c r="E300" s="347"/>
      <c r="F300" s="347"/>
      <c r="G300" s="347"/>
      <c r="H300" s="347"/>
      <c r="I300" s="347"/>
      <c r="J300" s="277" t="s">
        <v>174</v>
      </c>
      <c r="K300" s="109"/>
      <c r="L300" s="109"/>
      <c r="M300" s="109"/>
      <c r="N300" s="109"/>
      <c r="O300" s="109"/>
      <c r="P300" s="335" t="s">
        <v>175</v>
      </c>
      <c r="Q300" s="335"/>
      <c r="R300" s="335"/>
      <c r="S300" s="335"/>
      <c r="T300" s="335"/>
      <c r="U300" s="335"/>
      <c r="V300" s="335"/>
      <c r="W300" s="335"/>
      <c r="X300" s="335"/>
      <c r="Y300" s="345" t="s">
        <v>176</v>
      </c>
      <c r="Z300" s="346"/>
      <c r="AA300" s="346"/>
      <c r="AB300" s="346"/>
      <c r="AC300" s="277" t="s">
        <v>177</v>
      </c>
      <c r="AD300" s="277"/>
      <c r="AE300" s="277"/>
      <c r="AF300" s="277"/>
      <c r="AG300" s="277"/>
      <c r="AH300" s="345" t="s">
        <v>194</v>
      </c>
      <c r="AI300" s="347"/>
      <c r="AJ300" s="347"/>
      <c r="AK300" s="347"/>
      <c r="AL300" s="347" t="s">
        <v>179</v>
      </c>
      <c r="AM300" s="347"/>
      <c r="AN300" s="347"/>
      <c r="AO300" s="422"/>
      <c r="AP300" s="423" t="s">
        <v>180</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173</v>
      </c>
      <c r="D333" s="347"/>
      <c r="E333" s="347"/>
      <c r="F333" s="347"/>
      <c r="G333" s="347"/>
      <c r="H333" s="347"/>
      <c r="I333" s="347"/>
      <c r="J333" s="277" t="s">
        <v>174</v>
      </c>
      <c r="K333" s="109"/>
      <c r="L333" s="109"/>
      <c r="M333" s="109"/>
      <c r="N333" s="109"/>
      <c r="O333" s="109"/>
      <c r="P333" s="335" t="s">
        <v>175</v>
      </c>
      <c r="Q333" s="335"/>
      <c r="R333" s="335"/>
      <c r="S333" s="335"/>
      <c r="T333" s="335"/>
      <c r="U333" s="335"/>
      <c r="V333" s="335"/>
      <c r="W333" s="335"/>
      <c r="X333" s="335"/>
      <c r="Y333" s="345" t="s">
        <v>176</v>
      </c>
      <c r="Z333" s="346"/>
      <c r="AA333" s="346"/>
      <c r="AB333" s="346"/>
      <c r="AC333" s="277" t="s">
        <v>177</v>
      </c>
      <c r="AD333" s="277"/>
      <c r="AE333" s="277"/>
      <c r="AF333" s="277"/>
      <c r="AG333" s="277"/>
      <c r="AH333" s="345" t="s">
        <v>194</v>
      </c>
      <c r="AI333" s="347"/>
      <c r="AJ333" s="347"/>
      <c r="AK333" s="347"/>
      <c r="AL333" s="347" t="s">
        <v>179</v>
      </c>
      <c r="AM333" s="347"/>
      <c r="AN333" s="347"/>
      <c r="AO333" s="422"/>
      <c r="AP333" s="423" t="s">
        <v>180</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173</v>
      </c>
      <c r="D366" s="347"/>
      <c r="E366" s="347"/>
      <c r="F366" s="347"/>
      <c r="G366" s="347"/>
      <c r="H366" s="347"/>
      <c r="I366" s="347"/>
      <c r="J366" s="277" t="s">
        <v>174</v>
      </c>
      <c r="K366" s="109"/>
      <c r="L366" s="109"/>
      <c r="M366" s="109"/>
      <c r="N366" s="109"/>
      <c r="O366" s="109"/>
      <c r="P366" s="335" t="s">
        <v>175</v>
      </c>
      <c r="Q366" s="335"/>
      <c r="R366" s="335"/>
      <c r="S366" s="335"/>
      <c r="T366" s="335"/>
      <c r="U366" s="335"/>
      <c r="V366" s="335"/>
      <c r="W366" s="335"/>
      <c r="X366" s="335"/>
      <c r="Y366" s="345" t="s">
        <v>176</v>
      </c>
      <c r="Z366" s="346"/>
      <c r="AA366" s="346"/>
      <c r="AB366" s="346"/>
      <c r="AC366" s="277" t="s">
        <v>177</v>
      </c>
      <c r="AD366" s="277"/>
      <c r="AE366" s="277"/>
      <c r="AF366" s="277"/>
      <c r="AG366" s="277"/>
      <c r="AH366" s="345" t="s">
        <v>194</v>
      </c>
      <c r="AI366" s="347"/>
      <c r="AJ366" s="347"/>
      <c r="AK366" s="347"/>
      <c r="AL366" s="347" t="s">
        <v>179</v>
      </c>
      <c r="AM366" s="347"/>
      <c r="AN366" s="347"/>
      <c r="AO366" s="422"/>
      <c r="AP366" s="423" t="s">
        <v>180</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173</v>
      </c>
      <c r="D399" s="347"/>
      <c r="E399" s="347"/>
      <c r="F399" s="347"/>
      <c r="G399" s="347"/>
      <c r="H399" s="347"/>
      <c r="I399" s="347"/>
      <c r="J399" s="277" t="s">
        <v>174</v>
      </c>
      <c r="K399" s="109"/>
      <c r="L399" s="109"/>
      <c r="M399" s="109"/>
      <c r="N399" s="109"/>
      <c r="O399" s="109"/>
      <c r="P399" s="335" t="s">
        <v>175</v>
      </c>
      <c r="Q399" s="335"/>
      <c r="R399" s="335"/>
      <c r="S399" s="335"/>
      <c r="T399" s="335"/>
      <c r="U399" s="335"/>
      <c r="V399" s="335"/>
      <c r="W399" s="335"/>
      <c r="X399" s="335"/>
      <c r="Y399" s="345" t="s">
        <v>176</v>
      </c>
      <c r="Z399" s="346"/>
      <c r="AA399" s="346"/>
      <c r="AB399" s="346"/>
      <c r="AC399" s="277" t="s">
        <v>177</v>
      </c>
      <c r="AD399" s="277"/>
      <c r="AE399" s="277"/>
      <c r="AF399" s="277"/>
      <c r="AG399" s="277"/>
      <c r="AH399" s="345" t="s">
        <v>194</v>
      </c>
      <c r="AI399" s="347"/>
      <c r="AJ399" s="347"/>
      <c r="AK399" s="347"/>
      <c r="AL399" s="347" t="s">
        <v>179</v>
      </c>
      <c r="AM399" s="347"/>
      <c r="AN399" s="347"/>
      <c r="AO399" s="422"/>
      <c r="AP399" s="423" t="s">
        <v>180</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173</v>
      </c>
      <c r="D432" s="347"/>
      <c r="E432" s="347"/>
      <c r="F432" s="347"/>
      <c r="G432" s="347"/>
      <c r="H432" s="347"/>
      <c r="I432" s="347"/>
      <c r="J432" s="277" t="s">
        <v>174</v>
      </c>
      <c r="K432" s="109"/>
      <c r="L432" s="109"/>
      <c r="M432" s="109"/>
      <c r="N432" s="109"/>
      <c r="O432" s="109"/>
      <c r="P432" s="335" t="s">
        <v>175</v>
      </c>
      <c r="Q432" s="335"/>
      <c r="R432" s="335"/>
      <c r="S432" s="335"/>
      <c r="T432" s="335"/>
      <c r="U432" s="335"/>
      <c r="V432" s="335"/>
      <c r="W432" s="335"/>
      <c r="X432" s="335"/>
      <c r="Y432" s="345" t="s">
        <v>176</v>
      </c>
      <c r="Z432" s="346"/>
      <c r="AA432" s="346"/>
      <c r="AB432" s="346"/>
      <c r="AC432" s="277" t="s">
        <v>177</v>
      </c>
      <c r="AD432" s="277"/>
      <c r="AE432" s="277"/>
      <c r="AF432" s="277"/>
      <c r="AG432" s="277"/>
      <c r="AH432" s="345" t="s">
        <v>194</v>
      </c>
      <c r="AI432" s="347"/>
      <c r="AJ432" s="347"/>
      <c r="AK432" s="347"/>
      <c r="AL432" s="347" t="s">
        <v>179</v>
      </c>
      <c r="AM432" s="347"/>
      <c r="AN432" s="347"/>
      <c r="AO432" s="422"/>
      <c r="AP432" s="423" t="s">
        <v>180</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173</v>
      </c>
      <c r="D465" s="347"/>
      <c r="E465" s="347"/>
      <c r="F465" s="347"/>
      <c r="G465" s="347"/>
      <c r="H465" s="347"/>
      <c r="I465" s="347"/>
      <c r="J465" s="277" t="s">
        <v>174</v>
      </c>
      <c r="K465" s="109"/>
      <c r="L465" s="109"/>
      <c r="M465" s="109"/>
      <c r="N465" s="109"/>
      <c r="O465" s="109"/>
      <c r="P465" s="335" t="s">
        <v>175</v>
      </c>
      <c r="Q465" s="335"/>
      <c r="R465" s="335"/>
      <c r="S465" s="335"/>
      <c r="T465" s="335"/>
      <c r="U465" s="335"/>
      <c r="V465" s="335"/>
      <c r="W465" s="335"/>
      <c r="X465" s="335"/>
      <c r="Y465" s="345" t="s">
        <v>176</v>
      </c>
      <c r="Z465" s="346"/>
      <c r="AA465" s="346"/>
      <c r="AB465" s="346"/>
      <c r="AC465" s="277" t="s">
        <v>177</v>
      </c>
      <c r="AD465" s="277"/>
      <c r="AE465" s="277"/>
      <c r="AF465" s="277"/>
      <c r="AG465" s="277"/>
      <c r="AH465" s="345" t="s">
        <v>194</v>
      </c>
      <c r="AI465" s="347"/>
      <c r="AJ465" s="347"/>
      <c r="AK465" s="347"/>
      <c r="AL465" s="347" t="s">
        <v>179</v>
      </c>
      <c r="AM465" s="347"/>
      <c r="AN465" s="347"/>
      <c r="AO465" s="422"/>
      <c r="AP465" s="423" t="s">
        <v>180</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173</v>
      </c>
      <c r="D498" s="347"/>
      <c r="E498" s="347"/>
      <c r="F498" s="347"/>
      <c r="G498" s="347"/>
      <c r="H498" s="347"/>
      <c r="I498" s="347"/>
      <c r="J498" s="277" t="s">
        <v>174</v>
      </c>
      <c r="K498" s="109"/>
      <c r="L498" s="109"/>
      <c r="M498" s="109"/>
      <c r="N498" s="109"/>
      <c r="O498" s="109"/>
      <c r="P498" s="335" t="s">
        <v>175</v>
      </c>
      <c r="Q498" s="335"/>
      <c r="R498" s="335"/>
      <c r="S498" s="335"/>
      <c r="T498" s="335"/>
      <c r="U498" s="335"/>
      <c r="V498" s="335"/>
      <c r="W498" s="335"/>
      <c r="X498" s="335"/>
      <c r="Y498" s="345" t="s">
        <v>176</v>
      </c>
      <c r="Z498" s="346"/>
      <c r="AA498" s="346"/>
      <c r="AB498" s="346"/>
      <c r="AC498" s="277" t="s">
        <v>177</v>
      </c>
      <c r="AD498" s="277"/>
      <c r="AE498" s="277"/>
      <c r="AF498" s="277"/>
      <c r="AG498" s="277"/>
      <c r="AH498" s="345" t="s">
        <v>194</v>
      </c>
      <c r="AI498" s="347"/>
      <c r="AJ498" s="347"/>
      <c r="AK498" s="347"/>
      <c r="AL498" s="347" t="s">
        <v>179</v>
      </c>
      <c r="AM498" s="347"/>
      <c r="AN498" s="347"/>
      <c r="AO498" s="422"/>
      <c r="AP498" s="423" t="s">
        <v>180</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173</v>
      </c>
      <c r="D531" s="347"/>
      <c r="E531" s="347"/>
      <c r="F531" s="347"/>
      <c r="G531" s="347"/>
      <c r="H531" s="347"/>
      <c r="I531" s="347"/>
      <c r="J531" s="277" t="s">
        <v>174</v>
      </c>
      <c r="K531" s="109"/>
      <c r="L531" s="109"/>
      <c r="M531" s="109"/>
      <c r="N531" s="109"/>
      <c r="O531" s="109"/>
      <c r="P531" s="335" t="s">
        <v>175</v>
      </c>
      <c r="Q531" s="335"/>
      <c r="R531" s="335"/>
      <c r="S531" s="335"/>
      <c r="T531" s="335"/>
      <c r="U531" s="335"/>
      <c r="V531" s="335"/>
      <c r="W531" s="335"/>
      <c r="X531" s="335"/>
      <c r="Y531" s="345" t="s">
        <v>176</v>
      </c>
      <c r="Z531" s="346"/>
      <c r="AA531" s="346"/>
      <c r="AB531" s="346"/>
      <c r="AC531" s="277" t="s">
        <v>177</v>
      </c>
      <c r="AD531" s="277"/>
      <c r="AE531" s="277"/>
      <c r="AF531" s="277"/>
      <c r="AG531" s="277"/>
      <c r="AH531" s="345" t="s">
        <v>194</v>
      </c>
      <c r="AI531" s="347"/>
      <c r="AJ531" s="347"/>
      <c r="AK531" s="347"/>
      <c r="AL531" s="347" t="s">
        <v>179</v>
      </c>
      <c r="AM531" s="347"/>
      <c r="AN531" s="347"/>
      <c r="AO531" s="422"/>
      <c r="AP531" s="423" t="s">
        <v>180</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173</v>
      </c>
      <c r="D564" s="347"/>
      <c r="E564" s="347"/>
      <c r="F564" s="347"/>
      <c r="G564" s="347"/>
      <c r="H564" s="347"/>
      <c r="I564" s="347"/>
      <c r="J564" s="277" t="s">
        <v>174</v>
      </c>
      <c r="K564" s="109"/>
      <c r="L564" s="109"/>
      <c r="M564" s="109"/>
      <c r="N564" s="109"/>
      <c r="O564" s="109"/>
      <c r="P564" s="335" t="s">
        <v>175</v>
      </c>
      <c r="Q564" s="335"/>
      <c r="R564" s="335"/>
      <c r="S564" s="335"/>
      <c r="T564" s="335"/>
      <c r="U564" s="335"/>
      <c r="V564" s="335"/>
      <c r="W564" s="335"/>
      <c r="X564" s="335"/>
      <c r="Y564" s="345" t="s">
        <v>176</v>
      </c>
      <c r="Z564" s="346"/>
      <c r="AA564" s="346"/>
      <c r="AB564" s="346"/>
      <c r="AC564" s="277" t="s">
        <v>177</v>
      </c>
      <c r="AD564" s="277"/>
      <c r="AE564" s="277"/>
      <c r="AF564" s="277"/>
      <c r="AG564" s="277"/>
      <c r="AH564" s="345" t="s">
        <v>194</v>
      </c>
      <c r="AI564" s="347"/>
      <c r="AJ564" s="347"/>
      <c r="AK564" s="347"/>
      <c r="AL564" s="347" t="s">
        <v>179</v>
      </c>
      <c r="AM564" s="347"/>
      <c r="AN564" s="347"/>
      <c r="AO564" s="422"/>
      <c r="AP564" s="423" t="s">
        <v>180</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173</v>
      </c>
      <c r="D597" s="347"/>
      <c r="E597" s="347"/>
      <c r="F597" s="347"/>
      <c r="G597" s="347"/>
      <c r="H597" s="347"/>
      <c r="I597" s="347"/>
      <c r="J597" s="277" t="s">
        <v>174</v>
      </c>
      <c r="K597" s="109"/>
      <c r="L597" s="109"/>
      <c r="M597" s="109"/>
      <c r="N597" s="109"/>
      <c r="O597" s="109"/>
      <c r="P597" s="335" t="s">
        <v>175</v>
      </c>
      <c r="Q597" s="335"/>
      <c r="R597" s="335"/>
      <c r="S597" s="335"/>
      <c r="T597" s="335"/>
      <c r="U597" s="335"/>
      <c r="V597" s="335"/>
      <c r="W597" s="335"/>
      <c r="X597" s="335"/>
      <c r="Y597" s="345" t="s">
        <v>176</v>
      </c>
      <c r="Z597" s="346"/>
      <c r="AA597" s="346"/>
      <c r="AB597" s="346"/>
      <c r="AC597" s="277" t="s">
        <v>177</v>
      </c>
      <c r="AD597" s="277"/>
      <c r="AE597" s="277"/>
      <c r="AF597" s="277"/>
      <c r="AG597" s="277"/>
      <c r="AH597" s="345" t="s">
        <v>194</v>
      </c>
      <c r="AI597" s="347"/>
      <c r="AJ597" s="347"/>
      <c r="AK597" s="347"/>
      <c r="AL597" s="347" t="s">
        <v>179</v>
      </c>
      <c r="AM597" s="347"/>
      <c r="AN597" s="347"/>
      <c r="AO597" s="422"/>
      <c r="AP597" s="423" t="s">
        <v>180</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173</v>
      </c>
      <c r="D630" s="347"/>
      <c r="E630" s="347"/>
      <c r="F630" s="347"/>
      <c r="G630" s="347"/>
      <c r="H630" s="347"/>
      <c r="I630" s="347"/>
      <c r="J630" s="277" t="s">
        <v>174</v>
      </c>
      <c r="K630" s="109"/>
      <c r="L630" s="109"/>
      <c r="M630" s="109"/>
      <c r="N630" s="109"/>
      <c r="O630" s="109"/>
      <c r="P630" s="335" t="s">
        <v>175</v>
      </c>
      <c r="Q630" s="335"/>
      <c r="R630" s="335"/>
      <c r="S630" s="335"/>
      <c r="T630" s="335"/>
      <c r="U630" s="335"/>
      <c r="V630" s="335"/>
      <c r="W630" s="335"/>
      <c r="X630" s="335"/>
      <c r="Y630" s="345" t="s">
        <v>176</v>
      </c>
      <c r="Z630" s="346"/>
      <c r="AA630" s="346"/>
      <c r="AB630" s="346"/>
      <c r="AC630" s="277" t="s">
        <v>177</v>
      </c>
      <c r="AD630" s="277"/>
      <c r="AE630" s="277"/>
      <c r="AF630" s="277"/>
      <c r="AG630" s="277"/>
      <c r="AH630" s="345" t="s">
        <v>194</v>
      </c>
      <c r="AI630" s="347"/>
      <c r="AJ630" s="347"/>
      <c r="AK630" s="347"/>
      <c r="AL630" s="347" t="s">
        <v>179</v>
      </c>
      <c r="AM630" s="347"/>
      <c r="AN630" s="347"/>
      <c r="AO630" s="422"/>
      <c r="AP630" s="423" t="s">
        <v>180</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173</v>
      </c>
      <c r="D663" s="347"/>
      <c r="E663" s="347"/>
      <c r="F663" s="347"/>
      <c r="G663" s="347"/>
      <c r="H663" s="347"/>
      <c r="I663" s="347"/>
      <c r="J663" s="277" t="s">
        <v>174</v>
      </c>
      <c r="K663" s="109"/>
      <c r="L663" s="109"/>
      <c r="M663" s="109"/>
      <c r="N663" s="109"/>
      <c r="O663" s="109"/>
      <c r="P663" s="335" t="s">
        <v>175</v>
      </c>
      <c r="Q663" s="335"/>
      <c r="R663" s="335"/>
      <c r="S663" s="335"/>
      <c r="T663" s="335"/>
      <c r="U663" s="335"/>
      <c r="V663" s="335"/>
      <c r="W663" s="335"/>
      <c r="X663" s="335"/>
      <c r="Y663" s="345" t="s">
        <v>176</v>
      </c>
      <c r="Z663" s="346"/>
      <c r="AA663" s="346"/>
      <c r="AB663" s="346"/>
      <c r="AC663" s="277" t="s">
        <v>177</v>
      </c>
      <c r="AD663" s="277"/>
      <c r="AE663" s="277"/>
      <c r="AF663" s="277"/>
      <c r="AG663" s="277"/>
      <c r="AH663" s="345" t="s">
        <v>194</v>
      </c>
      <c r="AI663" s="347"/>
      <c r="AJ663" s="347"/>
      <c r="AK663" s="347"/>
      <c r="AL663" s="347" t="s">
        <v>179</v>
      </c>
      <c r="AM663" s="347"/>
      <c r="AN663" s="347"/>
      <c r="AO663" s="422"/>
      <c r="AP663" s="423" t="s">
        <v>180</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173</v>
      </c>
      <c r="D696" s="347"/>
      <c r="E696" s="347"/>
      <c r="F696" s="347"/>
      <c r="G696" s="347"/>
      <c r="H696" s="347"/>
      <c r="I696" s="347"/>
      <c r="J696" s="277" t="s">
        <v>174</v>
      </c>
      <c r="K696" s="109"/>
      <c r="L696" s="109"/>
      <c r="M696" s="109"/>
      <c r="N696" s="109"/>
      <c r="O696" s="109"/>
      <c r="P696" s="335" t="s">
        <v>175</v>
      </c>
      <c r="Q696" s="335"/>
      <c r="R696" s="335"/>
      <c r="S696" s="335"/>
      <c r="T696" s="335"/>
      <c r="U696" s="335"/>
      <c r="V696" s="335"/>
      <c r="W696" s="335"/>
      <c r="X696" s="335"/>
      <c r="Y696" s="345" t="s">
        <v>176</v>
      </c>
      <c r="Z696" s="346"/>
      <c r="AA696" s="346"/>
      <c r="AB696" s="346"/>
      <c r="AC696" s="277" t="s">
        <v>177</v>
      </c>
      <c r="AD696" s="277"/>
      <c r="AE696" s="277"/>
      <c r="AF696" s="277"/>
      <c r="AG696" s="277"/>
      <c r="AH696" s="345" t="s">
        <v>194</v>
      </c>
      <c r="AI696" s="347"/>
      <c r="AJ696" s="347"/>
      <c r="AK696" s="347"/>
      <c r="AL696" s="347" t="s">
        <v>179</v>
      </c>
      <c r="AM696" s="347"/>
      <c r="AN696" s="347"/>
      <c r="AO696" s="422"/>
      <c r="AP696" s="423" t="s">
        <v>180</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173</v>
      </c>
      <c r="D729" s="347"/>
      <c r="E729" s="347"/>
      <c r="F729" s="347"/>
      <c r="G729" s="347"/>
      <c r="H729" s="347"/>
      <c r="I729" s="347"/>
      <c r="J729" s="277" t="s">
        <v>174</v>
      </c>
      <c r="K729" s="109"/>
      <c r="L729" s="109"/>
      <c r="M729" s="109"/>
      <c r="N729" s="109"/>
      <c r="O729" s="109"/>
      <c r="P729" s="335" t="s">
        <v>175</v>
      </c>
      <c r="Q729" s="335"/>
      <c r="R729" s="335"/>
      <c r="S729" s="335"/>
      <c r="T729" s="335"/>
      <c r="U729" s="335"/>
      <c r="V729" s="335"/>
      <c r="W729" s="335"/>
      <c r="X729" s="335"/>
      <c r="Y729" s="345" t="s">
        <v>176</v>
      </c>
      <c r="Z729" s="346"/>
      <c r="AA729" s="346"/>
      <c r="AB729" s="346"/>
      <c r="AC729" s="277" t="s">
        <v>177</v>
      </c>
      <c r="AD729" s="277"/>
      <c r="AE729" s="277"/>
      <c r="AF729" s="277"/>
      <c r="AG729" s="277"/>
      <c r="AH729" s="345" t="s">
        <v>194</v>
      </c>
      <c r="AI729" s="347"/>
      <c r="AJ729" s="347"/>
      <c r="AK729" s="347"/>
      <c r="AL729" s="347" t="s">
        <v>179</v>
      </c>
      <c r="AM729" s="347"/>
      <c r="AN729" s="347"/>
      <c r="AO729" s="422"/>
      <c r="AP729" s="423" t="s">
        <v>180</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173</v>
      </c>
      <c r="D762" s="347"/>
      <c r="E762" s="347"/>
      <c r="F762" s="347"/>
      <c r="G762" s="347"/>
      <c r="H762" s="347"/>
      <c r="I762" s="347"/>
      <c r="J762" s="277" t="s">
        <v>174</v>
      </c>
      <c r="K762" s="109"/>
      <c r="L762" s="109"/>
      <c r="M762" s="109"/>
      <c r="N762" s="109"/>
      <c r="O762" s="109"/>
      <c r="P762" s="335" t="s">
        <v>175</v>
      </c>
      <c r="Q762" s="335"/>
      <c r="R762" s="335"/>
      <c r="S762" s="335"/>
      <c r="T762" s="335"/>
      <c r="U762" s="335"/>
      <c r="V762" s="335"/>
      <c r="W762" s="335"/>
      <c r="X762" s="335"/>
      <c r="Y762" s="345" t="s">
        <v>176</v>
      </c>
      <c r="Z762" s="346"/>
      <c r="AA762" s="346"/>
      <c r="AB762" s="346"/>
      <c r="AC762" s="277" t="s">
        <v>177</v>
      </c>
      <c r="AD762" s="277"/>
      <c r="AE762" s="277"/>
      <c r="AF762" s="277"/>
      <c r="AG762" s="277"/>
      <c r="AH762" s="345" t="s">
        <v>194</v>
      </c>
      <c r="AI762" s="347"/>
      <c r="AJ762" s="347"/>
      <c r="AK762" s="347"/>
      <c r="AL762" s="347" t="s">
        <v>179</v>
      </c>
      <c r="AM762" s="347"/>
      <c r="AN762" s="347"/>
      <c r="AO762" s="422"/>
      <c r="AP762" s="423" t="s">
        <v>180</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173</v>
      </c>
      <c r="D795" s="347"/>
      <c r="E795" s="347"/>
      <c r="F795" s="347"/>
      <c r="G795" s="347"/>
      <c r="H795" s="347"/>
      <c r="I795" s="347"/>
      <c r="J795" s="277" t="s">
        <v>174</v>
      </c>
      <c r="K795" s="109"/>
      <c r="L795" s="109"/>
      <c r="M795" s="109"/>
      <c r="N795" s="109"/>
      <c r="O795" s="109"/>
      <c r="P795" s="335" t="s">
        <v>175</v>
      </c>
      <c r="Q795" s="335"/>
      <c r="R795" s="335"/>
      <c r="S795" s="335"/>
      <c r="T795" s="335"/>
      <c r="U795" s="335"/>
      <c r="V795" s="335"/>
      <c r="W795" s="335"/>
      <c r="X795" s="335"/>
      <c r="Y795" s="345" t="s">
        <v>176</v>
      </c>
      <c r="Z795" s="346"/>
      <c r="AA795" s="346"/>
      <c r="AB795" s="346"/>
      <c r="AC795" s="277" t="s">
        <v>177</v>
      </c>
      <c r="AD795" s="277"/>
      <c r="AE795" s="277"/>
      <c r="AF795" s="277"/>
      <c r="AG795" s="277"/>
      <c r="AH795" s="345" t="s">
        <v>194</v>
      </c>
      <c r="AI795" s="347"/>
      <c r="AJ795" s="347"/>
      <c r="AK795" s="347"/>
      <c r="AL795" s="347" t="s">
        <v>179</v>
      </c>
      <c r="AM795" s="347"/>
      <c r="AN795" s="347"/>
      <c r="AO795" s="422"/>
      <c r="AP795" s="423" t="s">
        <v>180</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173</v>
      </c>
      <c r="D828" s="347"/>
      <c r="E828" s="347"/>
      <c r="F828" s="347"/>
      <c r="G828" s="347"/>
      <c r="H828" s="347"/>
      <c r="I828" s="347"/>
      <c r="J828" s="277" t="s">
        <v>174</v>
      </c>
      <c r="K828" s="109"/>
      <c r="L828" s="109"/>
      <c r="M828" s="109"/>
      <c r="N828" s="109"/>
      <c r="O828" s="109"/>
      <c r="P828" s="335" t="s">
        <v>175</v>
      </c>
      <c r="Q828" s="335"/>
      <c r="R828" s="335"/>
      <c r="S828" s="335"/>
      <c r="T828" s="335"/>
      <c r="U828" s="335"/>
      <c r="V828" s="335"/>
      <c r="W828" s="335"/>
      <c r="X828" s="335"/>
      <c r="Y828" s="345" t="s">
        <v>176</v>
      </c>
      <c r="Z828" s="346"/>
      <c r="AA828" s="346"/>
      <c r="AB828" s="346"/>
      <c r="AC828" s="277" t="s">
        <v>177</v>
      </c>
      <c r="AD828" s="277"/>
      <c r="AE828" s="277"/>
      <c r="AF828" s="277"/>
      <c r="AG828" s="277"/>
      <c r="AH828" s="345" t="s">
        <v>194</v>
      </c>
      <c r="AI828" s="347"/>
      <c r="AJ828" s="347"/>
      <c r="AK828" s="347"/>
      <c r="AL828" s="347" t="s">
        <v>179</v>
      </c>
      <c r="AM828" s="347"/>
      <c r="AN828" s="347"/>
      <c r="AO828" s="422"/>
      <c r="AP828" s="423" t="s">
        <v>180</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173</v>
      </c>
      <c r="D861" s="347"/>
      <c r="E861" s="347"/>
      <c r="F861" s="347"/>
      <c r="G861" s="347"/>
      <c r="H861" s="347"/>
      <c r="I861" s="347"/>
      <c r="J861" s="277" t="s">
        <v>174</v>
      </c>
      <c r="K861" s="109"/>
      <c r="L861" s="109"/>
      <c r="M861" s="109"/>
      <c r="N861" s="109"/>
      <c r="O861" s="109"/>
      <c r="P861" s="335" t="s">
        <v>175</v>
      </c>
      <c r="Q861" s="335"/>
      <c r="R861" s="335"/>
      <c r="S861" s="335"/>
      <c r="T861" s="335"/>
      <c r="U861" s="335"/>
      <c r="V861" s="335"/>
      <c r="W861" s="335"/>
      <c r="X861" s="335"/>
      <c r="Y861" s="345" t="s">
        <v>176</v>
      </c>
      <c r="Z861" s="346"/>
      <c r="AA861" s="346"/>
      <c r="AB861" s="346"/>
      <c r="AC861" s="277" t="s">
        <v>177</v>
      </c>
      <c r="AD861" s="277"/>
      <c r="AE861" s="277"/>
      <c r="AF861" s="277"/>
      <c r="AG861" s="277"/>
      <c r="AH861" s="345" t="s">
        <v>194</v>
      </c>
      <c r="AI861" s="347"/>
      <c r="AJ861" s="347"/>
      <c r="AK861" s="347"/>
      <c r="AL861" s="347" t="s">
        <v>179</v>
      </c>
      <c r="AM861" s="347"/>
      <c r="AN861" s="347"/>
      <c r="AO861" s="422"/>
      <c r="AP861" s="423" t="s">
        <v>180</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173</v>
      </c>
      <c r="D894" s="347"/>
      <c r="E894" s="347"/>
      <c r="F894" s="347"/>
      <c r="G894" s="347"/>
      <c r="H894" s="347"/>
      <c r="I894" s="347"/>
      <c r="J894" s="277" t="s">
        <v>174</v>
      </c>
      <c r="K894" s="109"/>
      <c r="L894" s="109"/>
      <c r="M894" s="109"/>
      <c r="N894" s="109"/>
      <c r="O894" s="109"/>
      <c r="P894" s="335" t="s">
        <v>175</v>
      </c>
      <c r="Q894" s="335"/>
      <c r="R894" s="335"/>
      <c r="S894" s="335"/>
      <c r="T894" s="335"/>
      <c r="U894" s="335"/>
      <c r="V894" s="335"/>
      <c r="W894" s="335"/>
      <c r="X894" s="335"/>
      <c r="Y894" s="345" t="s">
        <v>176</v>
      </c>
      <c r="Z894" s="346"/>
      <c r="AA894" s="346"/>
      <c r="AB894" s="346"/>
      <c r="AC894" s="277" t="s">
        <v>177</v>
      </c>
      <c r="AD894" s="277"/>
      <c r="AE894" s="277"/>
      <c r="AF894" s="277"/>
      <c r="AG894" s="277"/>
      <c r="AH894" s="345" t="s">
        <v>194</v>
      </c>
      <c r="AI894" s="347"/>
      <c r="AJ894" s="347"/>
      <c r="AK894" s="347"/>
      <c r="AL894" s="347" t="s">
        <v>179</v>
      </c>
      <c r="AM894" s="347"/>
      <c r="AN894" s="347"/>
      <c r="AO894" s="422"/>
      <c r="AP894" s="423" t="s">
        <v>180</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173</v>
      </c>
      <c r="D927" s="347"/>
      <c r="E927" s="347"/>
      <c r="F927" s="347"/>
      <c r="G927" s="347"/>
      <c r="H927" s="347"/>
      <c r="I927" s="347"/>
      <c r="J927" s="277" t="s">
        <v>174</v>
      </c>
      <c r="K927" s="109"/>
      <c r="L927" s="109"/>
      <c r="M927" s="109"/>
      <c r="N927" s="109"/>
      <c r="O927" s="109"/>
      <c r="P927" s="335" t="s">
        <v>175</v>
      </c>
      <c r="Q927" s="335"/>
      <c r="R927" s="335"/>
      <c r="S927" s="335"/>
      <c r="T927" s="335"/>
      <c r="U927" s="335"/>
      <c r="V927" s="335"/>
      <c r="W927" s="335"/>
      <c r="X927" s="335"/>
      <c r="Y927" s="345" t="s">
        <v>176</v>
      </c>
      <c r="Z927" s="346"/>
      <c r="AA927" s="346"/>
      <c r="AB927" s="346"/>
      <c r="AC927" s="277" t="s">
        <v>177</v>
      </c>
      <c r="AD927" s="277"/>
      <c r="AE927" s="277"/>
      <c r="AF927" s="277"/>
      <c r="AG927" s="277"/>
      <c r="AH927" s="345" t="s">
        <v>194</v>
      </c>
      <c r="AI927" s="347"/>
      <c r="AJ927" s="347"/>
      <c r="AK927" s="347"/>
      <c r="AL927" s="347" t="s">
        <v>179</v>
      </c>
      <c r="AM927" s="347"/>
      <c r="AN927" s="347"/>
      <c r="AO927" s="422"/>
      <c r="AP927" s="423" t="s">
        <v>180</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173</v>
      </c>
      <c r="D960" s="347"/>
      <c r="E960" s="347"/>
      <c r="F960" s="347"/>
      <c r="G960" s="347"/>
      <c r="H960" s="347"/>
      <c r="I960" s="347"/>
      <c r="J960" s="277" t="s">
        <v>174</v>
      </c>
      <c r="K960" s="109"/>
      <c r="L960" s="109"/>
      <c r="M960" s="109"/>
      <c r="N960" s="109"/>
      <c r="O960" s="109"/>
      <c r="P960" s="335" t="s">
        <v>175</v>
      </c>
      <c r="Q960" s="335"/>
      <c r="R960" s="335"/>
      <c r="S960" s="335"/>
      <c r="T960" s="335"/>
      <c r="U960" s="335"/>
      <c r="V960" s="335"/>
      <c r="W960" s="335"/>
      <c r="X960" s="335"/>
      <c r="Y960" s="345" t="s">
        <v>176</v>
      </c>
      <c r="Z960" s="346"/>
      <c r="AA960" s="346"/>
      <c r="AB960" s="346"/>
      <c r="AC960" s="277" t="s">
        <v>177</v>
      </c>
      <c r="AD960" s="277"/>
      <c r="AE960" s="277"/>
      <c r="AF960" s="277"/>
      <c r="AG960" s="277"/>
      <c r="AH960" s="345" t="s">
        <v>194</v>
      </c>
      <c r="AI960" s="347"/>
      <c r="AJ960" s="347"/>
      <c r="AK960" s="347"/>
      <c r="AL960" s="347" t="s">
        <v>179</v>
      </c>
      <c r="AM960" s="347"/>
      <c r="AN960" s="347"/>
      <c r="AO960" s="422"/>
      <c r="AP960" s="423" t="s">
        <v>180</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173</v>
      </c>
      <c r="D993" s="347"/>
      <c r="E993" s="347"/>
      <c r="F993" s="347"/>
      <c r="G993" s="347"/>
      <c r="H993" s="347"/>
      <c r="I993" s="347"/>
      <c r="J993" s="277" t="s">
        <v>174</v>
      </c>
      <c r="K993" s="109"/>
      <c r="L993" s="109"/>
      <c r="M993" s="109"/>
      <c r="N993" s="109"/>
      <c r="O993" s="109"/>
      <c r="P993" s="335" t="s">
        <v>175</v>
      </c>
      <c r="Q993" s="335"/>
      <c r="R993" s="335"/>
      <c r="S993" s="335"/>
      <c r="T993" s="335"/>
      <c r="U993" s="335"/>
      <c r="V993" s="335"/>
      <c r="W993" s="335"/>
      <c r="X993" s="335"/>
      <c r="Y993" s="345" t="s">
        <v>176</v>
      </c>
      <c r="Z993" s="346"/>
      <c r="AA993" s="346"/>
      <c r="AB993" s="346"/>
      <c r="AC993" s="277" t="s">
        <v>177</v>
      </c>
      <c r="AD993" s="277"/>
      <c r="AE993" s="277"/>
      <c r="AF993" s="277"/>
      <c r="AG993" s="277"/>
      <c r="AH993" s="345" t="s">
        <v>194</v>
      </c>
      <c r="AI993" s="347"/>
      <c r="AJ993" s="347"/>
      <c r="AK993" s="347"/>
      <c r="AL993" s="347" t="s">
        <v>179</v>
      </c>
      <c r="AM993" s="347"/>
      <c r="AN993" s="347"/>
      <c r="AO993" s="422"/>
      <c r="AP993" s="423" t="s">
        <v>180</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173</v>
      </c>
      <c r="D1026" s="347"/>
      <c r="E1026" s="347"/>
      <c r="F1026" s="347"/>
      <c r="G1026" s="347"/>
      <c r="H1026" s="347"/>
      <c r="I1026" s="347"/>
      <c r="J1026" s="277" t="s">
        <v>174</v>
      </c>
      <c r="K1026" s="109"/>
      <c r="L1026" s="109"/>
      <c r="M1026" s="109"/>
      <c r="N1026" s="109"/>
      <c r="O1026" s="109"/>
      <c r="P1026" s="335" t="s">
        <v>175</v>
      </c>
      <c r="Q1026" s="335"/>
      <c r="R1026" s="335"/>
      <c r="S1026" s="335"/>
      <c r="T1026" s="335"/>
      <c r="U1026" s="335"/>
      <c r="V1026" s="335"/>
      <c r="W1026" s="335"/>
      <c r="X1026" s="335"/>
      <c r="Y1026" s="345" t="s">
        <v>176</v>
      </c>
      <c r="Z1026" s="346"/>
      <c r="AA1026" s="346"/>
      <c r="AB1026" s="346"/>
      <c r="AC1026" s="277" t="s">
        <v>177</v>
      </c>
      <c r="AD1026" s="277"/>
      <c r="AE1026" s="277"/>
      <c r="AF1026" s="277"/>
      <c r="AG1026" s="277"/>
      <c r="AH1026" s="345" t="s">
        <v>194</v>
      </c>
      <c r="AI1026" s="347"/>
      <c r="AJ1026" s="347"/>
      <c r="AK1026" s="347"/>
      <c r="AL1026" s="347" t="s">
        <v>179</v>
      </c>
      <c r="AM1026" s="347"/>
      <c r="AN1026" s="347"/>
      <c r="AO1026" s="422"/>
      <c r="AP1026" s="423" t="s">
        <v>180</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173</v>
      </c>
      <c r="D1059" s="347"/>
      <c r="E1059" s="347"/>
      <c r="F1059" s="347"/>
      <c r="G1059" s="347"/>
      <c r="H1059" s="347"/>
      <c r="I1059" s="347"/>
      <c r="J1059" s="277" t="s">
        <v>174</v>
      </c>
      <c r="K1059" s="109"/>
      <c r="L1059" s="109"/>
      <c r="M1059" s="109"/>
      <c r="N1059" s="109"/>
      <c r="O1059" s="109"/>
      <c r="P1059" s="335" t="s">
        <v>175</v>
      </c>
      <c r="Q1059" s="335"/>
      <c r="R1059" s="335"/>
      <c r="S1059" s="335"/>
      <c r="T1059" s="335"/>
      <c r="U1059" s="335"/>
      <c r="V1059" s="335"/>
      <c r="W1059" s="335"/>
      <c r="X1059" s="335"/>
      <c r="Y1059" s="345" t="s">
        <v>176</v>
      </c>
      <c r="Z1059" s="346"/>
      <c r="AA1059" s="346"/>
      <c r="AB1059" s="346"/>
      <c r="AC1059" s="277" t="s">
        <v>177</v>
      </c>
      <c r="AD1059" s="277"/>
      <c r="AE1059" s="277"/>
      <c r="AF1059" s="277"/>
      <c r="AG1059" s="277"/>
      <c r="AH1059" s="345" t="s">
        <v>194</v>
      </c>
      <c r="AI1059" s="347"/>
      <c r="AJ1059" s="347"/>
      <c r="AK1059" s="347"/>
      <c r="AL1059" s="347" t="s">
        <v>179</v>
      </c>
      <c r="AM1059" s="347"/>
      <c r="AN1059" s="347"/>
      <c r="AO1059" s="422"/>
      <c r="AP1059" s="423" t="s">
        <v>180</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173</v>
      </c>
      <c r="D1092" s="347"/>
      <c r="E1092" s="347"/>
      <c r="F1092" s="347"/>
      <c r="G1092" s="347"/>
      <c r="H1092" s="347"/>
      <c r="I1092" s="347"/>
      <c r="J1092" s="277" t="s">
        <v>174</v>
      </c>
      <c r="K1092" s="109"/>
      <c r="L1092" s="109"/>
      <c r="M1092" s="109"/>
      <c r="N1092" s="109"/>
      <c r="O1092" s="109"/>
      <c r="P1092" s="335" t="s">
        <v>175</v>
      </c>
      <c r="Q1092" s="335"/>
      <c r="R1092" s="335"/>
      <c r="S1092" s="335"/>
      <c r="T1092" s="335"/>
      <c r="U1092" s="335"/>
      <c r="V1092" s="335"/>
      <c r="W1092" s="335"/>
      <c r="X1092" s="335"/>
      <c r="Y1092" s="345" t="s">
        <v>176</v>
      </c>
      <c r="Z1092" s="346"/>
      <c r="AA1092" s="346"/>
      <c r="AB1092" s="346"/>
      <c r="AC1092" s="277" t="s">
        <v>177</v>
      </c>
      <c r="AD1092" s="277"/>
      <c r="AE1092" s="277"/>
      <c r="AF1092" s="277"/>
      <c r="AG1092" s="277"/>
      <c r="AH1092" s="345" t="s">
        <v>194</v>
      </c>
      <c r="AI1092" s="347"/>
      <c r="AJ1092" s="347"/>
      <c r="AK1092" s="347"/>
      <c r="AL1092" s="347" t="s">
        <v>179</v>
      </c>
      <c r="AM1092" s="347"/>
      <c r="AN1092" s="347"/>
      <c r="AO1092" s="422"/>
      <c r="AP1092" s="423" t="s">
        <v>180</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173</v>
      </c>
      <c r="D1125" s="347"/>
      <c r="E1125" s="347"/>
      <c r="F1125" s="347"/>
      <c r="G1125" s="347"/>
      <c r="H1125" s="347"/>
      <c r="I1125" s="347"/>
      <c r="J1125" s="277" t="s">
        <v>174</v>
      </c>
      <c r="K1125" s="109"/>
      <c r="L1125" s="109"/>
      <c r="M1125" s="109"/>
      <c r="N1125" s="109"/>
      <c r="O1125" s="109"/>
      <c r="P1125" s="335" t="s">
        <v>175</v>
      </c>
      <c r="Q1125" s="335"/>
      <c r="R1125" s="335"/>
      <c r="S1125" s="335"/>
      <c r="T1125" s="335"/>
      <c r="U1125" s="335"/>
      <c r="V1125" s="335"/>
      <c r="W1125" s="335"/>
      <c r="X1125" s="335"/>
      <c r="Y1125" s="345" t="s">
        <v>176</v>
      </c>
      <c r="Z1125" s="346"/>
      <c r="AA1125" s="346"/>
      <c r="AB1125" s="346"/>
      <c r="AC1125" s="277" t="s">
        <v>177</v>
      </c>
      <c r="AD1125" s="277"/>
      <c r="AE1125" s="277"/>
      <c r="AF1125" s="277"/>
      <c r="AG1125" s="277"/>
      <c r="AH1125" s="345" t="s">
        <v>194</v>
      </c>
      <c r="AI1125" s="347"/>
      <c r="AJ1125" s="347"/>
      <c r="AK1125" s="347"/>
      <c r="AL1125" s="347" t="s">
        <v>179</v>
      </c>
      <c r="AM1125" s="347"/>
      <c r="AN1125" s="347"/>
      <c r="AO1125" s="422"/>
      <c r="AP1125" s="423" t="s">
        <v>180</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173</v>
      </c>
      <c r="D1158" s="347"/>
      <c r="E1158" s="347"/>
      <c r="F1158" s="347"/>
      <c r="G1158" s="347"/>
      <c r="H1158" s="347"/>
      <c r="I1158" s="347"/>
      <c r="J1158" s="277" t="s">
        <v>174</v>
      </c>
      <c r="K1158" s="109"/>
      <c r="L1158" s="109"/>
      <c r="M1158" s="109"/>
      <c r="N1158" s="109"/>
      <c r="O1158" s="109"/>
      <c r="P1158" s="335" t="s">
        <v>175</v>
      </c>
      <c r="Q1158" s="335"/>
      <c r="R1158" s="335"/>
      <c r="S1158" s="335"/>
      <c r="T1158" s="335"/>
      <c r="U1158" s="335"/>
      <c r="V1158" s="335"/>
      <c r="W1158" s="335"/>
      <c r="X1158" s="335"/>
      <c r="Y1158" s="345" t="s">
        <v>176</v>
      </c>
      <c r="Z1158" s="346"/>
      <c r="AA1158" s="346"/>
      <c r="AB1158" s="346"/>
      <c r="AC1158" s="277" t="s">
        <v>177</v>
      </c>
      <c r="AD1158" s="277"/>
      <c r="AE1158" s="277"/>
      <c r="AF1158" s="277"/>
      <c r="AG1158" s="277"/>
      <c r="AH1158" s="345" t="s">
        <v>194</v>
      </c>
      <c r="AI1158" s="347"/>
      <c r="AJ1158" s="347"/>
      <c r="AK1158" s="347"/>
      <c r="AL1158" s="347" t="s">
        <v>179</v>
      </c>
      <c r="AM1158" s="347"/>
      <c r="AN1158" s="347"/>
      <c r="AO1158" s="422"/>
      <c r="AP1158" s="423" t="s">
        <v>180</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173</v>
      </c>
      <c r="D1191" s="347"/>
      <c r="E1191" s="347"/>
      <c r="F1191" s="347"/>
      <c r="G1191" s="347"/>
      <c r="H1191" s="347"/>
      <c r="I1191" s="347"/>
      <c r="J1191" s="277" t="s">
        <v>174</v>
      </c>
      <c r="K1191" s="109"/>
      <c r="L1191" s="109"/>
      <c r="M1191" s="109"/>
      <c r="N1191" s="109"/>
      <c r="O1191" s="109"/>
      <c r="P1191" s="335" t="s">
        <v>175</v>
      </c>
      <c r="Q1191" s="335"/>
      <c r="R1191" s="335"/>
      <c r="S1191" s="335"/>
      <c r="T1191" s="335"/>
      <c r="U1191" s="335"/>
      <c r="V1191" s="335"/>
      <c r="W1191" s="335"/>
      <c r="X1191" s="335"/>
      <c r="Y1191" s="345" t="s">
        <v>176</v>
      </c>
      <c r="Z1191" s="346"/>
      <c r="AA1191" s="346"/>
      <c r="AB1191" s="346"/>
      <c r="AC1191" s="277" t="s">
        <v>177</v>
      </c>
      <c r="AD1191" s="277"/>
      <c r="AE1191" s="277"/>
      <c r="AF1191" s="277"/>
      <c r="AG1191" s="277"/>
      <c r="AH1191" s="345" t="s">
        <v>194</v>
      </c>
      <c r="AI1191" s="347"/>
      <c r="AJ1191" s="347"/>
      <c r="AK1191" s="347"/>
      <c r="AL1191" s="347" t="s">
        <v>179</v>
      </c>
      <c r="AM1191" s="347"/>
      <c r="AN1191" s="347"/>
      <c r="AO1191" s="422"/>
      <c r="AP1191" s="423" t="s">
        <v>180</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173</v>
      </c>
      <c r="D1224" s="347"/>
      <c r="E1224" s="347"/>
      <c r="F1224" s="347"/>
      <c r="G1224" s="347"/>
      <c r="H1224" s="347"/>
      <c r="I1224" s="347"/>
      <c r="J1224" s="277" t="s">
        <v>174</v>
      </c>
      <c r="K1224" s="109"/>
      <c r="L1224" s="109"/>
      <c r="M1224" s="109"/>
      <c r="N1224" s="109"/>
      <c r="O1224" s="109"/>
      <c r="P1224" s="335" t="s">
        <v>175</v>
      </c>
      <c r="Q1224" s="335"/>
      <c r="R1224" s="335"/>
      <c r="S1224" s="335"/>
      <c r="T1224" s="335"/>
      <c r="U1224" s="335"/>
      <c r="V1224" s="335"/>
      <c r="W1224" s="335"/>
      <c r="X1224" s="335"/>
      <c r="Y1224" s="345" t="s">
        <v>176</v>
      </c>
      <c r="Z1224" s="346"/>
      <c r="AA1224" s="346"/>
      <c r="AB1224" s="346"/>
      <c r="AC1224" s="277" t="s">
        <v>177</v>
      </c>
      <c r="AD1224" s="277"/>
      <c r="AE1224" s="277"/>
      <c r="AF1224" s="277"/>
      <c r="AG1224" s="277"/>
      <c r="AH1224" s="345" t="s">
        <v>194</v>
      </c>
      <c r="AI1224" s="347"/>
      <c r="AJ1224" s="347"/>
      <c r="AK1224" s="347"/>
      <c r="AL1224" s="347" t="s">
        <v>179</v>
      </c>
      <c r="AM1224" s="347"/>
      <c r="AN1224" s="347"/>
      <c r="AO1224" s="422"/>
      <c r="AP1224" s="423" t="s">
        <v>180</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173</v>
      </c>
      <c r="D1257" s="347"/>
      <c r="E1257" s="347"/>
      <c r="F1257" s="347"/>
      <c r="G1257" s="347"/>
      <c r="H1257" s="347"/>
      <c r="I1257" s="347"/>
      <c r="J1257" s="277" t="s">
        <v>174</v>
      </c>
      <c r="K1257" s="109"/>
      <c r="L1257" s="109"/>
      <c r="M1257" s="109"/>
      <c r="N1257" s="109"/>
      <c r="O1257" s="109"/>
      <c r="P1257" s="335" t="s">
        <v>175</v>
      </c>
      <c r="Q1257" s="335"/>
      <c r="R1257" s="335"/>
      <c r="S1257" s="335"/>
      <c r="T1257" s="335"/>
      <c r="U1257" s="335"/>
      <c r="V1257" s="335"/>
      <c r="W1257" s="335"/>
      <c r="X1257" s="335"/>
      <c r="Y1257" s="345" t="s">
        <v>176</v>
      </c>
      <c r="Z1257" s="346"/>
      <c r="AA1257" s="346"/>
      <c r="AB1257" s="346"/>
      <c r="AC1257" s="277" t="s">
        <v>177</v>
      </c>
      <c r="AD1257" s="277"/>
      <c r="AE1257" s="277"/>
      <c r="AF1257" s="277"/>
      <c r="AG1257" s="277"/>
      <c r="AH1257" s="345" t="s">
        <v>194</v>
      </c>
      <c r="AI1257" s="347"/>
      <c r="AJ1257" s="347"/>
      <c r="AK1257" s="347"/>
      <c r="AL1257" s="347" t="s">
        <v>179</v>
      </c>
      <c r="AM1257" s="347"/>
      <c r="AN1257" s="347"/>
      <c r="AO1257" s="422"/>
      <c r="AP1257" s="423" t="s">
        <v>180</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173</v>
      </c>
      <c r="D1290" s="347"/>
      <c r="E1290" s="347"/>
      <c r="F1290" s="347"/>
      <c r="G1290" s="347"/>
      <c r="H1290" s="347"/>
      <c r="I1290" s="347"/>
      <c r="J1290" s="277" t="s">
        <v>174</v>
      </c>
      <c r="K1290" s="109"/>
      <c r="L1290" s="109"/>
      <c r="M1290" s="109"/>
      <c r="N1290" s="109"/>
      <c r="O1290" s="109"/>
      <c r="P1290" s="335" t="s">
        <v>175</v>
      </c>
      <c r="Q1290" s="335"/>
      <c r="R1290" s="335"/>
      <c r="S1290" s="335"/>
      <c r="T1290" s="335"/>
      <c r="U1290" s="335"/>
      <c r="V1290" s="335"/>
      <c r="W1290" s="335"/>
      <c r="X1290" s="335"/>
      <c r="Y1290" s="345" t="s">
        <v>176</v>
      </c>
      <c r="Z1290" s="346"/>
      <c r="AA1290" s="346"/>
      <c r="AB1290" s="346"/>
      <c r="AC1290" s="277" t="s">
        <v>177</v>
      </c>
      <c r="AD1290" s="277"/>
      <c r="AE1290" s="277"/>
      <c r="AF1290" s="277"/>
      <c r="AG1290" s="277"/>
      <c r="AH1290" s="345" t="s">
        <v>194</v>
      </c>
      <c r="AI1290" s="347"/>
      <c r="AJ1290" s="347"/>
      <c r="AK1290" s="347"/>
      <c r="AL1290" s="347" t="s">
        <v>179</v>
      </c>
      <c r="AM1290" s="347"/>
      <c r="AN1290" s="347"/>
      <c r="AO1290" s="422"/>
      <c r="AP1290" s="423" t="s">
        <v>180</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2021-08-31T05:10:54Z</cp:lastPrinted>
  <dcterms:created xsi:type="dcterms:W3CDTF">2012-03-13T00:50:25Z</dcterms:created>
  <dcterms:modified xsi:type="dcterms:W3CDTF">2021-09-27T01:32:33Z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