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C31E68E0_43C5_4F64_AEAF_2CF5E028171A_.wvu.Cols" localSheetId="0" hidden="1">行政事業レビューシート!$AY:$AY</definedName>
    <definedName name="Z_C31E68E0_43C5_4F64_AEAF_2CF5E028171A_.wvu.Cols" localSheetId="1" hidden="1">入力規則等!$C:$D,入力規則等!$H:$I,入力規則等!$M:$N,入力規則等!$R:$S</definedName>
    <definedName name="Z_C31E68E0_43C5_4F64_AEAF_2CF5E028171A_.wvu.Cols" localSheetId="2" hidden="1">別紙1!$AY:$AY</definedName>
    <definedName name="Z_C31E68E0_43C5_4F64_AEAF_2CF5E028171A_.wvu.Cols" localSheetId="3" hidden="1">別紙2!$AY:$AY</definedName>
    <definedName name="Z_C31E68E0_43C5_4F64_AEAF_2CF5E028171A_.wvu.Cols" localSheetId="4" hidden="1">別紙3!$AY:$AY</definedName>
    <definedName name="Z_C31E68E0_43C5_4F64_AEAF_2CF5E028171A_.wvu.FilterData" localSheetId="4" hidden="1">別紙3!$AP$1:$AP$1320</definedName>
    <definedName name="Z_C31E68E0_43C5_4F64_AEAF_2CF5E028171A_.wvu.PrintArea" localSheetId="0" hidden="1">行政事業レビューシート!$A$1:$AX$1139</definedName>
    <definedName name="Z_C31E68E0_43C5_4F64_AEAF_2CF5E028171A_.wvu.PrintArea" localSheetId="2" hidden="1">別紙1!$A$1:$AX$71</definedName>
    <definedName name="Z_C31E68E0_43C5_4F64_AEAF_2CF5E028171A_.wvu.PrintArea" localSheetId="3" hidden="1">別紙2!$A$1:$AX$265</definedName>
    <definedName name="Z_C31E68E0_43C5_4F64_AEAF_2CF5E028171A_.wvu.PrintArea" localSheetId="4" hidden="1">別紙3!$A$1:$AX$1320</definedName>
    <definedName name="Z_C31E68E0_43C5_4F64_AEAF_2CF5E028171A_.wvu.Rows" localSheetId="0" hidden="1">行政事業レビューシート!$37:$99,行政事業レビューシート!$109:$114,行政事業レビューシート!$124:$129,行政事業レビューシート!$132:$151,行政事業レビューシート!$777:$786,行政事業レビューシート!$834:$837,行政事業レビューシート!$855:$874,行政事業レビューシート!$888:$907,行政事業レビューシート!$921:$940,行政事業レビューシート!$954:$973</definedName>
    <definedName name="Z_C31E68E0_43C5_4F64_AEAF_2CF5E028171A_.wvu.Rows" localSheetId="3" hidden="1">別紙2!$48:$52,別紙2!$101:$105,別紙2!$154:$158,別紙2!$207:$211,別紙2!$260:$264</definedName>
    <definedName name="Z_D8189809_071F_4369_B715_A04EE78E29A5_.wvu.Cols" localSheetId="0" hidden="1">行政事業レビューシート!$AY:$AY</definedName>
    <definedName name="Z_D8189809_071F_4369_B715_A04EE78E29A5_.wvu.Cols" localSheetId="1" hidden="1">入力規則等!$C:$D,入力規則等!$H:$I,入力規則等!$M:$N,入力規則等!$R:$S</definedName>
    <definedName name="Z_D8189809_071F_4369_B715_A04EE78E29A5_.wvu.Cols" localSheetId="2" hidden="1">別紙1!$AY:$AY</definedName>
    <definedName name="Z_D8189809_071F_4369_B715_A04EE78E29A5_.wvu.Cols" localSheetId="3" hidden="1">別紙2!$AY:$AY</definedName>
    <definedName name="Z_D8189809_071F_4369_B715_A04EE78E29A5_.wvu.Cols" localSheetId="4" hidden="1">別紙3!$AY:$AY</definedName>
    <definedName name="Z_D8189809_071F_4369_B715_A04EE78E29A5_.wvu.FilterData" localSheetId="4" hidden="1">別紙3!$AP$1:$AP$1320</definedName>
    <definedName name="Z_D8189809_071F_4369_B715_A04EE78E29A5_.wvu.PrintArea" localSheetId="0" hidden="1">行政事業レビューシート!$A$1:$AX$1139</definedName>
    <definedName name="Z_D8189809_071F_4369_B715_A04EE78E29A5_.wvu.PrintArea" localSheetId="2" hidden="1">別紙1!$A$1:$AX$71</definedName>
    <definedName name="Z_D8189809_071F_4369_B715_A04EE78E29A5_.wvu.PrintArea" localSheetId="3" hidden="1">別紙2!$A$1:$AX$265</definedName>
    <definedName name="Z_D8189809_071F_4369_B715_A04EE78E29A5_.wvu.PrintArea" localSheetId="4" hidden="1">別紙3!$A$1:$AX$1320</definedName>
    <definedName name="Z_D8189809_071F_4369_B715_A04EE78E29A5_.wvu.Rows" localSheetId="0" hidden="1">行政事業レビューシート!$37:$99,行政事業レビューシート!$109:$114,行政事業レビューシート!$124:$129,行政事業レビューシート!$132:$151,行政事業レビューシート!$159:$186,行政事業レビューシート!$190:$699,行政事業レビューシート!$728:$747,行政事業レビューシート!$777:$786,行政事業レビューシート!$826:$838,行政事業レビューシート!$855:$874,行政事業レビューシート!$888:$907,行政事業レビューシート!$921:$940,行政事業レビューシート!$954:$973,行政事業レビューシート!$987:$1139</definedName>
    <definedName name="Z_D8189809_071F_4369_B715_A04EE78E29A5_.wvu.Rows" localSheetId="3" hidden="1">別紙2!$48:$52,別紙2!$101:$105,別紙2!$154:$158,別紙2!$207:$211,別紙2!$260:$264</definedName>
  </definedNames>
  <calcPr calcId="162913"/>
  <customWorkbookViews>
    <customWorkbookView name="外務省 - 個人用ビュー" guid="{D8189809-071F-4369-B715-A04EE78E29A5}" mergeInterval="0" personalView="1" xWindow="156" yWindow="65" windowWidth="1544" windowHeight="912" activeSheetId="1"/>
    <customWorkbookView name="情報通信課 - 個人用ビュー" guid="{C31E68E0-43C5-4F64-AEAF-2CF5E028171A}"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38" i="1"/>
  <c r="AY640" i="1" s="1"/>
  <c r="AY633" i="1"/>
  <c r="AY637" i="1" s="1"/>
  <c r="AY628" i="1"/>
  <c r="AY629" i="1" s="1"/>
  <c r="AY623" i="1"/>
  <c r="AY627" i="1" s="1"/>
  <c r="AY618" i="1"/>
  <c r="AY621" i="1" s="1"/>
  <c r="AY613" i="1"/>
  <c r="AY608" i="1"/>
  <c r="AY611" i="1" s="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1" i="1"/>
  <c r="AY455" i="1" s="1"/>
  <c r="AY446" i="1"/>
  <c r="AY450" i="1" s="1"/>
  <c r="AY441" i="1"/>
  <c r="AY443" i="1" s="1"/>
  <c r="AY436" i="1"/>
  <c r="AY437" i="1" s="1"/>
  <c r="AY431" i="1"/>
  <c r="AY434" i="1" s="1"/>
  <c r="AY430" i="1"/>
  <c r="AY427" i="1"/>
  <c r="AY428" i="1" s="1"/>
  <c r="AY420" i="1"/>
  <c r="AY424" i="1" s="1"/>
  <c r="AY413" i="1"/>
  <c r="AY406" i="1"/>
  <c r="AY412" i="1" s="1"/>
  <c r="AY399" i="1"/>
  <c r="AY404" i="1" s="1"/>
  <c r="AY392" i="1"/>
  <c r="AY398" i="1" s="1"/>
  <c r="AY388" i="1"/>
  <c r="AY389" i="1" s="1"/>
  <c r="AY384" i="1"/>
  <c r="AY386" i="1" s="1"/>
  <c r="AY380" i="1"/>
  <c r="AY383" i="1" s="1"/>
  <c r="AY376" i="1"/>
  <c r="AY372" i="1"/>
  <c r="AY375" i="1" s="1"/>
  <c r="AY370" i="1"/>
  <c r="AY371" i="1" s="1"/>
  <c r="AY367" i="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4" i="1"/>
  <c r="AY266" i="1" s="1"/>
  <c r="AY260" i="1"/>
  <c r="AY263" i="1" s="1"/>
  <c r="AY256" i="1"/>
  <c r="AY252" i="1"/>
  <c r="AY250" i="1"/>
  <c r="AY251" i="1" s="1"/>
  <c r="AY247" i="1"/>
  <c r="AY249" i="1" s="1"/>
  <c r="AY240" i="1"/>
  <c r="AY243" i="1" s="1"/>
  <c r="AY233" i="1"/>
  <c r="AY226" i="1"/>
  <c r="AY232" i="1" s="1"/>
  <c r="AY219" i="1"/>
  <c r="AY223" i="1" s="1"/>
  <c r="AY212" i="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37" i="1"/>
  <c r="AY39" i="1" s="1"/>
  <c r="AY45" i="1" l="1"/>
  <c r="AY50" i="1"/>
  <c r="AY135" i="1"/>
  <c r="AY134" i="1"/>
  <c r="AY218" i="1"/>
  <c r="AY213" i="1"/>
  <c r="AY239" i="1"/>
  <c r="AY235" i="1"/>
  <c r="AY253" i="1"/>
  <c r="AY255" i="1"/>
  <c r="AY269" i="1"/>
  <c r="AY271" i="1"/>
  <c r="AY368" i="1"/>
  <c r="AY369" i="1"/>
  <c r="AY419" i="1"/>
  <c r="AY417" i="1"/>
  <c r="AY457" i="1"/>
  <c r="AY459" i="1"/>
  <c r="AY606" i="1"/>
  <c r="AY604" i="1"/>
  <c r="AY616" i="1"/>
  <c r="AY615" i="1"/>
  <c r="AY644" i="1"/>
  <c r="AY645"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<sst xmlns="http://schemas.openxmlformats.org/spreadsheetml/2006/main" count="3219" uniqueCount="849">
  <si>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</si>
  <si>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</si>
  <si>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</si>
  <si>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</si>
  <si>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</si>
  <si>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</si>
  <si>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</si>
  <si>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</si>
  <si>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</si>
  <si>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</si>
  <si>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</si>
  <si>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</si>
  <si>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</si>
  <si>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</si>
  <si>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</si>
  <si>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</si>
  <si>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</si>
  <si>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</si>
  <si>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</si>
  <si>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</si>
  <si>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</si>
  <si>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</si>
  <si>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</si>
  <si>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</si>
  <si>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</si>
  <si>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</si>
  <si>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</si>
  <si>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</si>
  <si>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</si>
  <si>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</si>
  <si>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</si>
  <si>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</si>
  <si>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</si>
  <si>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</si>
  <si>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</si>
  <si>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</si>
  <si>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</si>
  <si>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</si>
  <si>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</si>
  <si>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</si>
  <si>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</si>
  <si>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</si>
  <si>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</si>
  <si>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</si>
  <si>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</si>
  <si>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</si>
  <si>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</si>
  <si>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</si>
  <si>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</si>
  <si>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</si>
  <si>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</si>
  <si>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</si>
  <si>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</si>
  <si>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</si>
  <si>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</si>
  <si>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</si>
  <si>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</si>
  <si>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</si>
  <si>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</si>
  <si>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</si>
  <si>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</si>
  <si>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</si>
  <si>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</si>
  <si>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</si>
  <si>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</si>
  <si>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</si>
  <si>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</si>
  <si>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</si>
  <si>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</si>
  <si>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</si>
  <si>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</si>
  <si>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</si>
  <si>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</si>
  <si>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</si>
  <si>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</si>
  <si>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</si>
  <si>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</si>
  <si>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</si>
  <si>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</si>
  <si>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</si>
  <si>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</si>
  <si>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</si>
  <si>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</si>
  <si>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</si>
  <si>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</si>
  <si>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</si>
  <si>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</si>
  <si>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</si>
  <si>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</si>
  <si>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</si>
  <si>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</si>
  <si>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</si>
  <si>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</si>
  <si>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</si>
  <si>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</si>
  <si>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</si>
  <si>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</si>
  <si>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</si>
  <si>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</si>
  <si>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</si>
  <si>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</si>
  <si>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</si>
  <si>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</si>
  <si>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</si>
  <si>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</si>
  <si>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</si>
  <si>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</si>
  <si>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</si>
  <si>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</si>
  <si>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</si>
  <si>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</si>
  <si>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</si>
  <si>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</si>
  <si>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</si>
  <si>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</si>
  <si>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</si>
  <si>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</si>
  <si>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</si>
  <si>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</si>
  <si>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</si>
  <si>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</si>
  <si>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</si>
  <si>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</si>
  <si>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</si>
  <si>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</si>
  <si>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</si>
  <si>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</si>
  <si>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</si>
  <si>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</si>
  <si>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</si>
  <si>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</si>
  <si>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</si>
  <si>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</si>
  <si>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</si>
  <si>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</si>
  <si>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</si>
  <si>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</si>
  <si>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</si>
  <si>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</si>
  <si>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</si>
  <si>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</si>
  <si>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</si>
  <si>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</si>
  <si>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</si>
  <si>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</si>
  <si>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</si>
  <si>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</si>
  <si>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</si>
  <si>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</si>
  <si>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</si>
  <si>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</si>
  <si>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</si>
  <si>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</si>
  <si>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</si>
  <si>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</si>
  <si>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</si>
  <si>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</si>
  <si>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</si>
  <si>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</si>
  <si>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</si>
  <si>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</si>
  <si>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</si>
  <si>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</si>
  <si>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</si>
  <si>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</si>
  <si>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</si>
  <si>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</si>
  <si>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</si>
  <si>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</si>
  <si>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</si>
  <si>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</si>
  <si>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</si>
  <si>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</si>
  <si>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</si>
  <si>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</si>
  <si>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</si>
  <si>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</si>
  <si>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</si>
  <si>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</si>
  <si>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</si>
  <si>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</si>
  <si>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</si>
  <si>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</si>
  <si>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</si>
  <si>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</si>
  <si>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</si>
  <si>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</si>
  <si>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</si>
  <si>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</si>
  <si>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</si>
  <si>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</si>
  <si>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</si>
  <si>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</si>
  <si>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</si>
  <si>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</si>
  <si>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</si>
  <si>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</si>
  <si>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</si>
  <si>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</si>
  <si>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</si>
  <si>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</si>
  <si>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</si>
  <si>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</si>
  <si>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</si>
  <si>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</si>
  <si>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</si>
  <si>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</si>
  <si>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</si>
  <si>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</si>
  <si>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</si>
  <si>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</si>
  <si>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</si>
  <si>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</si>
  <si>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</si>
  <si>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</si>
  <si>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</si>
  <si>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</si>
  <si>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</si>
  <si>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</si>
  <si>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</si>
  <si>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</si>
  <si>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</si>
  <si>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</si>
  <si>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</si>
  <si>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</si>
  <si>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</si>
  <si>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</si>
  <si>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</si>
  <si>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</si>
  <si>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</si>
  <si>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</si>
  <si>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</si>
  <si>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</si>
  <si>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</si>
  <si>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</si>
  <si>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</si>
  <si>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</si>
  <si>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</si>
  <si>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</si>
  <si>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</si>
  <si>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</si>
  <si>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</si>
  <si>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</si>
  <si>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</si>
  <si>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</si>
  <si>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</si>
  <si>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</si>
  <si>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</si>
  <si>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</si>
  <si>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</si>
  <si>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</si>
  <si>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</si>
  <si>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</si>
  <si>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</si>
  <si>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</si>
  <si>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</si>
  <si>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</si>
  <si>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</si>
  <si>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</si>
  <si>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</si>
  <si>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</si>
  <si>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</si>
  <si>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</si>
  <si>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</si>
  <si>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</si>
  <si>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</si>
  <si>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</si>
  <si>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</si>
  <si>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</si>
  <si>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</si>
  <si>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</si>
  <si>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</si>
  <si>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</si>
  <si>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</si>
  <si>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</si>
  <si>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</si>
  <si>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</si>
  <si>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</si>
  <si>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</si>
  <si>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</si>
  <si>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</si>
  <si>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</si>
  <si>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</si>
  <si>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</si>
  <si>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</si>
  <si>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</si>
  <si>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</si>
  <si>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</si>
  <si>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</si>
  <si>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</si>
  <si>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</si>
  <si>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</si>
  <si>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</si>
  <si>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</si>
  <si>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</si>
  <si>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</si>
  <si>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</si>
  <si>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</si>
  <si>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</si>
  <si>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</si>
  <si>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</si>
  <si>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</si>
  <si>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</si>
  <si>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</si>
  <si>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</si>
  <si>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</si>
  <si>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</si>
  <si>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</si>
  <si>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</si>
  <si>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</si>
  <si>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</si>
  <si>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</si>
  <si>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</si>
  <si>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</si>
  <si>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</si>
  <si>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</si>
  <si>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</si>
  <si>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</si>
  <si>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</si>
  <si>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</si>
  <si>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</si>
  <si>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</si>
  <si>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</si>
  <si>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</si>
  <si>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</si>
  <si>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</si>
  <si>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</si>
  <si>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</si>
  <si>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</si>
  <si>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</si>
  <si>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</si>
  <si>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</si>
  <si>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</si>
  <si>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</si>
  <si>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</si>
  <si>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</si>
  <si>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</si>
  <si>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</si>
  <si>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</si>
  <si>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</si>
  <si>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</si>
  <si>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</si>
  <si>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</si>
  <si>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</si>
  <si>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</si>
  <si>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</si>
  <si>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</si>
  <si>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</si>
  <si>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</si>
  <si>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</si>
  <si>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</si>
  <si>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</si>
  <si>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</si>
  <si>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</si>
  <si>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</si>
  <si>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</si>
  <si>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</si>
  <si>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</si>
  <si>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</si>
  <si>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</si>
  <si>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</si>
  <si>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</si>
  <si>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</si>
  <si>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</si>
  <si>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</si>
  <si>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</si>
  <si>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</si>
  <si>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</si>
  <si>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</si>
  <si>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</si>
  <si>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</si>
  <si>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</si>
  <si>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</si>
  <si>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</si>
  <si>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</si>
  <si>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</si>
  <si>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</si>
  <si>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</si>
  <si>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</si>
  <si>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</si>
  <si>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</si>
  <si>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</si>
  <si>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</si>
  <si>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</si>
  <si>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</si>
  <si>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</si>
  <si>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</si>
  <si>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</si>
  <si>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</si>
  <si>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</si>
  <si>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</si>
  <si>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</si>
  <si>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</si>
  <si>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</si>
  <si>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</si>
  <si>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</si>
  <si>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</si>
  <si>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</si>
  <si>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</si>
  <si>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</si>
  <si>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</si>
  <si>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</si>
  <si>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</si>
  <si>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</si>
  <si>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</si>
  <si>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</si>
  <si>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</si>
  <si>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</si>
  <si>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</si>
  <si>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</si>
  <si>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</si>
  <si>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</si>
  <si>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</si>
  <si>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</si>
  <si>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</si>
  <si>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</si>
  <si>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</si>
  <si>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</si>
  <si>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</si>
  <si>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</si>
  <si>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</si>
  <si>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</si>
  <si>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</si>
  <si>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</si>
  <si>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</si>
  <si>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</si>
  <si>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</si>
  <si>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</si>
  <si>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</si>
  <si>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</si>
  <si>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</si>
  <si>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</si>
  <si>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</si>
  <si>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</si>
  <si>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</si>
  <si>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</si>
  <si>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</si>
  <si>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</si>
  <si>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</si>
  <si>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</si>
  <si>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</si>
  <si>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</si>
  <si>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</si>
  <si>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</si>
  <si>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</si>
  <si>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</si>
  <si>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</si>
  <si>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</si>
  <si>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</si>
  <si>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</si>
  <si>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</si>
  <si>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</si>
  <si>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</si>
  <si>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</si>
  <si>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</si>
  <si>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</si>
  <si>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</si>
  <si>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</si>
  <si>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</si>
  <si>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</si>
  <si>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</si>
  <si>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</si>
  <si>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</si>
  <si>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</si>
  <si>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</si>
  <si>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</si>
  <si>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</si>
  <si>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</si>
  <si>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</si>
  <si>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</si>
  <si>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</si>
  <si>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</si>
  <si>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</si>
  <si>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</si>
  <si>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</si>
  <si>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</si>
  <si>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</si>
  <si>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</si>
  <si>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</si>
  <si>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</si>
  <si>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</si>
  <si>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</si>
  <si>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</si>
  <si>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</si>
  <si>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</si>
  <si>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</si>
  <si>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</si>
  <si>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</si>
  <si>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</si>
  <si>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</si>
  <si>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</si>
  <si>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</si>
  <si>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</si>
  <si>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</si>
  <si>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</si>
  <si>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</si>
  <si>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</si>
  <si>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</si>
  <si>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</si>
  <si>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</si>
  <si>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</si>
  <si>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</si>
  <si>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</si>
  <si>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</si>
  <si>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</si>
  <si>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</si>
  <si>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</si>
  <si>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</si>
  <si>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</si>
  <si>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</si>
  <si>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</si>
  <si>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</si>
  <si>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</si>
  <si>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</si>
  <si>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</si>
  <si>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</si>
  <si>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</si>
  <si>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</si>
  <si>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</si>
  <si>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</si>
  <si>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</si>
  <si>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</si>
  <si>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</si>
  <si>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</si>
  <si>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</si>
  <si>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</si>
  <si>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</si>
  <si>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</si>
  <si>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</si>
  <si>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</si>
  <si>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</si>
  <si>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</si>
  <si>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</si>
  <si>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</si>
  <si>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</si>
  <si>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</si>
  <si>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</si>
  <si>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</si>
  <si>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</si>
  <si>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</si>
  <si>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</si>
  <si>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</si>
  <si>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</si>
  <si>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</si>
  <si>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</si>
  <si>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</si>
  <si>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</si>
  <si>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</si>
  <si>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</si>
  <si>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</si>
  <si>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</si>
  <si>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</si>
  <si>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</si>
  <si>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</si>
  <si>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</si>
  <si>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</si>
  <si>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</si>
  <si>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</si>
  <si>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</si>
  <si>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</si>
  <si>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</si>
  <si>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</si>
  <si>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</si>
  <si>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</si>
  <si>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</si>
  <si>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</si>
  <si>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</si>
  <si>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</si>
  <si>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</si>
  <si>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</si>
  <si>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</si>
  <si>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</si>
  <si>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</si>
  <si>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</si>
  <si>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</si>
  <si>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</si>
  <si>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</si>
  <si>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</si>
  <si>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</si>
  <si>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</si>
  <si>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</si>
  <si>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</si>
  <si>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</si>
  <si>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</si>
  <si>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</si>
  <si>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</si>
  <si>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</si>
  <si>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</si>
  <si>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</si>
  <si>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</si>
  <si>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</si>
  <si>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</si>
  <si>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</si>
  <si>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</si>
  <si>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</si>
  <si>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</si>
  <si>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</si>
  <si>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</si>
  <si>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</si>
  <si>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</si>
  <si>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</si>
  <si>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</si>
  <si>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</si>
  <si>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</si>
  <si>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</si>
  <si>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</si>
  <si>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</si>
  <si>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</si>
  <si>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</si>
  <si>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</si>
  <si>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</si>
  <si>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</si>
  <si>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</si>
  <si>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</si>
  <si>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</si>
  <si>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</si>
  <si>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</si>
  <si>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</si>
  <si>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</si>
  <si>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</si>
  <si>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</si>
  <si>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</si>
  <si>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</si>
  <si>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</si>
  <si>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</si>
  <si>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</si>
  <si>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</si>
  <si>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</si>
  <si>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</si>
  <si>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</si>
  <si>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</si>
  <si>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</si>
  <si>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</si>
  <si>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</si>
  <si>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</si>
  <si>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</si>
  <si>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</si>
  <si>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</si>
  <si>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</si>
  <si>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</si>
  <si>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</si>
  <si>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</si>
  <si>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</si>
  <si>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</si>
  <si>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</si>
  <si>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</si>
  <si>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</si>
  <si>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</si>
  <si>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</si>
  <si>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</si>
  <si>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</si>
  <si>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</si>
  <si>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</si>
  <si>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</si>
  <si>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</si>
  <si>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</si>
  <si>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</si>
  <si>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</si>
  <si>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</si>
  <si>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</si>
  <si>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</si>
  <si>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</si>
  <si>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</si>
  <si>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</si>
  <si>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</si>
  <si>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</si>
  <si>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</si>
  <si>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</si>
  <si>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</si>
  <si>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</si>
  <si>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</si>
  <si>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</si>
  <si>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</si>
  <si>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</si>
  <si>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</si>
  <si>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</si>
  <si>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</si>
  <si>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</si>
  <si>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</si>
  <si>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</si>
  <si>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</si>
  <si>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</si>
  <si>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</si>
  <si>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</si>
  <si>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</si>
  <si>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</si>
  <si>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</si>
  <si>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</si>
  <si>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</si>
  <si>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</si>
  <si>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</si>
  <si>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</si>
  <si>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</si>
  <si>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</si>
  <si>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</si>
  <si>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海外子女教育体制の強化</t>
  </si>
  <si>
    <t>領事局</t>
  </si>
  <si>
    <t>領事局政策課</t>
    <rPh sb="0" eb="3">
      <t>リョウジキョク</t>
    </rPh>
    <rPh sb="3" eb="5">
      <t>セイサク</t>
    </rPh>
    <rPh sb="5" eb="6">
      <t>カ</t>
    </rPh>
    <phoneticPr fontId="5"/>
  </si>
  <si>
    <t>外務省</t>
    <rPh sb="0" eb="3">
      <t>ガイムショウ</t>
    </rPh>
    <phoneticPr fontId="5"/>
  </si>
  <si>
    <t>課長　森　尊俊</t>
    <rPh sb="0" eb="2">
      <t>カチョウ</t>
    </rPh>
    <rPh sb="3" eb="4">
      <t>モリ</t>
    </rPh>
    <rPh sb="5" eb="6">
      <t>タケル</t>
    </rPh>
    <rPh sb="6" eb="7">
      <t>シュン</t>
    </rPh>
    <phoneticPr fontId="5"/>
  </si>
  <si>
    <t>○</t>
  </si>
  <si>
    <t>外務省設置法第四条第八号及び第九号</t>
    <rPh sb="0" eb="3">
      <t>ガイムショウ</t>
    </rPh>
    <rPh sb="3" eb="6">
      <t>セッチホウ</t>
    </rPh>
    <rPh sb="6" eb="7">
      <t>ダイ</t>
    </rPh>
    <rPh sb="7" eb="8">
      <t>ヨン</t>
    </rPh>
    <rPh sb="8" eb="9">
      <t>ジョウ</t>
    </rPh>
    <rPh sb="9" eb="10">
      <t>ダイ</t>
    </rPh>
    <rPh sb="10" eb="12">
      <t>ハチゴウ</t>
    </rPh>
    <rPh sb="12" eb="13">
      <t>オヨ</t>
    </rPh>
    <rPh sb="14" eb="15">
      <t>ダイ</t>
    </rPh>
    <rPh sb="15" eb="17">
      <t>キュウゴウ</t>
    </rPh>
    <phoneticPr fontId="5"/>
  </si>
  <si>
    <t>－</t>
    <phoneticPr fontId="5"/>
  </si>
  <si>
    <t>-</t>
  </si>
  <si>
    <t>-</t>
    <phoneticPr fontId="5"/>
  </si>
  <si>
    <t>海外子女教育施設経費</t>
    <rPh sb="0" eb="2">
      <t>カイガイ</t>
    </rPh>
    <rPh sb="2" eb="4">
      <t>シジョ</t>
    </rPh>
    <rPh sb="4" eb="6">
      <t>キョウイク</t>
    </rPh>
    <rPh sb="6" eb="8">
      <t>シセツ</t>
    </rPh>
    <rPh sb="8" eb="10">
      <t>ケイヒ</t>
    </rPh>
    <phoneticPr fontId="5"/>
  </si>
  <si>
    <t>海外子女教育教師・講師等
関係経費</t>
    <rPh sb="0" eb="2">
      <t>カイガイ</t>
    </rPh>
    <rPh sb="2" eb="4">
      <t>シジョ</t>
    </rPh>
    <rPh sb="4" eb="6">
      <t>キョウイク</t>
    </rPh>
    <rPh sb="6" eb="8">
      <t>キョウシ</t>
    </rPh>
    <rPh sb="9" eb="11">
      <t>コウシ</t>
    </rPh>
    <rPh sb="11" eb="12">
      <t>トウ</t>
    </rPh>
    <rPh sb="13" eb="15">
      <t>カンケイ</t>
    </rPh>
    <rPh sb="15" eb="17">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</si>
  <si>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</si>
  <si>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日本人学校・補習授業校の総数を前年と同数以上とする。</t>
    <rPh sb="6" eb="8">
      <t>ホシュウ</t>
    </rPh>
    <rPh sb="8" eb="10">
      <t>ジュギョウ</t>
    </rPh>
    <rPh sb="10" eb="11">
      <t>コウ</t>
    </rPh>
    <phoneticPr fontId="5"/>
  </si>
  <si>
    <t>日本人学校・補習授業校の総数。</t>
    <rPh sb="6" eb="8">
      <t>ホシュウ</t>
    </rPh>
    <rPh sb="8" eb="10">
      <t>ジュギョウ</t>
    </rPh>
    <rPh sb="10" eb="11">
      <t>コウ</t>
    </rPh>
    <phoneticPr fontId="5"/>
  </si>
  <si>
    <t>校</t>
    <rPh sb="0" eb="1">
      <t>コウ</t>
    </rPh>
    <phoneticPr fontId="5"/>
  </si>
  <si>
    <t>我が国の海外子女教育</t>
    <rPh sb="0" eb="1">
      <t>ワ</t>
    </rPh>
    <rPh sb="2" eb="3">
      <t>クニ</t>
    </rPh>
    <rPh sb="4" eb="6">
      <t>カイガイ</t>
    </rPh>
    <rPh sb="6" eb="8">
      <t>シジョ</t>
    </rPh>
    <rPh sb="8" eb="10">
      <t>キョウイク</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</si>
  <si>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</si>
  <si>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</si>
  <si>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</si>
  <si>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①政府援助総額（借料）／政府援助実施校数　　　　　　　　　　</t>
    <rPh sb="6" eb="7">
      <t>ガク</t>
    </rPh>
    <rPh sb="8" eb="10">
      <t>シャクリョウ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</si>
  <si>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</si>
  <si>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</si>
  <si>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千円</t>
    <rPh sb="0" eb="2">
      <t>センエン</t>
    </rPh>
    <phoneticPr fontId="5"/>
  </si>
  <si>
    <t>千円/１校</t>
  </si>
  <si>
    <t>1,247,959/214</t>
  </si>
  <si>
    <t>1,209,054/220</t>
  </si>
  <si>
    <t>1,171,379/304</t>
  </si>
  <si>
    <t>1,243,282/314</t>
  </si>
  <si>
    <t>820,114/128</t>
  </si>
  <si>
    <t>790,082/133</t>
  </si>
  <si>
    <t>広州日本人学校理事会</t>
    <rPh sb="0" eb="2">
      <t>コウシュウ</t>
    </rPh>
    <rPh sb="2" eb="5">
      <t>ニホンジン</t>
    </rPh>
    <rPh sb="5" eb="7">
      <t>ガッコウ</t>
    </rPh>
    <rPh sb="7" eb="10">
      <t>リジカイ</t>
    </rPh>
    <phoneticPr fontId="5"/>
  </si>
  <si>
    <t>ニューヨーク日本人教育審議会</t>
    <rPh sb="6" eb="9">
      <t>ニホンジン</t>
    </rPh>
    <rPh sb="9" eb="11">
      <t>キョウイク</t>
    </rPh>
    <rPh sb="11" eb="14">
      <t>シンギカイ</t>
    </rPh>
    <phoneticPr fontId="5"/>
  </si>
  <si>
    <t>青島日本人学校運営理事会</t>
    <rPh sb="0" eb="2">
      <t>チンタオ</t>
    </rPh>
    <rPh sb="2" eb="5">
      <t>ニホンジン</t>
    </rPh>
    <rPh sb="5" eb="7">
      <t>ガッコウ</t>
    </rPh>
    <rPh sb="7" eb="9">
      <t>ウンエイ</t>
    </rPh>
    <rPh sb="9" eb="12">
      <t>リジカイ</t>
    </rPh>
    <phoneticPr fontId="5"/>
  </si>
  <si>
    <t>シカゴ双葉会日本語学校全日校</t>
    <rPh sb="3" eb="5">
      <t>フタバ</t>
    </rPh>
    <rPh sb="5" eb="6">
      <t>カイ</t>
    </rPh>
    <rPh sb="6" eb="9">
      <t>ニホンゴ</t>
    </rPh>
    <rPh sb="9" eb="11">
      <t>ガッコウ</t>
    </rPh>
    <rPh sb="11" eb="13">
      <t>ゼンニチ</t>
    </rPh>
    <rPh sb="13" eb="14">
      <t>コウ</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</si>
  <si>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</si>
  <si>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デトロイトりんご補習授業校理事会</t>
    <rPh sb="8" eb="10">
      <t>ホシュウ</t>
    </rPh>
    <rPh sb="10" eb="12">
      <t>ジュギョウ</t>
    </rPh>
    <rPh sb="12" eb="13">
      <t>コウ</t>
    </rPh>
    <rPh sb="13" eb="16">
      <t>リジカイ</t>
    </rPh>
    <phoneticPr fontId="5"/>
  </si>
  <si>
    <t>ボストン日本語学校理事会</t>
    <rPh sb="4" eb="7">
      <t>ニホンゴ</t>
    </rPh>
    <rPh sb="7" eb="9">
      <t>ガッコウ</t>
    </rPh>
    <rPh sb="9" eb="12">
      <t>リジカイ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</si>
  <si>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</si>
  <si>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トロント補習授業校運営委員会</t>
    <rPh sb="4" eb="6">
      <t>ホシュウ</t>
    </rPh>
    <rPh sb="6" eb="8">
      <t>ジュギョウ</t>
    </rPh>
    <rPh sb="8" eb="9">
      <t>コウ</t>
    </rPh>
    <rPh sb="9" eb="11">
      <t>ウンエイ</t>
    </rPh>
    <rPh sb="11" eb="14">
      <t>イインカイ</t>
    </rPh>
    <phoneticPr fontId="5"/>
  </si>
  <si>
    <t>-</t>
    <phoneticPr fontId="5"/>
  </si>
  <si>
    <t>深セン日本人学校理事会</t>
    <rPh sb="0" eb="1">
      <t>シン</t>
    </rPh>
    <rPh sb="3" eb="6">
      <t>ニホンジン</t>
    </rPh>
    <rPh sb="6" eb="8">
      <t>ガッコウ</t>
    </rPh>
    <rPh sb="8" eb="11">
      <t>リジカイ</t>
    </rPh>
    <phoneticPr fontId="5"/>
  </si>
  <si>
    <t>天津日本人学校</t>
    <rPh sb="0" eb="2">
      <t>テンシン</t>
    </rPh>
    <rPh sb="2" eb="5">
      <t>ニホンジン</t>
    </rPh>
    <rPh sb="5" eb="7">
      <t>ガッコウ</t>
    </rPh>
    <phoneticPr fontId="5"/>
  </si>
  <si>
    <t>大連日本人学校学校理事会</t>
    <rPh sb="0" eb="2">
      <t>ダイレン</t>
    </rPh>
    <rPh sb="2" eb="5">
      <t>ニホンジン</t>
    </rPh>
    <rPh sb="5" eb="7">
      <t>ガッコウ</t>
    </rPh>
    <rPh sb="7" eb="9">
      <t>ガッコウ</t>
    </rPh>
    <rPh sb="9" eb="12">
      <t>リジカイ</t>
    </rPh>
    <phoneticPr fontId="5"/>
  </si>
  <si>
    <t>マニラ日本人学校運営理事会</t>
    <rPh sb="3" eb="6">
      <t>ニホンジン</t>
    </rPh>
    <rPh sb="6" eb="8">
      <t>ガッコウ</t>
    </rPh>
    <rPh sb="8" eb="10">
      <t>ウンエイ</t>
    </rPh>
    <rPh sb="10" eb="13">
      <t>リジカイ</t>
    </rPh>
    <phoneticPr fontId="5"/>
  </si>
  <si>
    <t>シンガポール日本人学校学校運営理事会</t>
    <rPh sb="6" eb="9">
      <t>ニホンジン</t>
    </rPh>
    <rPh sb="9" eb="11">
      <t>ガッコウ</t>
    </rPh>
    <rPh sb="11" eb="13">
      <t>ガッコウ</t>
    </rPh>
    <rPh sb="13" eb="15">
      <t>ウンエイ</t>
    </rPh>
    <rPh sb="15" eb="18">
      <t>リジカイ</t>
    </rPh>
    <phoneticPr fontId="5"/>
  </si>
  <si>
    <t>台湾日本人会</t>
    <rPh sb="0" eb="2">
      <t>タイワン</t>
    </rPh>
    <rPh sb="2" eb="5">
      <t>ニホンジン</t>
    </rPh>
    <rPh sb="5" eb="6">
      <t>カイ</t>
    </rPh>
    <phoneticPr fontId="5"/>
  </si>
  <si>
    <t>ジュネーブ日本語補習学校協会</t>
    <rPh sb="5" eb="8">
      <t>ニホンゴ</t>
    </rPh>
    <rPh sb="8" eb="10">
      <t>ホシュウ</t>
    </rPh>
    <rPh sb="10" eb="12">
      <t>ガッコウ</t>
    </rPh>
    <rPh sb="12" eb="14">
      <t>キョウカイ</t>
    </rPh>
    <phoneticPr fontId="5"/>
  </si>
  <si>
    <t>A.日本人学校運営理事会</t>
    <rPh sb="2" eb="5">
      <t>ニホンジン</t>
    </rPh>
    <rPh sb="5" eb="7">
      <t>ガッコウ</t>
    </rPh>
    <rPh sb="7" eb="9">
      <t>ウンエイ</t>
    </rPh>
    <rPh sb="9" eb="12">
      <t>リジカイ</t>
    </rPh>
    <phoneticPr fontId="5"/>
  </si>
  <si>
    <t>B.補習授業校運営理事会</t>
    <rPh sb="2" eb="4">
      <t>ホシュウ</t>
    </rPh>
    <rPh sb="4" eb="6">
      <t>ジュギョウ</t>
    </rPh>
    <rPh sb="6" eb="7">
      <t>コウ</t>
    </rPh>
    <rPh sb="7" eb="9">
      <t>ウンエイ</t>
    </rPh>
    <rPh sb="9" eb="12">
      <t>リジカイ</t>
    </rPh>
    <phoneticPr fontId="5"/>
  </si>
  <si>
    <t>校舎借料</t>
    <rPh sb="0" eb="2">
      <t>コウシャ</t>
    </rPh>
    <rPh sb="2" eb="4">
      <t>シャクリョウ</t>
    </rPh>
    <phoneticPr fontId="5"/>
  </si>
  <si>
    <t>C.日本人学校運営理事会</t>
    <rPh sb="2" eb="12">
      <t>ニホンジンガッコウウンエイリジカイ</t>
    </rPh>
    <phoneticPr fontId="5"/>
  </si>
  <si>
    <t>D.補習授業校運営理事会</t>
    <rPh sb="2" eb="12">
      <t>ホシュウジュギョウコウウンエイリジカイ</t>
    </rPh>
    <phoneticPr fontId="5"/>
  </si>
  <si>
    <t>現地採用教師謝金</t>
    <rPh sb="0" eb="2">
      <t>ゲンチ</t>
    </rPh>
    <rPh sb="2" eb="4">
      <t>サイヨウ</t>
    </rPh>
    <rPh sb="4" eb="6">
      <t>キョウシ</t>
    </rPh>
    <rPh sb="6" eb="8">
      <t>シャキン</t>
    </rPh>
    <phoneticPr fontId="5"/>
  </si>
  <si>
    <t>現地採用講師謝金</t>
    <rPh sb="0" eb="2">
      <t>ゲンチ</t>
    </rPh>
    <rPh sb="2" eb="4">
      <t>サイヨウ</t>
    </rPh>
    <rPh sb="4" eb="6">
      <t>コウシ</t>
    </rPh>
    <rPh sb="6" eb="8">
      <t>シャキン</t>
    </rPh>
    <phoneticPr fontId="5"/>
  </si>
  <si>
    <t>E.日本人学校運営理事会</t>
    <rPh sb="2" eb="12">
      <t>ニホンジンガッコウウンエイリジカイ</t>
    </rPh>
    <phoneticPr fontId="5"/>
  </si>
  <si>
    <t>F. 補習授業校運営理事会</t>
    <rPh sb="3" eb="5">
      <t>ホシュウ</t>
    </rPh>
    <rPh sb="5" eb="7">
      <t>ジュギョウ</t>
    </rPh>
    <rPh sb="7" eb="8">
      <t>コウ</t>
    </rPh>
    <rPh sb="8" eb="10">
      <t>ウンエイ</t>
    </rPh>
    <rPh sb="10" eb="13">
      <t>リジカイ</t>
    </rPh>
    <phoneticPr fontId="5"/>
  </si>
  <si>
    <t>警備員謝金</t>
    <rPh sb="0" eb="3">
      <t>ケイビイン</t>
    </rPh>
    <rPh sb="3" eb="5">
      <t>シャキン</t>
    </rPh>
    <phoneticPr fontId="5"/>
  </si>
  <si>
    <t>警備機器等維持管理費</t>
    <rPh sb="0" eb="2">
      <t>ケイビ</t>
    </rPh>
    <rPh sb="2" eb="4">
      <t>キキ</t>
    </rPh>
    <rPh sb="4" eb="5">
      <t>トウ</t>
    </rPh>
    <rPh sb="5" eb="7">
      <t>イジ</t>
    </rPh>
    <rPh sb="7" eb="10">
      <t>カンリヒ</t>
    </rPh>
    <phoneticPr fontId="5"/>
  </si>
  <si>
    <t>施設整備費</t>
    <rPh sb="0" eb="2">
      <t>シセツ</t>
    </rPh>
    <rPh sb="2" eb="5">
      <t>セイビヒ</t>
    </rPh>
    <phoneticPr fontId="5"/>
  </si>
  <si>
    <t>ヒューストン日本語補習校運営委員会</t>
    <rPh sb="6" eb="9">
      <t>ニホンゴ</t>
    </rPh>
    <rPh sb="9" eb="12">
      <t>ホシュウコウ</t>
    </rPh>
    <rPh sb="12" eb="14">
      <t>ウンエイ</t>
    </rPh>
    <rPh sb="14" eb="17">
      <t>イインカイ</t>
    </rPh>
    <phoneticPr fontId="5"/>
  </si>
  <si>
    <t>コロンバス日本語補習校理事会</t>
    <rPh sb="5" eb="8">
      <t>ニホンゴ</t>
    </rPh>
    <rPh sb="8" eb="11">
      <t>ホシュウコウ</t>
    </rPh>
    <rPh sb="11" eb="14">
      <t>リジカイ</t>
    </rPh>
    <phoneticPr fontId="5"/>
  </si>
  <si>
    <t>財団法人ハワイ日本人学校</t>
    <rPh sb="0" eb="4">
      <t>ザイダンホウジン</t>
    </rPh>
    <rPh sb="7" eb="10">
      <t>ニホンジン</t>
    </rPh>
    <rPh sb="10" eb="12">
      <t>ガッコウ</t>
    </rPh>
    <phoneticPr fontId="5"/>
  </si>
  <si>
    <t>インディアナ補習授業校</t>
    <rPh sb="6" eb="11">
      <t>ホシュウジュギョウコウ</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</si>
  <si>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</si>
  <si>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シンガポール日本人学校運営理事会</t>
    <rPh sb="6" eb="9">
      <t>ニホンジン</t>
    </rPh>
    <rPh sb="9" eb="11">
      <t>ガッコウ</t>
    </rPh>
    <rPh sb="11" eb="13">
      <t>ウンエイ</t>
    </rPh>
    <rPh sb="13" eb="16">
      <t>リジカイ</t>
    </rPh>
    <phoneticPr fontId="5"/>
  </si>
  <si>
    <t>上海日本人学校運営委員会</t>
    <rPh sb="0" eb="2">
      <t>シャンハイ</t>
    </rPh>
    <rPh sb="2" eb="5">
      <t>ニホンジン</t>
    </rPh>
    <rPh sb="5" eb="7">
      <t>ガッコウ</t>
    </rPh>
    <rPh sb="7" eb="9">
      <t>ウンエイ</t>
    </rPh>
    <rPh sb="9" eb="12">
      <t>イインカイ</t>
    </rPh>
    <phoneticPr fontId="5"/>
  </si>
  <si>
    <t>ジャカルタ日本人学校維持会</t>
    <rPh sb="5" eb="8">
      <t>ニホンジン</t>
    </rPh>
    <rPh sb="8" eb="10">
      <t>ガッコウ</t>
    </rPh>
    <rPh sb="10" eb="12">
      <t>イジ</t>
    </rPh>
    <rPh sb="12" eb="13">
      <t>カイ</t>
    </rPh>
    <phoneticPr fontId="5"/>
  </si>
  <si>
    <t>香港日本人学校経営理事会</t>
    <rPh sb="0" eb="2">
      <t>ホンコン</t>
    </rPh>
    <rPh sb="2" eb="5">
      <t>ニホンジン</t>
    </rPh>
    <rPh sb="5" eb="7">
      <t>ガッコウ</t>
    </rPh>
    <rPh sb="7" eb="9">
      <t>ケイエイ</t>
    </rPh>
    <rPh sb="9" eb="12">
      <t>リジカイ</t>
    </rPh>
    <phoneticPr fontId="5"/>
  </si>
  <si>
    <t>泰日協会学校理事会(バンコク）</t>
    <rPh sb="0" eb="2">
      <t>タイニチ</t>
    </rPh>
    <rPh sb="2" eb="4">
      <t>キョウカイ</t>
    </rPh>
    <rPh sb="4" eb="6">
      <t>ガッコウ</t>
    </rPh>
    <rPh sb="6" eb="9">
      <t>リジカイ</t>
    </rPh>
    <phoneticPr fontId="5"/>
  </si>
  <si>
    <t>泰日協会学校理事会(シラチャ）</t>
    <rPh sb="0" eb="2">
      <t>タイニチ</t>
    </rPh>
    <rPh sb="2" eb="4">
      <t>キョウカイ</t>
    </rPh>
    <rPh sb="4" eb="6">
      <t>ガッコウ</t>
    </rPh>
    <rPh sb="6" eb="9">
      <t>リジカイ</t>
    </rPh>
    <phoneticPr fontId="5"/>
  </si>
  <si>
    <t>ホーチミン日本人学校運営委員会</t>
    <rPh sb="5" eb="8">
      <t>ニホンジン</t>
    </rPh>
    <rPh sb="8" eb="10">
      <t>ガッコウ</t>
    </rPh>
    <rPh sb="10" eb="12">
      <t>ウンエイ</t>
    </rPh>
    <rPh sb="12" eb="15">
      <t>イインカイ</t>
    </rPh>
    <phoneticPr fontId="5"/>
  </si>
  <si>
    <t>広州日本人学校運営員会</t>
    <rPh sb="0" eb="2">
      <t>コウシュウ</t>
    </rPh>
    <rPh sb="2" eb="5">
      <t>ニホンジン</t>
    </rPh>
    <rPh sb="5" eb="7">
      <t>ガッコウ</t>
    </rPh>
    <rPh sb="7" eb="9">
      <t>ウンエイ</t>
    </rPh>
    <rPh sb="9" eb="10">
      <t>イン</t>
    </rPh>
    <rPh sb="10" eb="11">
      <t>カイ</t>
    </rPh>
    <phoneticPr fontId="5"/>
  </si>
  <si>
    <t>共益法人フランクフルト日本人学校運営理事会</t>
    <rPh sb="0" eb="2">
      <t>キョウエキ</t>
    </rPh>
    <rPh sb="2" eb="4">
      <t>ホウジン</t>
    </rPh>
    <rPh sb="11" eb="14">
      <t>ニホンジン</t>
    </rPh>
    <rPh sb="14" eb="16">
      <t>ガッコウ</t>
    </rPh>
    <rPh sb="16" eb="18">
      <t>ウンエイ</t>
    </rPh>
    <rPh sb="18" eb="21">
      <t>リジカイ</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</si>
  <si>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</si>
  <si>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</si>
  <si>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あさひ学園理事会</t>
    <rPh sb="3" eb="5">
      <t>ガクエン</t>
    </rPh>
    <rPh sb="5" eb="8">
      <t>リジカイ</t>
    </rPh>
    <phoneticPr fontId="5"/>
  </si>
  <si>
    <t>ロンドン補習授業校運営委員会</t>
    <rPh sb="4" eb="6">
      <t>ホシュウ</t>
    </rPh>
    <rPh sb="6" eb="8">
      <t>ジュギョウ</t>
    </rPh>
    <rPh sb="8" eb="9">
      <t>コウ</t>
    </rPh>
    <rPh sb="9" eb="11">
      <t>ウンエイ</t>
    </rPh>
    <rPh sb="11" eb="14">
      <t>イインカイ</t>
    </rPh>
    <phoneticPr fontId="5"/>
  </si>
  <si>
    <t>ワシントン日本語学校運営委員会</t>
    <rPh sb="5" eb="8">
      <t>ニホンゴ</t>
    </rPh>
    <rPh sb="8" eb="10">
      <t>ガッコウ</t>
    </rPh>
    <rPh sb="10" eb="12">
      <t>ウンエイ</t>
    </rPh>
    <rPh sb="12" eb="15">
      <t>イインカイ</t>
    </rPh>
    <phoneticPr fontId="5"/>
  </si>
  <si>
    <t>シアトル補習校運営委員会</t>
    <rPh sb="4" eb="7">
      <t>ホシュウコウ</t>
    </rPh>
    <rPh sb="7" eb="9">
      <t>ウンエイ</t>
    </rPh>
    <rPh sb="9" eb="12">
      <t>イインカイ</t>
    </rPh>
    <phoneticPr fontId="5"/>
  </si>
  <si>
    <t>サンディエゴ補習授業校理事会</t>
    <rPh sb="6" eb="8">
      <t>ホシュウ</t>
    </rPh>
    <rPh sb="8" eb="10">
      <t>ジュギョウ</t>
    </rPh>
    <rPh sb="10" eb="11">
      <t>コウ</t>
    </rPh>
    <rPh sb="11" eb="14">
      <t>リジカイ</t>
    </rPh>
    <phoneticPr fontId="5"/>
  </si>
  <si>
    <t>ニューヨーク日本人教育審議会(ニューヨーク）</t>
    <rPh sb="6" eb="9">
      <t>ニホンジン</t>
    </rPh>
    <rPh sb="9" eb="11">
      <t>キョウイク</t>
    </rPh>
    <rPh sb="11" eb="14">
      <t>シンギカイ</t>
    </rPh>
    <phoneticPr fontId="5"/>
  </si>
  <si>
    <t>ニューヨーク日本人教育審議会(ニュージャージー）</t>
    <rPh sb="6" eb="9">
      <t>ニホンジン</t>
    </rPh>
    <rPh sb="9" eb="11">
      <t>キョウイク</t>
    </rPh>
    <rPh sb="11" eb="14">
      <t>シンギカイ</t>
    </rPh>
    <phoneticPr fontId="5"/>
  </si>
  <si>
    <t>我が国国民の海外における発展のための環境整備と海外在留邦人学齢児童・生徒に対する教育の充実強化を図り、できるだけ国内の義務教育に近い教育環境を確保することを目的とする。</t>
  </si>
  <si>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2" eb="194">
      <t>イチブ</t>
    </rPh>
    <rPh sb="198" eb="202">
      <t>ザイガイコウカン</t>
    </rPh>
    <rPh sb="203" eb="204">
      <t>ツウ</t>
    </rPh>
    <rPh sb="224" eb="225">
      <t>タイ</t>
    </rPh>
    <phoneticPr fontId="0"/>
  </si>
  <si>
    <t>基本目標Ⅳ　領事製作：国民の利便に資する領事業務を実施すること。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</si>
  <si>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施策Ⅳ-1　領事業務の充実（１　領事サービスの充実）</t>
    <rPh sb="0" eb="2">
      <t>セサク</t>
    </rPh>
    <rPh sb="6" eb="8">
      <t>リョウジ</t>
    </rPh>
    <rPh sb="8" eb="10">
      <t>ギョウム</t>
    </rPh>
    <rPh sb="11" eb="13">
      <t>ジュウジツ</t>
    </rPh>
    <rPh sb="16" eb="18">
      <t>リョウジ</t>
    </rPh>
    <rPh sb="23" eb="25">
      <t>ジュウジツ</t>
    </rPh>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</si>
  <si>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</si>
  <si>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</si>
  <si>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rPh sb="0" eb="3">
      <t>ニホンジン</t>
    </rPh>
    <rPh sb="3" eb="5">
      <t>ガッコウ</t>
    </rPh>
    <rPh sb="6" eb="8">
      <t>ホシュウ</t>
    </rPh>
    <rPh sb="8" eb="10">
      <t>ジュギョウ</t>
    </rPh>
    <rPh sb="10" eb="11">
      <t>コウ</t>
    </rPh>
    <rPh sb="12" eb="14">
      <t>ウンエイ</t>
    </rPh>
    <rPh sb="14" eb="16">
      <t>シュタイ</t>
    </rPh>
    <rPh sb="18" eb="20">
      <t>ガッコウ</t>
    </rPh>
    <rPh sb="20" eb="22">
      <t>ウンエイ</t>
    </rPh>
    <rPh sb="22" eb="25">
      <t>リジカイ</t>
    </rPh>
    <rPh sb="26" eb="27">
      <t>タイ</t>
    </rPh>
    <rPh sb="29" eb="31">
      <t>ザイガイ</t>
    </rPh>
    <rPh sb="31" eb="33">
      <t>キョウイク</t>
    </rPh>
    <rPh sb="33" eb="35">
      <t>シセツ</t>
    </rPh>
    <rPh sb="36" eb="38">
      <t>ウンエイ</t>
    </rPh>
    <rPh sb="39" eb="41">
      <t>イジ</t>
    </rPh>
    <rPh sb="42" eb="44">
      <t>ヒツヨウ</t>
    </rPh>
    <rPh sb="45" eb="48">
      <t>ザイセイジョウ</t>
    </rPh>
    <rPh sb="49" eb="51">
      <t>エンジョ</t>
    </rPh>
    <rPh sb="52" eb="54">
      <t>ジッシ</t>
    </rPh>
    <rPh sb="57" eb="58">
      <t>トク</t>
    </rPh>
    <rPh sb="59" eb="61">
      <t>アンゼン</t>
    </rPh>
    <rPh sb="61" eb="63">
      <t>タイサク</t>
    </rPh>
    <rPh sb="69" eb="71">
      <t>ジンテキ</t>
    </rPh>
    <rPh sb="72" eb="74">
      <t>ブッテキ</t>
    </rPh>
    <rPh sb="74" eb="76">
      <t>アンゼン</t>
    </rPh>
    <rPh sb="76" eb="78">
      <t>タイサク</t>
    </rPh>
    <rPh sb="79" eb="81">
      <t>キョウカ</t>
    </rPh>
    <rPh sb="82" eb="84">
      <t>ケイゾク</t>
    </rPh>
    <rPh sb="84" eb="85">
      <t>テキ</t>
    </rPh>
    <rPh sb="86" eb="87">
      <t>オ</t>
    </rPh>
    <rPh sb="88" eb="89">
      <t>スス</t>
    </rPh>
    <rPh sb="96" eb="98">
      <t>トリクミ</t>
    </rPh>
    <rPh sb="102" eb="104">
      <t>カイガイ</t>
    </rPh>
    <rPh sb="104" eb="106">
      <t>シジョ</t>
    </rPh>
    <rPh sb="107" eb="109">
      <t>ニホン</t>
    </rPh>
    <rPh sb="110" eb="113">
      <t>ドウテイド</t>
    </rPh>
    <rPh sb="114" eb="116">
      <t>キョウイク</t>
    </rPh>
    <rPh sb="117" eb="119">
      <t>カノウ</t>
    </rPh>
    <rPh sb="120" eb="121">
      <t>カギ</t>
    </rPh>
    <rPh sb="122" eb="124">
      <t>フタン</t>
    </rPh>
    <rPh sb="125" eb="126">
      <t>スク</t>
    </rPh>
    <rPh sb="128" eb="129">
      <t>カタチ</t>
    </rPh>
    <rPh sb="132" eb="134">
      <t>アンシン</t>
    </rPh>
    <rPh sb="135" eb="137">
      <t>アンゼン</t>
    </rPh>
    <rPh sb="138" eb="140">
      <t>カンキョウ</t>
    </rPh>
    <rPh sb="141" eb="142">
      <t>ウ</t>
    </rPh>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</si>
  <si>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3" eb="5">
      <t>ガッコウ</t>
    </rPh>
    <rPh sb="5" eb="6">
      <t>トウ</t>
    </rPh>
    <rPh sb="7" eb="9">
      <t>ザイリュウ</t>
    </rPh>
    <rPh sb="9" eb="11">
      <t>ホウジン</t>
    </rPh>
    <rPh sb="11" eb="12">
      <t>トウ</t>
    </rPh>
    <rPh sb="13" eb="15">
      <t>ソウイ</t>
    </rPh>
    <rPh sb="18" eb="20">
      <t>セツリツ</t>
    </rPh>
    <rPh sb="22" eb="24">
      <t>ガッコウ</t>
    </rPh>
    <rPh sb="26" eb="27">
      <t>ワ</t>
    </rPh>
    <rPh sb="28" eb="29">
      <t>クニ</t>
    </rPh>
    <rPh sb="30" eb="32">
      <t>シュケン</t>
    </rPh>
    <rPh sb="33" eb="34">
      <t>オヨ</t>
    </rPh>
    <rPh sb="36" eb="38">
      <t>サマザマ</t>
    </rPh>
    <rPh sb="39" eb="41">
      <t>セイヤク</t>
    </rPh>
    <rPh sb="42" eb="43">
      <t>ウ</t>
    </rPh>
    <rPh sb="45" eb="46">
      <t>ナカ</t>
    </rPh>
    <rPh sb="47" eb="50">
      <t>セイトスウ</t>
    </rPh>
    <rPh sb="51" eb="53">
      <t>ゲンショウ</t>
    </rPh>
    <rPh sb="55" eb="57">
      <t>ウンエイ</t>
    </rPh>
    <rPh sb="61" eb="63">
      <t>コウトウ</t>
    </rPh>
    <rPh sb="68" eb="69">
      <t>カナラ</t>
    </rPh>
    <rPh sb="72" eb="75">
      <t>アンテイテキ</t>
    </rPh>
    <rPh sb="76" eb="78">
      <t>ガッコウ</t>
    </rPh>
    <rPh sb="78" eb="80">
      <t>ウンエイ</t>
    </rPh>
    <rPh sb="82" eb="83">
      <t>イタ</t>
    </rPh>
    <rPh sb="89" eb="91">
      <t>コクナイ</t>
    </rPh>
    <rPh sb="92" eb="94">
      <t>ドウヨウ</t>
    </rPh>
    <rPh sb="95" eb="97">
      <t>アンカ</t>
    </rPh>
    <rPh sb="98" eb="100">
      <t>キョウイク</t>
    </rPh>
    <rPh sb="101" eb="102">
      <t>ウ</t>
    </rPh>
    <rPh sb="110" eb="112">
      <t>キョウイク</t>
    </rPh>
    <rPh sb="112" eb="114">
      <t>スイジュン</t>
    </rPh>
    <rPh sb="114" eb="116">
      <t>イジ</t>
    </rPh>
    <rPh sb="120" eb="122">
      <t>キョウイン</t>
    </rPh>
    <rPh sb="122" eb="124">
      <t>キュウヨ</t>
    </rPh>
    <rPh sb="125" eb="127">
      <t>キョウイク</t>
    </rPh>
    <rPh sb="127" eb="129">
      <t>キカイ</t>
    </rPh>
    <rPh sb="130" eb="132">
      <t>テイキョウ</t>
    </rPh>
    <rPh sb="135" eb="137">
      <t>コウシャ</t>
    </rPh>
    <rPh sb="137" eb="138">
      <t>トウ</t>
    </rPh>
    <rPh sb="138" eb="140">
      <t>シセツ</t>
    </rPh>
    <rPh sb="141" eb="143">
      <t>シャクリョウ</t>
    </rPh>
    <rPh sb="144" eb="146">
      <t>ジンメイ</t>
    </rPh>
    <rPh sb="146" eb="148">
      <t>ソンチョウ</t>
    </rPh>
    <rPh sb="149" eb="151">
      <t>カンテン</t>
    </rPh>
    <rPh sb="153" eb="155">
      <t>アンゼン</t>
    </rPh>
    <rPh sb="155" eb="157">
      <t>タイサク</t>
    </rPh>
    <rPh sb="159" eb="161">
      <t>シエン</t>
    </rPh>
    <rPh sb="167" eb="168">
      <t>ソ</t>
    </rPh>
    <rPh sb="170" eb="172">
      <t>シエン</t>
    </rPh>
    <rPh sb="173" eb="174">
      <t>オコナ</t>
    </rPh>
    <phoneticPr fontId="5"/>
  </si>
  <si>
    <t>グローバル人材育成の最前線にある在外教育施設の運営基盤への援助は、人税育成への側面支援として重要である。教育環境整備と教育の充実のためには必要かつ適切な事業であり優先事業の高い事業である。</t>
    <rPh sb="5" eb="7">
      <t>ジンザイ</t>
    </rPh>
    <rPh sb="7" eb="9">
      <t>イクセイ</t>
    </rPh>
    <rPh sb="10" eb="13">
      <t>サイゼンセン</t>
    </rPh>
    <rPh sb="16" eb="18">
      <t>ザイガイ</t>
    </rPh>
    <rPh sb="18" eb="20">
      <t>キョウイク</t>
    </rPh>
    <rPh sb="20" eb="22">
      <t>シセツ</t>
    </rPh>
    <rPh sb="23" eb="25">
      <t>ウンエイ</t>
    </rPh>
    <rPh sb="25" eb="27">
      <t>キバン</t>
    </rPh>
    <rPh sb="29" eb="31">
      <t>エンジョ</t>
    </rPh>
    <rPh sb="33" eb="35">
      <t>ジンゼイ</t>
    </rPh>
    <rPh sb="35" eb="37">
      <t>イクセイ</t>
    </rPh>
    <rPh sb="39" eb="41">
      <t>ソクメン</t>
    </rPh>
    <rPh sb="41" eb="43">
      <t>シエン</t>
    </rPh>
    <rPh sb="46" eb="48">
      <t>ジュウヨウ</t>
    </rPh>
    <rPh sb="52" eb="54">
      <t>キョウイク</t>
    </rPh>
    <rPh sb="54" eb="56">
      <t>カンキョウ</t>
    </rPh>
    <rPh sb="56" eb="58">
      <t>セイビ</t>
    </rPh>
    <rPh sb="59" eb="61">
      <t>キョウイク</t>
    </rPh>
    <rPh sb="62" eb="64">
      <t>ジュウジツ</t>
    </rPh>
    <rPh sb="69" eb="71">
      <t>ヒツヨウ</t>
    </rPh>
    <rPh sb="73" eb="75">
      <t>テキセツ</t>
    </rPh>
    <rPh sb="76" eb="78">
      <t>ジギョウ</t>
    </rPh>
    <rPh sb="81" eb="83">
      <t>ユウセン</t>
    </rPh>
    <rPh sb="83" eb="85">
      <t>ジギョウ</t>
    </rPh>
    <rPh sb="86" eb="87">
      <t>タカ</t>
    </rPh>
    <rPh sb="88" eb="90">
      <t>ジギョウ</t>
    </rPh>
    <phoneticPr fontId="5"/>
  </si>
  <si>
    <t>‐</t>
  </si>
  <si>
    <t>無</t>
  </si>
  <si>
    <t>△</t>
  </si>
  <si>
    <t>国内の公立学校の児童・生徒に比べ、高額な自己負担を強いられている在外教育施設の児童・生徒への支援は、必要である。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2">
      <t>ヒツヨウ</t>
    </rPh>
    <phoneticPr fontId="5"/>
  </si>
  <si>
    <t>－</t>
    <phoneticPr fontId="5"/>
  </si>
  <si>
    <t>事業目的に則し、真に必要なものに限定されている。</t>
    <rPh sb="0" eb="2">
      <t>ジギョウ</t>
    </rPh>
    <rPh sb="2" eb="4">
      <t>モクテキ</t>
    </rPh>
    <rPh sb="5" eb="6">
      <t>ソク</t>
    </rPh>
    <rPh sb="8" eb="9">
      <t>シン</t>
    </rPh>
    <rPh sb="10" eb="12">
      <t>ヒツヨウ</t>
    </rPh>
    <rPh sb="16" eb="18">
      <t>ゲンテイ</t>
    </rPh>
    <phoneticPr fontId="5"/>
  </si>
  <si>
    <t>支出目的及び費目・使途について検証を実施の上､工夫を行っている。</t>
    <rPh sb="0" eb="2">
      <t>シシュツ</t>
    </rPh>
    <rPh sb="2" eb="4">
      <t>モクテキ</t>
    </rPh>
    <rPh sb="4" eb="5">
      <t>オヨ</t>
    </rPh>
    <rPh sb="6" eb="7">
      <t>ヒ</t>
    </rPh>
    <rPh sb="7" eb="8">
      <t>モク</t>
    </rPh>
    <rPh sb="9" eb="11">
      <t>シト</t>
    </rPh>
    <rPh sb="15" eb="17">
      <t>ケンショウ</t>
    </rPh>
    <rPh sb="18" eb="20">
      <t>ジッシ</t>
    </rPh>
    <rPh sb="21" eb="22">
      <t>ウエ</t>
    </rPh>
    <rPh sb="23" eb="25">
      <t>クフウ</t>
    </rPh>
    <rPh sb="26" eb="27">
      <t>オコナ</t>
    </rPh>
    <phoneticPr fontId="5"/>
  </si>
  <si>
    <t>見合ったものになっている。</t>
    <rPh sb="0" eb="2">
      <t>ミア</t>
    </rPh>
    <phoneticPr fontId="5"/>
  </si>
  <si>
    <t>見込みにあったものである。</t>
    <rPh sb="0" eb="2">
      <t>ミコ</t>
    </rPh>
    <phoneticPr fontId="5"/>
  </si>
  <si>
    <t>十分に活用されている。</t>
    <rPh sb="0" eb="2">
      <t>ジュウブン</t>
    </rPh>
    <rPh sb="3" eb="5">
      <t>カツヨウ</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</si>
  <si>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</si>
  <si>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</si>
  <si>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</si>
  <si>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海外の義務教育年齢相当子女に対して､国内と同等の教育が安心安全に受けられるように､政府として最大限の援助を行うために､政府援助対象校の実態をより詳細に把握し､政府援助の適正な執行運用等指導・助言を行いつつ､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7" eb="29">
      <t>アンシン</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5" eb="66">
      <t>コウ</t>
    </rPh>
    <rPh sb="67" eb="69">
      <t>ジッタイ</t>
    </rPh>
    <rPh sb="72" eb="74">
      <t>ショウサイ</t>
    </rPh>
    <rPh sb="75" eb="77">
      <t>ハアク</t>
    </rPh>
    <rPh sb="79" eb="81">
      <t>セイフ</t>
    </rPh>
    <rPh sb="81" eb="83">
      <t>エンジョ</t>
    </rPh>
    <rPh sb="84" eb="86">
      <t>テキセイ</t>
    </rPh>
    <rPh sb="87" eb="89">
      <t>シッコウ</t>
    </rPh>
    <rPh sb="89" eb="91">
      <t>ウンヨウ</t>
    </rPh>
    <rPh sb="91" eb="92">
      <t>トウ</t>
    </rPh>
    <rPh sb="92" eb="94">
      <t>シドウ</t>
    </rPh>
    <rPh sb="95" eb="97">
      <t>ジョゲン</t>
    </rPh>
    <rPh sb="98" eb="99">
      <t>オコナ</t>
    </rPh>
    <rPh sb="103" eb="105">
      <t>ジュギョウ</t>
    </rPh>
    <rPh sb="105" eb="107">
      <t>カクジュウ</t>
    </rPh>
    <rPh sb="108" eb="109">
      <t>ハカ</t>
    </rPh>
    <phoneticPr fontId="5"/>
  </si>
  <si>
    <t>本件は､海外における義務教育年齢相当子女に対して､国内に近い教育が受けられるように最大限の援助を行うための事業である。政府援助対象校の実態をより詳細に把握し､政府援助の適正な執行運用等指導・助言を行いつつ､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1" eb="44">
      <t>サイダイゲン</t>
    </rPh>
    <rPh sb="45" eb="47">
      <t>エンジョ</t>
    </rPh>
    <rPh sb="48" eb="49">
      <t>オコナ</t>
    </rPh>
    <rPh sb="53" eb="55">
      <t>ジギョウ</t>
    </rPh>
    <rPh sb="59" eb="61">
      <t>セイフ</t>
    </rPh>
    <rPh sb="61" eb="63">
      <t>エンジョ</t>
    </rPh>
    <rPh sb="63" eb="65">
      <t>タイショウ</t>
    </rPh>
    <rPh sb="65" eb="66">
      <t>コウ</t>
    </rPh>
    <rPh sb="67" eb="69">
      <t>ジッタイ</t>
    </rPh>
    <rPh sb="72" eb="74">
      <t>ショウサイ</t>
    </rPh>
    <rPh sb="75" eb="77">
      <t>ハアク</t>
    </rPh>
    <rPh sb="79" eb="81">
      <t>セイフ</t>
    </rPh>
    <rPh sb="81" eb="83">
      <t>エンジョ</t>
    </rPh>
    <rPh sb="84" eb="86">
      <t>テキセイ</t>
    </rPh>
    <rPh sb="87" eb="89">
      <t>シッコウ</t>
    </rPh>
    <rPh sb="89" eb="91">
      <t>ウンヨウ</t>
    </rPh>
    <rPh sb="91" eb="92">
      <t>トウ</t>
    </rPh>
    <rPh sb="92" eb="94">
      <t>シドウ</t>
    </rPh>
    <rPh sb="95" eb="97">
      <t>ジョゲン</t>
    </rPh>
    <rPh sb="98" eb="99">
      <t>オコナ</t>
    </rPh>
    <rPh sb="103" eb="104">
      <t>ヒ</t>
    </rPh>
    <rPh sb="105" eb="106">
      <t>ツヅ</t>
    </rPh>
    <rPh sb="107" eb="109">
      <t>ジギョウ</t>
    </rPh>
    <rPh sb="110" eb="112">
      <t>ケイゾク</t>
    </rPh>
    <phoneticPr fontId="5"/>
  </si>
  <si>
    <t>警備員謝金・警報機器維持管理費</t>
    <rPh sb="0" eb="3">
      <t>ケイビイン</t>
    </rPh>
    <rPh sb="3" eb="5">
      <t>シャキン</t>
    </rPh>
    <rPh sb="6" eb="8">
      <t>ケイホウ</t>
    </rPh>
    <rPh sb="8" eb="10">
      <t>キキ</t>
    </rPh>
    <rPh sb="10" eb="12">
      <t>イジ</t>
    </rPh>
    <rPh sb="12" eb="15">
      <t>カンリヒ</t>
    </rPh>
    <phoneticPr fontId="5"/>
  </si>
  <si>
    <t>シンガポール日本人学校運営委員会</t>
    <rPh sb="6" eb="9">
      <t>ニホンジン</t>
    </rPh>
    <rPh sb="9" eb="11">
      <t>ガッコウ</t>
    </rPh>
    <rPh sb="11" eb="13">
      <t>ウンエイ</t>
    </rPh>
    <rPh sb="13" eb="16">
      <t>イインカイ</t>
    </rPh>
    <phoneticPr fontId="5"/>
  </si>
  <si>
    <t>インドネシア日本人学校運営委員会</t>
    <rPh sb="6" eb="9">
      <t>ニホンジン</t>
    </rPh>
    <rPh sb="9" eb="11">
      <t>ガッコウ</t>
    </rPh>
    <rPh sb="11" eb="13">
      <t>ウンエイ</t>
    </rPh>
    <rPh sb="13" eb="16">
      <t>イインカイ</t>
    </rPh>
    <phoneticPr fontId="5"/>
  </si>
  <si>
    <t>広州日本人学校運営委員会</t>
    <rPh sb="0" eb="2">
      <t>コウシュウ</t>
    </rPh>
    <rPh sb="2" eb="5">
      <t>ニホンジン</t>
    </rPh>
    <rPh sb="5" eb="7">
      <t>ガッコウ</t>
    </rPh>
    <rPh sb="7" eb="9">
      <t>ウンエイ</t>
    </rPh>
    <rPh sb="9" eb="12">
      <t>イインカイ</t>
    </rPh>
    <phoneticPr fontId="5"/>
  </si>
  <si>
    <t>ドバイ日本人学校運営委員会</t>
    <rPh sb="3" eb="6">
      <t>ニホンジン</t>
    </rPh>
    <rPh sb="6" eb="8">
      <t>ガッコウ</t>
    </rPh>
    <rPh sb="8" eb="10">
      <t>ウンエイ</t>
    </rPh>
    <rPh sb="10" eb="13">
      <t>イインカイ</t>
    </rPh>
    <phoneticPr fontId="5"/>
  </si>
  <si>
    <t>マニラ日本人学校運営委員会</t>
    <rPh sb="3" eb="6">
      <t>ニホンジン</t>
    </rPh>
    <rPh sb="6" eb="8">
      <t>ガッコウ</t>
    </rPh>
    <rPh sb="8" eb="10">
      <t>ウンエイ</t>
    </rPh>
    <rPh sb="10" eb="13">
      <t>イインカイ</t>
    </rPh>
    <phoneticPr fontId="5"/>
  </si>
  <si>
    <t>警備員謝金</t>
    <rPh sb="0" eb="3">
      <t>ケイビイン</t>
    </rPh>
    <rPh sb="3" eb="5">
      <t>シャキン</t>
    </rPh>
    <phoneticPr fontId="5"/>
  </si>
  <si>
    <t>バンクーバー補習授業校運営委員会</t>
    <rPh sb="6" eb="8">
      <t>ホシュウ</t>
    </rPh>
    <rPh sb="8" eb="10">
      <t>ジュギョウ</t>
    </rPh>
    <rPh sb="10" eb="11">
      <t>コウ</t>
    </rPh>
    <rPh sb="11" eb="13">
      <t>ウンエイ</t>
    </rPh>
    <rPh sb="13" eb="16">
      <t>イインカイ</t>
    </rPh>
    <phoneticPr fontId="5"/>
  </si>
  <si>
    <t>バリ補習授業校運営委員会</t>
    <rPh sb="2" eb="4">
      <t>ホシュウ</t>
    </rPh>
    <rPh sb="4" eb="6">
      <t>ジュギョウ</t>
    </rPh>
    <rPh sb="6" eb="7">
      <t>コウ</t>
    </rPh>
    <rPh sb="7" eb="9">
      <t>ウンエイ</t>
    </rPh>
    <rPh sb="9" eb="12">
      <t>イインカイ</t>
    </rPh>
    <phoneticPr fontId="5"/>
  </si>
  <si>
    <t>海外子女に対し、義務教育と同等の教育を負担の少ない形で受けることができるよう支援。令和3年度においても、安全対策の強化を継続。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レイワ</t>
    </rPh>
    <rPh sb="44" eb="46">
      <t>ネンド</t>
    </rPh>
    <rPh sb="52" eb="54">
      <t>アンゼン</t>
    </rPh>
    <rPh sb="54" eb="56">
      <t>タイサク</t>
    </rPh>
    <rPh sb="57" eb="59">
      <t>キョウカ</t>
    </rPh>
    <rPh sb="60" eb="62">
      <t>ケイゾク</t>
    </rPh>
    <phoneticPr fontId="5"/>
  </si>
  <si>
    <t>日常の警備体制に加え、テロ攻撃のリスクが高まると見られる期間前後の警備を強化した。また、老朽化対策として、一部の日本人学校に対して校舎等への大規模修繕工事への財政援助を行った。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rPh sb="44" eb="46">
      <t>ロウキュウ</t>
    </rPh>
    <rPh sb="46" eb="47">
      <t>カ</t>
    </rPh>
    <rPh sb="47" eb="49">
      <t>タイサク</t>
    </rPh>
    <rPh sb="53" eb="55">
      <t>イチブ</t>
    </rPh>
    <rPh sb="56" eb="59">
      <t>ニホンジン</t>
    </rPh>
    <rPh sb="59" eb="61">
      <t>ガッコウ</t>
    </rPh>
    <rPh sb="62" eb="63">
      <t>タイ</t>
    </rPh>
    <rPh sb="65" eb="67">
      <t>コウシャ</t>
    </rPh>
    <rPh sb="67" eb="68">
      <t>トウ</t>
    </rPh>
    <rPh sb="70" eb="73">
      <t>ダイキボ</t>
    </rPh>
    <rPh sb="73" eb="75">
      <t>シュウゼン</t>
    </rPh>
    <rPh sb="75" eb="77">
      <t>コウジ</t>
    </rPh>
    <rPh sb="79" eb="81">
      <t>ザイセイ</t>
    </rPh>
    <rPh sb="81" eb="83">
      <t>エンジョ</t>
    </rPh>
    <rPh sb="84" eb="85">
      <t>オコナ</t>
    </rPh>
    <phoneticPr fontId="5"/>
  </si>
  <si>
    <t>3,121,800,752/203</t>
    <phoneticPr fontId="5"/>
  </si>
  <si>
    <t>1,031,379,598/195</t>
    <phoneticPr fontId="5"/>
  </si>
  <si>
    <t>688,637,134/101</t>
    <phoneticPr fontId="5"/>
  </si>
  <si>
    <t>1,338,108,000/203</t>
    <phoneticPr fontId="5"/>
  </si>
  <si>
    <t>1,269,061,000/203</t>
    <phoneticPr fontId="5"/>
  </si>
  <si>
    <t>806,606,000/203</t>
    <phoneticPr fontId="5"/>
  </si>
  <si>
    <t>サンパウロ日本人学校運営員委員会</t>
    <rPh sb="5" eb="8">
      <t>ニホンジン</t>
    </rPh>
    <rPh sb="8" eb="10">
      <t>ガッコウ</t>
    </rPh>
    <rPh sb="10" eb="12">
      <t>ウンエイ</t>
    </rPh>
    <rPh sb="12" eb="13">
      <t>イン</t>
    </rPh>
    <rPh sb="13" eb="16">
      <t>イインカイ</t>
    </rPh>
    <phoneticPr fontId="5"/>
  </si>
  <si>
    <t>北京日本人学校運営委員会</t>
    <rPh sb="0" eb="2">
      <t>ペキン</t>
    </rPh>
    <rPh sb="2" eb="5">
      <t>ニホンジン</t>
    </rPh>
    <rPh sb="5" eb="7">
      <t>ガッコウ</t>
    </rPh>
    <rPh sb="7" eb="9">
      <t>ウンエイ</t>
    </rPh>
    <rPh sb="9" eb="12">
      <t>イインカイ</t>
    </rPh>
    <phoneticPr fontId="5"/>
  </si>
  <si>
    <t>天津日本人学校運営委員会</t>
    <rPh sb="0" eb="2">
      <t>テンシン</t>
    </rPh>
    <rPh sb="2" eb="5">
      <t>ニホンジン</t>
    </rPh>
    <rPh sb="5" eb="7">
      <t>ガッコウ</t>
    </rPh>
    <rPh sb="7" eb="9">
      <t>ウンエイ</t>
    </rPh>
    <rPh sb="9" eb="12">
      <t>イインカイ</t>
    </rPh>
    <phoneticPr fontId="5"/>
  </si>
  <si>
    <t>グアナファト補習授業校</t>
    <rPh sb="6" eb="8">
      <t>ホシュウ</t>
    </rPh>
    <rPh sb="8" eb="10">
      <t>ジュギョウ</t>
    </rPh>
    <rPh sb="10" eb="11">
      <t>コウ</t>
    </rPh>
    <phoneticPr fontId="5"/>
  </si>
  <si>
    <t>シアトル日本語補習学校協会</t>
    <rPh sb="4" eb="7">
      <t>ニホンゴ</t>
    </rPh>
    <rPh sb="7" eb="9">
      <t>ホシュウ</t>
    </rPh>
    <rPh sb="9" eb="11">
      <t>ガッコウ</t>
    </rPh>
    <rPh sb="11" eb="13">
      <t>キョウカイ</t>
    </rPh>
    <phoneticPr fontId="5"/>
  </si>
  <si>
    <t>デトロイト日本語補習授業校運営委員会</t>
    <rPh sb="5" eb="8">
      <t>ニホンゴ</t>
    </rPh>
    <rPh sb="8" eb="10">
      <t>ホシュウ</t>
    </rPh>
    <rPh sb="10" eb="12">
      <t>ジュギョウ</t>
    </rPh>
    <rPh sb="12" eb="13">
      <t>コウ</t>
    </rPh>
    <rPh sb="13" eb="15">
      <t>ウンエイ</t>
    </rPh>
    <rPh sb="15" eb="18">
      <t>イインカイ</t>
    </rPh>
    <phoneticPr fontId="5"/>
  </si>
  <si>
    <t>ジュネーブ補習授業校運営委員会</t>
    <rPh sb="5" eb="7">
      <t>ホシュウ</t>
    </rPh>
    <rPh sb="7" eb="9">
      <t>ジュギョウ</t>
    </rPh>
    <rPh sb="9" eb="10">
      <t>コウ</t>
    </rPh>
    <rPh sb="10" eb="12">
      <t>ウンエイ</t>
    </rPh>
    <rPh sb="12" eb="15">
      <t>イインカイ</t>
    </rPh>
    <phoneticPr fontId="5"/>
  </si>
  <si>
    <t>マイアミ補習授業校運営委員会</t>
    <rPh sb="4" eb="6">
      <t>ホシュウ</t>
    </rPh>
    <rPh sb="6" eb="8">
      <t>ジュギョウ</t>
    </rPh>
    <rPh sb="8" eb="9">
      <t>コウ</t>
    </rPh>
    <rPh sb="9" eb="11">
      <t>ウンエイ</t>
    </rPh>
    <rPh sb="11" eb="14">
      <t>イインカイ</t>
    </rPh>
    <phoneticPr fontId="5"/>
  </si>
  <si>
    <t>ボストン補習授業校運営委員会</t>
    <rPh sb="4" eb="6">
      <t>ホシュウ</t>
    </rPh>
    <rPh sb="6" eb="8">
      <t>ジュギョウ</t>
    </rPh>
    <rPh sb="8" eb="9">
      <t>コウ</t>
    </rPh>
    <rPh sb="9" eb="11">
      <t>ウンエイ</t>
    </rPh>
    <rPh sb="11" eb="14">
      <t>イインカイ</t>
    </rPh>
    <phoneticPr fontId="5"/>
  </si>
  <si>
    <t>シンガポール補習授業校</t>
    <rPh sb="6" eb="8">
      <t>ホシュウ</t>
    </rPh>
    <rPh sb="8" eb="10">
      <t>ジュギョウ</t>
    </rPh>
    <rPh sb="10" eb="11">
      <t>コウ</t>
    </rPh>
    <phoneticPr fontId="5"/>
  </si>
  <si>
    <t>泰日本人学校運営委員会（バンコク）</t>
    <rPh sb="0" eb="1">
      <t>タイ</t>
    </rPh>
    <rPh sb="1" eb="4">
      <t>ニホンジン</t>
    </rPh>
    <rPh sb="4" eb="6">
      <t>ガッコウ</t>
    </rPh>
    <rPh sb="6" eb="8">
      <t>ウンエイ</t>
    </rPh>
    <rPh sb="8" eb="11">
      <t>イインカイ</t>
    </rPh>
    <phoneticPr fontId="5"/>
  </si>
  <si>
    <t>借料</t>
    <rPh sb="0" eb="2">
      <t>シャクリョウ</t>
    </rPh>
    <phoneticPr fontId="5"/>
  </si>
  <si>
    <t>謝金</t>
    <rPh sb="0" eb="2">
      <t>シャキン</t>
    </rPh>
    <phoneticPr fontId="5"/>
  </si>
  <si>
    <t>警備経費</t>
    <rPh sb="0" eb="2">
      <t>ケイビ</t>
    </rPh>
    <rPh sb="2" eb="4">
      <t>ケイヒ</t>
    </rPh>
    <phoneticPr fontId="5"/>
  </si>
  <si>
    <t>警備機器経費</t>
    <rPh sb="0" eb="2">
      <t>ケイビ</t>
    </rPh>
    <rPh sb="2" eb="4">
      <t>キキ</t>
    </rPh>
    <rPh sb="4" eb="6">
      <t>ケイヒ</t>
    </rPh>
    <phoneticPr fontId="5"/>
  </si>
  <si>
    <t>警備経費</t>
    <phoneticPr fontId="5"/>
  </si>
  <si>
    <t>警備機器経費</t>
    <phoneticPr fontId="5"/>
  </si>
  <si>
    <t>採算性を図れる事業ではなく、国以外は実施し得ない。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</si>
  <si>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t>
    <phoneticPr fontId="5"/>
  </si>
  <si>
    <t>毎年</t>
    <rPh sb="0" eb="2">
      <t>マイトシ</t>
    </rPh>
    <phoneticPr fontId="5"/>
  </si>
  <si>
    <t>外務省</t>
  </si>
  <si>
    <t>0114</t>
    <phoneticPr fontId="5"/>
  </si>
  <si>
    <t>0115</t>
    <phoneticPr fontId="5"/>
  </si>
  <si>
    <t>0086</t>
    <phoneticPr fontId="5"/>
  </si>
  <si>
    <t>082</t>
    <phoneticPr fontId="5"/>
  </si>
  <si>
    <t>086</t>
    <phoneticPr fontId="5"/>
  </si>
  <si>
    <t>不明</t>
    <rPh sb="0" eb="2">
      <t>フメイ</t>
    </rPh>
    <phoneticPr fontId="5"/>
  </si>
  <si>
    <t>「選ばれる教育施設づくり」のため特色のある授業を行っている日本人学校現地採用教師への支援を実施するため、全体的には増要求となっている。</t>
    <rPh sb="1" eb="2">
      <t>エラ</t>
    </rPh>
    <rPh sb="5" eb="7">
      <t>キョウイク</t>
    </rPh>
    <rPh sb="7" eb="9">
      <t>シセツ</t>
    </rPh>
    <rPh sb="16" eb="18">
      <t>トクショク</t>
    </rPh>
    <rPh sb="21" eb="23">
      <t>ジュギョウ</t>
    </rPh>
    <rPh sb="24" eb="25">
      <t>オコナ</t>
    </rPh>
    <rPh sb="29" eb="32">
      <t>ニホンジン</t>
    </rPh>
    <rPh sb="32" eb="34">
      <t>ガッコウ</t>
    </rPh>
    <rPh sb="34" eb="36">
      <t>ゲンチ</t>
    </rPh>
    <rPh sb="36" eb="38">
      <t>サイヨウ</t>
    </rPh>
    <rPh sb="38" eb="40">
      <t>キョウシ</t>
    </rPh>
    <rPh sb="42" eb="44">
      <t>シエン</t>
    </rPh>
    <rPh sb="45" eb="47">
      <t>ジッシ</t>
    </rPh>
    <rPh sb="52" eb="55">
      <t>ゼンタイテキ</t>
    </rPh>
    <rPh sb="57" eb="58">
      <t>ゾウ</t>
    </rPh>
    <rPh sb="58" eb="60">
      <t>ヨウキュウ</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</si>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</sst>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747</xdr:row>
      <xdr:rowOff>161925</xdr:rowOff>
    </xdr:from>
    <xdr:to>
      <xdr:col>49</xdr:col>
      <xdr:colOff>152399</xdr:colOff>
      <xdr:row>757</xdr:row>
      <xdr:rowOff>177525</xdr:rowOff>
    </xdr:to>
    <xdr:grpSp>
      <xdr:nvGrpSpPr>
        <xdr:cNvPr id="2" name="グループ化 1"/>
        <xdr:cNvGrpSpPr/>
      </xdr:nvGrpSpPr>
      <xdr:grpSpPr>
        <a:xfrm>
          <a:off x="1285875" y="43583225"/>
          <a:ext cx="7889874" cy="3558900"/>
          <a:chOff x="561043" y="300123"/>
          <a:chExt cx="4479382" cy="3489702"/>
        </a:xfrm>
      </xdr:grpSpPr>
      <xdr:grpSp>
        <xdr:nvGrpSpPr>
          <xdr:cNvPr id="3" name="グループ化 2"/>
          <xdr:cNvGrpSpPr/>
        </xdr:nvGrpSpPr>
        <xdr:grpSpPr>
          <a:xfrm>
            <a:off x="583310" y="603507"/>
            <a:ext cx="4457115" cy="3186318"/>
            <a:chOff x="583310" y="603507"/>
            <a:chExt cx="4457115" cy="3186318"/>
          </a:xfrm>
        </xdr:grpSpPr>
        <xdr:sp macro="" textlink="">
          <xdr:nvSpPr>
            <xdr:cNvPr id="7" name="テキスト ボックス 13"/>
            <xdr:cNvSpPr txBox="1"/>
          </xdr:nvSpPr>
          <xdr:spPr>
            <a:xfrm>
              <a:off x="2539198" y="1715594"/>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8" name="テキスト ボックス 14"/>
            <xdr:cNvSpPr txBox="1"/>
          </xdr:nvSpPr>
          <xdr:spPr>
            <a:xfrm>
              <a:off x="729769" y="2461445"/>
              <a:ext cx="4201999" cy="27873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８８５百万円</a:t>
              </a:r>
              <a:r>
                <a:rPr lang="ja-JP" altLang="en-US" sz="1000" b="1"/>
                <a:t>　　　　　　　　　　　　　　　　　　　　　</a:t>
              </a:r>
              <a:r>
                <a:rPr lang="en-US" altLang="ja-JP" sz="1200" b="1"/>
                <a:t>B.</a:t>
              </a:r>
              <a:r>
                <a:rPr lang="ja-JP" altLang="en-US" sz="1000" b="1"/>
                <a:t>補習授業校運営理事会等　１５０百万円</a:t>
              </a:r>
              <a:endParaRPr kumimoji="1" lang="ja-JP" altLang="en-US" sz="1000" b="1"/>
            </a:p>
          </xdr:txBody>
        </xdr:sp>
        <xdr:sp macro="" textlink="">
          <xdr:nvSpPr>
            <xdr:cNvPr id="9" name="テキスト ボックス 15"/>
            <xdr:cNvSpPr txBox="1"/>
          </xdr:nvSpPr>
          <xdr:spPr>
            <a:xfrm>
              <a:off x="982824" y="2886909"/>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583310" y="603507"/>
              <a:ext cx="4407346" cy="729522"/>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26"/>
            <xdr:cNvSpPr/>
          </xdr:nvSpPr>
          <xdr:spPr>
            <a:xfrm>
              <a:off x="2061676" y="1669934"/>
              <a:ext cx="1558720" cy="367351"/>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2575850" y="1361200"/>
              <a:ext cx="484632" cy="269186"/>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2576509" y="2086495"/>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606699" y="2394718"/>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1914329" y="2853721"/>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2921440" y="3378645"/>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612710" y="945721"/>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１，０３５百万円　　（日本人学校校舎借料５５％援助、補習授業校校舎借料５０％援助）</a:t>
            </a:r>
            <a:endParaRPr kumimoji="1" lang="ja-JP" altLang="en-US" sz="1000"/>
          </a:p>
        </xdr:txBody>
      </xdr:sp>
      <xdr:sp macro="" textlink="">
        <xdr:nvSpPr>
          <xdr:cNvPr id="5" name="テキスト ボックス 26"/>
          <xdr:cNvSpPr txBox="1"/>
        </xdr:nvSpPr>
        <xdr:spPr>
          <a:xfrm>
            <a:off x="561043" y="300123"/>
            <a:ext cx="3346186" cy="25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6"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57149</xdr:colOff>
      <xdr:row>758</xdr:row>
      <xdr:rowOff>66675</xdr:rowOff>
    </xdr:from>
    <xdr:to>
      <xdr:col>49</xdr:col>
      <xdr:colOff>436659</xdr:colOff>
      <xdr:row>766</xdr:row>
      <xdr:rowOff>630345</xdr:rowOff>
    </xdr:to>
    <xdr:grpSp>
      <xdr:nvGrpSpPr>
        <xdr:cNvPr id="18" name="グループ化 17"/>
        <xdr:cNvGrpSpPr/>
      </xdr:nvGrpSpPr>
      <xdr:grpSpPr>
        <a:xfrm>
          <a:off x="1162049" y="47386875"/>
          <a:ext cx="8297960" cy="4024420"/>
          <a:chOff x="247112" y="217180"/>
          <a:chExt cx="6104064" cy="3431878"/>
        </a:xfrm>
      </xdr:grpSpPr>
      <xdr:grpSp>
        <xdr:nvGrpSpPr>
          <xdr:cNvPr id="19" name="グループ化 18"/>
          <xdr:cNvGrpSpPr/>
        </xdr:nvGrpSpPr>
        <xdr:grpSpPr>
          <a:xfrm>
            <a:off x="306520" y="412737"/>
            <a:ext cx="5903239" cy="3236321"/>
            <a:chOff x="306520" y="412737"/>
            <a:chExt cx="5903239" cy="3236321"/>
          </a:xfrm>
        </xdr:grpSpPr>
        <xdr:sp macro="" textlink="">
          <xdr:nvSpPr>
            <xdr:cNvPr id="24" name="テキスト ボックス 15"/>
            <xdr:cNvSpPr txBox="1"/>
          </xdr:nvSpPr>
          <xdr:spPr>
            <a:xfrm>
              <a:off x="2993888" y="1495313"/>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25" name="テキスト ボックス 16"/>
            <xdr:cNvSpPr txBox="1"/>
          </xdr:nvSpPr>
          <xdr:spPr>
            <a:xfrm>
              <a:off x="2052756" y="2684859"/>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6" name="角丸四角形 25"/>
            <xdr:cNvSpPr/>
          </xdr:nvSpPr>
          <xdr:spPr>
            <a:xfrm flipV="1">
              <a:off x="358313" y="412737"/>
              <a:ext cx="5851446" cy="684457"/>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7" name="円/楕円 58"/>
            <xdr:cNvSpPr/>
          </xdr:nvSpPr>
          <xdr:spPr>
            <a:xfrm>
              <a:off x="2372006" y="1419641"/>
              <a:ext cx="1999606" cy="34571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下矢印 27"/>
            <xdr:cNvSpPr/>
          </xdr:nvSpPr>
          <xdr:spPr>
            <a:xfrm>
              <a:off x="2924942" y="1138595"/>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9" name="下矢印 28"/>
            <xdr:cNvSpPr/>
          </xdr:nvSpPr>
          <xdr:spPr>
            <a:xfrm>
              <a:off x="2957727" y="1816053"/>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0" name="直線コネクタ 29"/>
            <xdr:cNvCxnSpPr/>
          </xdr:nvCxnSpPr>
          <xdr:spPr>
            <a:xfrm>
              <a:off x="306520" y="72745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31" name="正方形/長方形 30"/>
            <xdr:cNvSpPr/>
          </xdr:nvSpPr>
          <xdr:spPr>
            <a:xfrm>
              <a:off x="592405" y="2180658"/>
              <a:ext cx="5521768" cy="38322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2" name="対角する 2 つの角を丸めた四角形 31"/>
            <xdr:cNvSpPr/>
          </xdr:nvSpPr>
          <xdr:spPr>
            <a:xfrm>
              <a:off x="1988017" y="2626592"/>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3" name="直線コネクタ 32"/>
            <xdr:cNvCxnSpPr/>
          </xdr:nvCxnSpPr>
          <xdr:spPr>
            <a:xfrm>
              <a:off x="3377454" y="3182313"/>
              <a:ext cx="0" cy="342473"/>
            </a:xfrm>
            <a:prstGeom prst="line">
              <a:avLst/>
            </a:prstGeom>
            <a:noFill/>
            <a:ln w="25400" cap="flat" cmpd="sng" algn="ctr">
              <a:solidFill>
                <a:srgbClr val="F79646">
                  <a:lumMod val="75000"/>
                </a:srgbClr>
              </a:solidFill>
              <a:prstDash val="solid"/>
            </a:ln>
            <a:effectLst/>
          </xdr:spPr>
        </xdr:cxnSp>
      </xdr:grpSp>
      <xdr:sp macro="" textlink="">
        <xdr:nvSpPr>
          <xdr:cNvPr id="20" name="テキスト ボックス 25"/>
          <xdr:cNvSpPr txBox="1"/>
        </xdr:nvSpPr>
        <xdr:spPr>
          <a:xfrm>
            <a:off x="247112" y="737852"/>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３，１２２百万円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1" name="テキスト ボックス 26"/>
          <xdr:cNvSpPr txBox="1"/>
        </xdr:nvSpPr>
        <xdr:spPr>
          <a:xfrm>
            <a:off x="2720829" y="454756"/>
            <a:ext cx="1145305" cy="3356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2" name="テキスト ボックス 27"/>
          <xdr:cNvSpPr txBox="1"/>
        </xdr:nvSpPr>
        <xdr:spPr>
          <a:xfrm>
            <a:off x="359450" y="217180"/>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3" name="テキスト ボックス 28"/>
          <xdr:cNvSpPr txBox="1"/>
        </xdr:nvSpPr>
        <xdr:spPr>
          <a:xfrm>
            <a:off x="733652" y="2244465"/>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１，８２８百万円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１，２９４百万円</a:t>
            </a:r>
          </a:p>
        </xdr:txBody>
      </xdr:sp>
    </xdr:grpSp>
    <xdr:clientData/>
  </xdr:twoCellAnchor>
  <xdr:twoCellAnchor>
    <xdr:from>
      <xdr:col>6</xdr:col>
      <xdr:colOff>95250</xdr:colOff>
      <xdr:row>766</xdr:row>
      <xdr:rowOff>561975</xdr:rowOff>
    </xdr:from>
    <xdr:to>
      <xdr:col>48</xdr:col>
      <xdr:colOff>157461</xdr:colOff>
      <xdr:row>774</xdr:row>
      <xdr:rowOff>247651</xdr:rowOff>
    </xdr:to>
    <xdr:grpSp>
      <xdr:nvGrpSpPr>
        <xdr:cNvPr id="34" name="グループ化 33"/>
        <xdr:cNvGrpSpPr/>
      </xdr:nvGrpSpPr>
      <xdr:grpSpPr>
        <a:xfrm>
          <a:off x="1200150" y="51342925"/>
          <a:ext cx="7796511" cy="2708276"/>
          <a:chOff x="646134" y="288271"/>
          <a:chExt cx="4754480" cy="3543762"/>
        </a:xfrm>
      </xdr:grpSpPr>
      <xdr:sp macro="" textlink="">
        <xdr:nvSpPr>
          <xdr:cNvPr id="35" name="テキスト ボックス 10"/>
          <xdr:cNvSpPr txBox="1"/>
        </xdr:nvSpPr>
        <xdr:spPr>
          <a:xfrm>
            <a:off x="2673552" y="738539"/>
            <a:ext cx="864233" cy="42947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36" name="テキスト ボックス 22"/>
          <xdr:cNvSpPr txBox="1"/>
        </xdr:nvSpPr>
        <xdr:spPr>
          <a:xfrm>
            <a:off x="836374" y="1277946"/>
            <a:ext cx="4440747" cy="41048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６９５百万円　　（日本人学校等への安全対策援助）</a:t>
            </a:r>
          </a:p>
        </xdr:txBody>
      </xdr:sp>
      <xdr:cxnSp macro="">
        <xdr:nvCxnSpPr>
          <xdr:cNvPr id="37" name="直線コネクタ 36"/>
          <xdr:cNvCxnSpPr/>
        </xdr:nvCxnSpPr>
        <xdr:spPr>
          <a:xfrm flipV="1">
            <a:off x="765798" y="1154678"/>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5"/>
          <xdr:cNvSpPr txBox="1"/>
        </xdr:nvSpPr>
        <xdr:spPr>
          <a:xfrm>
            <a:off x="2858018" y="2276473"/>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39" name="テキスト ボックス 16"/>
          <xdr:cNvSpPr txBox="1"/>
        </xdr:nvSpPr>
        <xdr:spPr>
          <a:xfrm>
            <a:off x="922835" y="3295616"/>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６８１</a:t>
            </a:r>
            <a:r>
              <a:rPr kumimoji="1" lang="ja-JP" altLang="en-US" sz="1050" b="1" i="0" u="none" strike="noStrike" kern="1200" cap="none" spc="0" normalizeH="0" baseline="0" noProof="0">
                <a:ln>
                  <a:noFill/>
                </a:ln>
                <a:solidFill>
                  <a:schemeClr val="tx1"/>
                </a:solidFill>
                <a:effectLst/>
                <a:uLnTx/>
                <a:uFillTx/>
                <a:latin typeface="Calibri"/>
              </a:rPr>
              <a:t>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１４百万円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40" name="角丸四角形 39"/>
          <xdr:cNvSpPr/>
        </xdr:nvSpPr>
        <xdr:spPr>
          <a:xfrm flipV="1">
            <a:off x="776586" y="704695"/>
            <a:ext cx="4565761" cy="1020906"/>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1" name="円/楕円 85"/>
          <xdr:cNvSpPr/>
        </xdr:nvSpPr>
        <xdr:spPr>
          <a:xfrm>
            <a:off x="2325260" y="2214421"/>
            <a:ext cx="1717597" cy="452879"/>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2" name="下矢印 41"/>
          <xdr:cNvSpPr/>
        </xdr:nvSpPr>
        <xdr:spPr>
          <a:xfrm>
            <a:off x="2809351" y="2772387"/>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3" name="下矢印 42"/>
          <xdr:cNvSpPr/>
        </xdr:nvSpPr>
        <xdr:spPr>
          <a:xfrm>
            <a:off x="2824982" y="1785512"/>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4" name="正方形/長方形 43"/>
          <xdr:cNvSpPr/>
        </xdr:nvSpPr>
        <xdr:spPr>
          <a:xfrm>
            <a:off x="878337" y="3199855"/>
            <a:ext cx="4522277" cy="63217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5"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694</v>
      </c>
      <c r="AK2" s="206"/>
      <c r="AL2" s="206"/>
      <c r="AM2" s="206"/>
      <c r="AN2" s="98" t="s">
        <v>1</v>
      </c>
      <c r="AO2" s="206">
        <v>20</v>
      </c>
      <c r="AP2" s="206"/>
      <c r="AQ2" s="206"/>
      <c r="AR2" s="99" t="s">
        <v>1</v>
      </c>
      <c r="AS2" s="207">
        <v>130</v>
      </c>
      <c r="AT2" s="207"/>
      <c r="AU2" s="207"/>
      <c r="AV2" s="98" t="str">
        <f>IF(AW2="","","-")</f>
        <v/>
      </c>
      <c r="AW2" s="397"/>
      <c r="AX2" s="397"/>
    </row>
    <row r="3" spans="1:50" ht="21" customHeight="1" thickBot="1">
      <c r="A3" s="534" t="s">
        <v>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3</v>
      </c>
      <c r="AJ3" s="536" t="s">
        <v>698</v>
      </c>
      <c r="AK3" s="536"/>
      <c r="AL3" s="536"/>
      <c r="AM3" s="536"/>
      <c r="AN3" s="536"/>
      <c r="AO3" s="536"/>
      <c r="AP3" s="536"/>
      <c r="AQ3" s="536"/>
      <c r="AR3" s="536"/>
      <c r="AS3" s="536"/>
      <c r="AT3" s="536"/>
      <c r="AU3" s="536"/>
      <c r="AV3" s="536"/>
      <c r="AW3" s="536"/>
      <c r="AX3" s="24" t="s">
        <v>4</v>
      </c>
    </row>
    <row r="4" spans="1:50" ht="24.75" customHeight="1">
      <c r="A4" s="740" t="s">
        <v>5</v>
      </c>
      <c r="B4" s="741"/>
      <c r="C4" s="741"/>
      <c r="D4" s="741"/>
      <c r="E4" s="741"/>
      <c r="F4" s="741"/>
      <c r="G4" s="716" t="s">
        <v>695</v>
      </c>
      <c r="H4" s="717"/>
      <c r="I4" s="717"/>
      <c r="J4" s="717"/>
      <c r="K4" s="717"/>
      <c r="L4" s="717"/>
      <c r="M4" s="717"/>
      <c r="N4" s="717"/>
      <c r="O4" s="717"/>
      <c r="P4" s="717"/>
      <c r="Q4" s="717"/>
      <c r="R4" s="717"/>
      <c r="S4" s="717"/>
      <c r="T4" s="717"/>
      <c r="U4" s="717"/>
      <c r="V4" s="717"/>
      <c r="W4" s="717"/>
      <c r="X4" s="717"/>
      <c r="Y4" s="718" t="s">
        <v>6</v>
      </c>
      <c r="Z4" s="719"/>
      <c r="AA4" s="719"/>
      <c r="AB4" s="719"/>
      <c r="AC4" s="719"/>
      <c r="AD4" s="720"/>
      <c r="AE4" s="721" t="s">
        <v>696</v>
      </c>
      <c r="AF4" s="722"/>
      <c r="AG4" s="722"/>
      <c r="AH4" s="722"/>
      <c r="AI4" s="722"/>
      <c r="AJ4" s="722"/>
      <c r="AK4" s="722"/>
      <c r="AL4" s="722"/>
      <c r="AM4" s="722"/>
      <c r="AN4" s="722"/>
      <c r="AO4" s="722"/>
      <c r="AP4" s="723"/>
      <c r="AQ4" s="724" t="s">
        <v>7</v>
      </c>
      <c r="AR4" s="719"/>
      <c r="AS4" s="719"/>
      <c r="AT4" s="719"/>
      <c r="AU4" s="719"/>
      <c r="AV4" s="719"/>
      <c r="AW4" s="719"/>
      <c r="AX4" s="725"/>
    </row>
    <row r="5" spans="1:50" ht="30" customHeight="1">
      <c r="A5" s="726" t="s">
        <v>8</v>
      </c>
      <c r="B5" s="727"/>
      <c r="C5" s="727"/>
      <c r="D5" s="727"/>
      <c r="E5" s="727"/>
      <c r="F5" s="728"/>
      <c r="G5" s="569" t="s">
        <v>489</v>
      </c>
      <c r="H5" s="570"/>
      <c r="I5" s="570"/>
      <c r="J5" s="570"/>
      <c r="K5" s="570"/>
      <c r="L5" s="570"/>
      <c r="M5" s="571" t="s">
        <v>9</v>
      </c>
      <c r="N5" s="572"/>
      <c r="O5" s="572"/>
      <c r="P5" s="572"/>
      <c r="Q5" s="572"/>
      <c r="R5" s="573"/>
      <c r="S5" s="574" t="s">
        <v>475</v>
      </c>
      <c r="T5" s="570"/>
      <c r="U5" s="570"/>
      <c r="V5" s="570"/>
      <c r="W5" s="570"/>
      <c r="X5" s="575"/>
      <c r="Y5" s="732" t="s">
        <v>10</v>
      </c>
      <c r="Z5" s="733"/>
      <c r="AA5" s="733"/>
      <c r="AB5" s="733"/>
      <c r="AC5" s="733"/>
      <c r="AD5" s="734"/>
      <c r="AE5" s="735" t="s">
        <v>697</v>
      </c>
      <c r="AF5" s="735"/>
      <c r="AG5" s="735"/>
      <c r="AH5" s="735"/>
      <c r="AI5" s="735"/>
      <c r="AJ5" s="735"/>
      <c r="AK5" s="735"/>
      <c r="AL5" s="735"/>
      <c r="AM5" s="735"/>
      <c r="AN5" s="735"/>
      <c r="AO5" s="735"/>
      <c r="AP5" s="736"/>
      <c r="AQ5" s="737" t="s">
        <v>699</v>
      </c>
      <c r="AR5" s="738"/>
      <c r="AS5" s="738"/>
      <c r="AT5" s="738"/>
      <c r="AU5" s="738"/>
      <c r="AV5" s="738"/>
      <c r="AW5" s="738"/>
      <c r="AX5" s="739"/>
    </row>
    <row r="6" spans="1:50" ht="39" customHeight="1">
      <c r="A6" s="742" t="s">
        <v>11</v>
      </c>
      <c r="B6" s="743"/>
      <c r="C6" s="743"/>
      <c r="D6" s="743"/>
      <c r="E6" s="743"/>
      <c r="F6" s="74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12</v>
      </c>
      <c r="B7" s="837"/>
      <c r="C7" s="837"/>
      <c r="D7" s="837"/>
      <c r="E7" s="837"/>
      <c r="F7" s="838"/>
      <c r="G7" s="839" t="s">
        <v>701</v>
      </c>
      <c r="H7" s="840"/>
      <c r="I7" s="840"/>
      <c r="J7" s="840"/>
      <c r="K7" s="840"/>
      <c r="L7" s="840"/>
      <c r="M7" s="840"/>
      <c r="N7" s="840"/>
      <c r="O7" s="840"/>
      <c r="P7" s="840"/>
      <c r="Q7" s="840"/>
      <c r="R7" s="840"/>
      <c r="S7" s="840"/>
      <c r="T7" s="840"/>
      <c r="U7" s="840"/>
      <c r="V7" s="840"/>
      <c r="W7" s="840"/>
      <c r="X7" s="841"/>
      <c r="Y7" s="395" t="s">
        <v>13</v>
      </c>
      <c r="Z7" s="296"/>
      <c r="AA7" s="296"/>
      <c r="AB7" s="296"/>
      <c r="AC7" s="296"/>
      <c r="AD7" s="396"/>
      <c r="AE7" s="382" t="s">
        <v>702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6" t="s">
        <v>14</v>
      </c>
      <c r="B8" s="837"/>
      <c r="C8" s="837"/>
      <c r="D8" s="837"/>
      <c r="E8" s="837"/>
      <c r="F8" s="838"/>
      <c r="G8" s="218" t="str">
        <f>入力規則等!A27</f>
        <v>-</v>
      </c>
      <c r="H8" s="219"/>
      <c r="I8" s="219"/>
      <c r="J8" s="219"/>
      <c r="K8" s="219"/>
      <c r="L8" s="219"/>
      <c r="M8" s="219"/>
      <c r="N8" s="219"/>
      <c r="O8" s="219"/>
      <c r="P8" s="219"/>
      <c r="Q8" s="219"/>
      <c r="R8" s="219"/>
      <c r="S8" s="219"/>
      <c r="T8" s="219"/>
      <c r="U8" s="219"/>
      <c r="V8" s="219"/>
      <c r="W8" s="219"/>
      <c r="X8" s="220"/>
      <c r="Y8" s="580" t="s">
        <v>15</v>
      </c>
      <c r="Z8" s="581"/>
      <c r="AA8" s="581"/>
      <c r="AB8" s="581"/>
      <c r="AC8" s="581"/>
      <c r="AD8" s="582"/>
      <c r="AE8" s="75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6"/>
    </row>
    <row r="9" spans="1:50" ht="58.5" customHeight="1">
      <c r="A9" s="123" t="s">
        <v>16</v>
      </c>
      <c r="B9" s="124"/>
      <c r="C9" s="124"/>
      <c r="D9" s="124"/>
      <c r="E9" s="124"/>
      <c r="F9" s="124"/>
      <c r="G9" s="583" t="s">
        <v>778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7" t="s">
        <v>17</v>
      </c>
      <c r="B10" s="758"/>
      <c r="C10" s="758"/>
      <c r="D10" s="758"/>
      <c r="E10" s="758"/>
      <c r="F10" s="758"/>
      <c r="G10" s="690" t="s">
        <v>779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757" t="s">
        <v>18</v>
      </c>
      <c r="B11" s="758"/>
      <c r="C11" s="758"/>
      <c r="D11" s="758"/>
      <c r="E11" s="758"/>
      <c r="F11" s="766"/>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17" t="s">
        <v>19</v>
      </c>
      <c r="B12" s="118"/>
      <c r="C12" s="118"/>
      <c r="D12" s="118"/>
      <c r="E12" s="118"/>
      <c r="F12" s="119"/>
      <c r="G12" s="696"/>
      <c r="H12" s="697"/>
      <c r="I12" s="697"/>
      <c r="J12" s="697"/>
      <c r="K12" s="697"/>
      <c r="L12" s="697"/>
      <c r="M12" s="697"/>
      <c r="N12" s="697"/>
      <c r="O12" s="697"/>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9"/>
    </row>
    <row r="13" spans="1:50" ht="21" customHeight="1">
      <c r="A13" s="120"/>
      <c r="B13" s="121"/>
      <c r="C13" s="121"/>
      <c r="D13" s="121"/>
      <c r="E13" s="121"/>
      <c r="F13" s="122"/>
      <c r="G13" s="760" t="s">
        <v>25</v>
      </c>
      <c r="H13" s="761"/>
      <c r="I13" s="653" t="s">
        <v>26</v>
      </c>
      <c r="J13" s="654"/>
      <c r="K13" s="654"/>
      <c r="L13" s="654"/>
      <c r="M13" s="654"/>
      <c r="N13" s="654"/>
      <c r="O13" s="655"/>
      <c r="P13" s="163">
        <v>3447</v>
      </c>
      <c r="Q13" s="164"/>
      <c r="R13" s="164"/>
      <c r="S13" s="164"/>
      <c r="T13" s="164"/>
      <c r="U13" s="164"/>
      <c r="V13" s="165"/>
      <c r="W13" s="163">
        <v>3458</v>
      </c>
      <c r="X13" s="164"/>
      <c r="Y13" s="164"/>
      <c r="Z13" s="164"/>
      <c r="AA13" s="164"/>
      <c r="AB13" s="164"/>
      <c r="AC13" s="165"/>
      <c r="AD13" s="163">
        <v>3388</v>
      </c>
      <c r="AE13" s="164"/>
      <c r="AF13" s="164"/>
      <c r="AG13" s="164"/>
      <c r="AH13" s="164"/>
      <c r="AI13" s="164"/>
      <c r="AJ13" s="165"/>
      <c r="AK13" s="163">
        <v>3458</v>
      </c>
      <c r="AL13" s="164"/>
      <c r="AM13" s="164"/>
      <c r="AN13" s="164"/>
      <c r="AO13" s="164"/>
      <c r="AP13" s="164"/>
      <c r="AQ13" s="165"/>
      <c r="AR13" s="160">
        <v>3586</v>
      </c>
      <c r="AS13" s="161"/>
      <c r="AT13" s="161"/>
      <c r="AU13" s="161"/>
      <c r="AV13" s="161"/>
      <c r="AW13" s="161"/>
      <c r="AX13" s="394"/>
    </row>
    <row r="14" spans="1:50" ht="21" customHeight="1">
      <c r="A14" s="120"/>
      <c r="B14" s="121"/>
      <c r="C14" s="121"/>
      <c r="D14" s="121"/>
      <c r="E14" s="121"/>
      <c r="F14" s="122"/>
      <c r="G14" s="762"/>
      <c r="H14" s="763"/>
      <c r="I14" s="586" t="s">
        <v>27</v>
      </c>
      <c r="J14" s="644"/>
      <c r="K14" s="644"/>
      <c r="L14" s="644"/>
      <c r="M14" s="644"/>
      <c r="N14" s="644"/>
      <c r="O14" s="645"/>
      <c r="P14" s="163" t="s">
        <v>703</v>
      </c>
      <c r="Q14" s="164"/>
      <c r="R14" s="164"/>
      <c r="S14" s="164"/>
      <c r="T14" s="164"/>
      <c r="U14" s="164"/>
      <c r="V14" s="165"/>
      <c r="W14" s="163" t="s">
        <v>703</v>
      </c>
      <c r="X14" s="164"/>
      <c r="Y14" s="164"/>
      <c r="Z14" s="164"/>
      <c r="AA14" s="164"/>
      <c r="AB14" s="164"/>
      <c r="AC14" s="165"/>
      <c r="AD14" s="163">
        <v>1740</v>
      </c>
      <c r="AE14" s="164"/>
      <c r="AF14" s="164"/>
      <c r="AG14" s="164"/>
      <c r="AH14" s="164"/>
      <c r="AI14" s="164"/>
      <c r="AJ14" s="165"/>
      <c r="AK14" s="163" t="s">
        <v>704</v>
      </c>
      <c r="AL14" s="164"/>
      <c r="AM14" s="164"/>
      <c r="AN14" s="164"/>
      <c r="AO14" s="164"/>
      <c r="AP14" s="164"/>
      <c r="AQ14" s="165"/>
      <c r="AR14" s="680"/>
      <c r="AS14" s="680"/>
      <c r="AT14" s="680"/>
      <c r="AU14" s="680"/>
      <c r="AV14" s="680"/>
      <c r="AW14" s="680"/>
      <c r="AX14" s="681"/>
    </row>
    <row r="15" spans="1:50" ht="21" customHeight="1">
      <c r="A15" s="120"/>
      <c r="B15" s="121"/>
      <c r="C15" s="121"/>
      <c r="D15" s="121"/>
      <c r="E15" s="121"/>
      <c r="F15" s="122"/>
      <c r="G15" s="762"/>
      <c r="H15" s="763"/>
      <c r="I15" s="586" t="s">
        <v>28</v>
      </c>
      <c r="J15" s="587"/>
      <c r="K15" s="587"/>
      <c r="L15" s="587"/>
      <c r="M15" s="587"/>
      <c r="N15" s="587"/>
      <c r="O15" s="588"/>
      <c r="P15" s="163" t="s">
        <v>703</v>
      </c>
      <c r="Q15" s="164"/>
      <c r="R15" s="164"/>
      <c r="S15" s="164"/>
      <c r="T15" s="164"/>
      <c r="U15" s="164"/>
      <c r="V15" s="165"/>
      <c r="W15" s="163" t="s">
        <v>703</v>
      </c>
      <c r="X15" s="164"/>
      <c r="Y15" s="164"/>
      <c r="Z15" s="164"/>
      <c r="AA15" s="164"/>
      <c r="AB15" s="164"/>
      <c r="AC15" s="165"/>
      <c r="AD15" s="163" t="s">
        <v>704</v>
      </c>
      <c r="AE15" s="164"/>
      <c r="AF15" s="164"/>
      <c r="AG15" s="164"/>
      <c r="AH15" s="164"/>
      <c r="AI15" s="164"/>
      <c r="AJ15" s="165"/>
      <c r="AK15" s="163" t="s">
        <v>704</v>
      </c>
      <c r="AL15" s="164"/>
      <c r="AM15" s="164"/>
      <c r="AN15" s="164"/>
      <c r="AO15" s="164"/>
      <c r="AP15" s="164"/>
      <c r="AQ15" s="165"/>
      <c r="AR15" s="163"/>
      <c r="AS15" s="164"/>
      <c r="AT15" s="164"/>
      <c r="AU15" s="164"/>
      <c r="AV15" s="164"/>
      <c r="AW15" s="164"/>
      <c r="AX15" s="643"/>
    </row>
    <row r="16" spans="1:50" ht="21" customHeight="1">
      <c r="A16" s="120"/>
      <c r="B16" s="121"/>
      <c r="C16" s="121"/>
      <c r="D16" s="121"/>
      <c r="E16" s="121"/>
      <c r="F16" s="122"/>
      <c r="G16" s="762"/>
      <c r="H16" s="763"/>
      <c r="I16" s="586" t="s">
        <v>29</v>
      </c>
      <c r="J16" s="587"/>
      <c r="K16" s="587"/>
      <c r="L16" s="587"/>
      <c r="M16" s="587"/>
      <c r="N16" s="587"/>
      <c r="O16" s="588"/>
      <c r="P16" s="163" t="s">
        <v>703</v>
      </c>
      <c r="Q16" s="164"/>
      <c r="R16" s="164"/>
      <c r="S16" s="164"/>
      <c r="T16" s="164"/>
      <c r="U16" s="164"/>
      <c r="V16" s="165"/>
      <c r="W16" s="163" t="s">
        <v>703</v>
      </c>
      <c r="X16" s="164"/>
      <c r="Y16" s="164"/>
      <c r="Z16" s="164"/>
      <c r="AA16" s="164"/>
      <c r="AB16" s="164"/>
      <c r="AC16" s="165"/>
      <c r="AD16" s="163" t="s">
        <v>704</v>
      </c>
      <c r="AE16" s="164"/>
      <c r="AF16" s="164"/>
      <c r="AG16" s="164"/>
      <c r="AH16" s="164"/>
      <c r="AI16" s="164"/>
      <c r="AJ16" s="165"/>
      <c r="AK16" s="163" t="s">
        <v>704</v>
      </c>
      <c r="AL16" s="164"/>
      <c r="AM16" s="164"/>
      <c r="AN16" s="164"/>
      <c r="AO16" s="164"/>
      <c r="AP16" s="164"/>
      <c r="AQ16" s="165"/>
      <c r="AR16" s="693"/>
      <c r="AS16" s="694"/>
      <c r="AT16" s="694"/>
      <c r="AU16" s="694"/>
      <c r="AV16" s="694"/>
      <c r="AW16" s="694"/>
      <c r="AX16" s="695"/>
    </row>
    <row r="17" spans="1:50" ht="24.75" customHeight="1">
      <c r="A17" s="120"/>
      <c r="B17" s="121"/>
      <c r="C17" s="121"/>
      <c r="D17" s="121"/>
      <c r="E17" s="121"/>
      <c r="F17" s="122"/>
      <c r="G17" s="762"/>
      <c r="H17" s="763"/>
      <c r="I17" s="586" t="s">
        <v>30</v>
      </c>
      <c r="J17" s="644"/>
      <c r="K17" s="644"/>
      <c r="L17" s="644"/>
      <c r="M17" s="644"/>
      <c r="N17" s="644"/>
      <c r="O17" s="645"/>
      <c r="P17" s="163" t="s">
        <v>703</v>
      </c>
      <c r="Q17" s="164"/>
      <c r="R17" s="164"/>
      <c r="S17" s="164"/>
      <c r="T17" s="164"/>
      <c r="U17" s="164"/>
      <c r="V17" s="165"/>
      <c r="W17" s="163">
        <v>33</v>
      </c>
      <c r="X17" s="164"/>
      <c r="Y17" s="164"/>
      <c r="Z17" s="164"/>
      <c r="AA17" s="164"/>
      <c r="AB17" s="164"/>
      <c r="AC17" s="165"/>
      <c r="AD17" s="163" t="s">
        <v>704</v>
      </c>
      <c r="AE17" s="164"/>
      <c r="AF17" s="164"/>
      <c r="AG17" s="164"/>
      <c r="AH17" s="164"/>
      <c r="AI17" s="164"/>
      <c r="AJ17" s="165"/>
      <c r="AK17" s="163" t="s">
        <v>704</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64"/>
      <c r="H18" s="765"/>
      <c r="I18" s="752" t="s">
        <v>31</v>
      </c>
      <c r="J18" s="753"/>
      <c r="K18" s="753"/>
      <c r="L18" s="753"/>
      <c r="M18" s="753"/>
      <c r="N18" s="753"/>
      <c r="O18" s="754"/>
      <c r="P18" s="169">
        <f>SUM(P13:V17)</f>
        <v>3447</v>
      </c>
      <c r="Q18" s="170"/>
      <c r="R18" s="170"/>
      <c r="S18" s="170"/>
      <c r="T18" s="170"/>
      <c r="U18" s="170"/>
      <c r="V18" s="171"/>
      <c r="W18" s="169">
        <f>SUM(W13:AC17)</f>
        <v>3491</v>
      </c>
      <c r="X18" s="170"/>
      <c r="Y18" s="170"/>
      <c r="Z18" s="170"/>
      <c r="AA18" s="170"/>
      <c r="AB18" s="170"/>
      <c r="AC18" s="171"/>
      <c r="AD18" s="169">
        <f>SUM(AD13:AJ17)</f>
        <v>5128</v>
      </c>
      <c r="AE18" s="170"/>
      <c r="AF18" s="170"/>
      <c r="AG18" s="170"/>
      <c r="AH18" s="170"/>
      <c r="AI18" s="170"/>
      <c r="AJ18" s="171"/>
      <c r="AK18" s="169">
        <f>SUM(AK13:AQ17)</f>
        <v>3458</v>
      </c>
      <c r="AL18" s="170"/>
      <c r="AM18" s="170"/>
      <c r="AN18" s="170"/>
      <c r="AO18" s="170"/>
      <c r="AP18" s="170"/>
      <c r="AQ18" s="171"/>
      <c r="AR18" s="169">
        <f>SUM(AR13:AX17)</f>
        <v>3586</v>
      </c>
      <c r="AS18" s="170"/>
      <c r="AT18" s="170"/>
      <c r="AU18" s="170"/>
      <c r="AV18" s="170"/>
      <c r="AW18" s="170"/>
      <c r="AX18" s="548"/>
    </row>
    <row r="19" spans="1:50" ht="24.75" customHeight="1">
      <c r="A19" s="120"/>
      <c r="B19" s="121"/>
      <c r="C19" s="121"/>
      <c r="D19" s="121"/>
      <c r="E19" s="121"/>
      <c r="F19" s="122"/>
      <c r="G19" s="546" t="s">
        <v>32</v>
      </c>
      <c r="H19" s="547"/>
      <c r="I19" s="547"/>
      <c r="J19" s="547"/>
      <c r="K19" s="547"/>
      <c r="L19" s="547"/>
      <c r="M19" s="547"/>
      <c r="N19" s="547"/>
      <c r="O19" s="547"/>
      <c r="P19" s="163">
        <v>3239</v>
      </c>
      <c r="Q19" s="164"/>
      <c r="R19" s="164"/>
      <c r="S19" s="164"/>
      <c r="T19" s="164"/>
      <c r="U19" s="164"/>
      <c r="V19" s="165"/>
      <c r="W19" s="163">
        <v>3228</v>
      </c>
      <c r="X19" s="164"/>
      <c r="Y19" s="164"/>
      <c r="Z19" s="164"/>
      <c r="AA19" s="164"/>
      <c r="AB19" s="164"/>
      <c r="AC19" s="165"/>
      <c r="AD19" s="163">
        <v>4852</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c r="A20" s="120"/>
      <c r="B20" s="121"/>
      <c r="C20" s="121"/>
      <c r="D20" s="121"/>
      <c r="E20" s="121"/>
      <c r="F20" s="122"/>
      <c r="G20" s="546" t="s">
        <v>33</v>
      </c>
      <c r="H20" s="547"/>
      <c r="I20" s="547"/>
      <c r="J20" s="547"/>
      <c r="K20" s="547"/>
      <c r="L20" s="547"/>
      <c r="M20" s="547"/>
      <c r="N20" s="547"/>
      <c r="O20" s="547"/>
      <c r="P20" s="550">
        <f>IF(P18=0, "-", SUM(P19)/P18)</f>
        <v>0.93965767333913552</v>
      </c>
      <c r="Q20" s="550"/>
      <c r="R20" s="550"/>
      <c r="S20" s="550"/>
      <c r="T20" s="550"/>
      <c r="U20" s="550"/>
      <c r="V20" s="550"/>
      <c r="W20" s="550">
        <f t="shared" ref="W20" si="0">IF(W18=0, "-", SUM(W19)/W18)</f>
        <v>0.92466342022343173</v>
      </c>
      <c r="X20" s="550"/>
      <c r="Y20" s="550"/>
      <c r="Z20" s="550"/>
      <c r="AA20" s="550"/>
      <c r="AB20" s="550"/>
      <c r="AC20" s="550"/>
      <c r="AD20" s="550">
        <f t="shared" ref="AD20" si="1">IF(AD18=0, "-", SUM(AD19)/AD18)</f>
        <v>0.94617784711388453</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23"/>
      <c r="B21" s="124"/>
      <c r="C21" s="124"/>
      <c r="D21" s="124"/>
      <c r="E21" s="124"/>
      <c r="F21" s="125"/>
      <c r="G21" s="936" t="s">
        <v>34</v>
      </c>
      <c r="H21" s="937"/>
      <c r="I21" s="937"/>
      <c r="J21" s="937"/>
      <c r="K21" s="937"/>
      <c r="L21" s="937"/>
      <c r="M21" s="937"/>
      <c r="N21" s="937"/>
      <c r="O21" s="937"/>
      <c r="P21" s="550">
        <f>IF(P19=0, "-", SUM(P19)/SUM(P13,P14))</f>
        <v>0.93965767333913552</v>
      </c>
      <c r="Q21" s="550"/>
      <c r="R21" s="550"/>
      <c r="S21" s="550"/>
      <c r="T21" s="550"/>
      <c r="U21" s="550"/>
      <c r="V21" s="550"/>
      <c r="W21" s="550">
        <f t="shared" ref="W21" si="2">IF(W19=0, "-", SUM(W19)/SUM(W13,W14))</f>
        <v>0.93348756506651243</v>
      </c>
      <c r="X21" s="550"/>
      <c r="Y21" s="550"/>
      <c r="Z21" s="550"/>
      <c r="AA21" s="550"/>
      <c r="AB21" s="550"/>
      <c r="AC21" s="550"/>
      <c r="AD21" s="550">
        <f t="shared" ref="AD21" si="3">IF(AD19=0, "-", SUM(AD19)/SUM(AD13,AD14))</f>
        <v>0.94617784711388453</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705</v>
      </c>
      <c r="H23" s="133"/>
      <c r="I23" s="133"/>
      <c r="J23" s="133"/>
      <c r="K23" s="133"/>
      <c r="L23" s="133"/>
      <c r="M23" s="133"/>
      <c r="N23" s="133"/>
      <c r="O23" s="134"/>
      <c r="P23" s="160">
        <v>1388</v>
      </c>
      <c r="Q23" s="161"/>
      <c r="R23" s="161"/>
      <c r="S23" s="161"/>
      <c r="T23" s="161"/>
      <c r="U23" s="161"/>
      <c r="V23" s="162"/>
      <c r="W23" s="160">
        <v>1302</v>
      </c>
      <c r="X23" s="161"/>
      <c r="Y23" s="161"/>
      <c r="Z23" s="161"/>
      <c r="AA23" s="161"/>
      <c r="AB23" s="161"/>
      <c r="AC23" s="162"/>
      <c r="AD23" s="149" t="s">
        <v>846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706</v>
      </c>
      <c r="H24" s="136"/>
      <c r="I24" s="136"/>
      <c r="J24" s="136"/>
      <c r="K24" s="136"/>
      <c r="L24" s="136"/>
      <c r="M24" s="136"/>
      <c r="N24" s="136"/>
      <c r="O24" s="137"/>
      <c r="P24" s="163">
        <v>1269</v>
      </c>
      <c r="Q24" s="164"/>
      <c r="R24" s="164"/>
      <c r="S24" s="164"/>
      <c r="T24" s="164"/>
      <c r="U24" s="164"/>
      <c r="V24" s="165"/>
      <c r="W24" s="163">
        <v>1497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707</v>
      </c>
      <c r="H25" s="136"/>
      <c r="I25" s="136"/>
      <c r="J25" s="136"/>
      <c r="K25" s="136"/>
      <c r="L25" s="136"/>
      <c r="M25" s="136"/>
      <c r="N25" s="136"/>
      <c r="O25" s="137"/>
      <c r="P25" s="163">
        <v>801</v>
      </c>
      <c r="Q25" s="164"/>
      <c r="R25" s="164"/>
      <c r="S25" s="164"/>
      <c r="T25" s="164"/>
      <c r="U25" s="164"/>
      <c r="V25" s="165"/>
      <c r="W25" s="163">
        <v>787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3458</v>
      </c>
      <c r="Q29" s="164"/>
      <c r="R29" s="164"/>
      <c r="S29" s="164"/>
      <c r="T29" s="164"/>
      <c r="U29" s="164"/>
      <c r="V29" s="165"/>
      <c r="W29" s="211">
        <f>AR13</f>
        <v>3586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20" t="s">
        <v>41</v>
      </c>
      <c r="B30" s="521"/>
      <c r="C30" s="521"/>
      <c r="D30" s="521"/>
      <c r="E30" s="521"/>
      <c r="F30" s="522"/>
      <c r="G30" s="665" t="s">
        <v>42</v>
      </c>
      <c r="H30" s="390"/>
      <c r="I30" s="390"/>
      <c r="J30" s="390"/>
      <c r="K30" s="390"/>
      <c r="L30" s="390"/>
      <c r="M30" s="390"/>
      <c r="N30" s="390"/>
      <c r="O30" s="590"/>
      <c r="P30" s="589" t="s">
        <v>43</v>
      </c>
      <c r="Q30" s="390"/>
      <c r="R30" s="390"/>
      <c r="S30" s="390"/>
      <c r="T30" s="390"/>
      <c r="U30" s="390"/>
      <c r="V30" s="390"/>
      <c r="W30" s="390"/>
      <c r="X30" s="590"/>
      <c r="Y30" s="476"/>
      <c r="Z30" s="477"/>
      <c r="AA30" s="478"/>
      <c r="AB30" s="385" t="s">
        <v>44</v>
      </c>
      <c r="AC30" s="386"/>
      <c r="AD30" s="387"/>
      <c r="AE30" s="385" t="s">
        <v>20</v>
      </c>
      <c r="AF30" s="386"/>
      <c r="AG30" s="386"/>
      <c r="AH30" s="387"/>
      <c r="AI30" s="388" t="s">
        <v>21</v>
      </c>
      <c r="AJ30" s="388"/>
      <c r="AK30" s="388"/>
      <c r="AL30" s="385"/>
      <c r="AM30" s="388" t="s">
        <v>45</v>
      </c>
      <c r="AN30" s="388"/>
      <c r="AO30" s="388"/>
      <c r="AP30" s="385"/>
      <c r="AQ30" s="656" t="s">
        <v>46</v>
      </c>
      <c r="AR30" s="657"/>
      <c r="AS30" s="657"/>
      <c r="AT30" s="658"/>
      <c r="AU30" s="390" t="s">
        <v>47</v>
      </c>
      <c r="AV30" s="390"/>
      <c r="AW30" s="390"/>
      <c r="AX30" s="391"/>
    </row>
    <row r="31" spans="1:50" ht="18.75" customHeight="1">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479"/>
      <c r="Z31" s="480"/>
      <c r="AA31" s="481"/>
      <c r="AB31" s="335"/>
      <c r="AC31" s="336"/>
      <c r="AD31" s="337"/>
      <c r="AE31" s="335"/>
      <c r="AF31" s="336"/>
      <c r="AG31" s="336"/>
      <c r="AH31" s="337"/>
      <c r="AI31" s="389"/>
      <c r="AJ31" s="389"/>
      <c r="AK31" s="389"/>
      <c r="AL31" s="335"/>
      <c r="AM31" s="389"/>
      <c r="AN31" s="389"/>
      <c r="AO31" s="389"/>
      <c r="AP31" s="335"/>
      <c r="AQ31" s="231">
        <v>3</v>
      </c>
      <c r="AR31" s="178"/>
      <c r="AS31" s="179" t="s">
        <v>48</v>
      </c>
      <c r="AT31" s="202"/>
      <c r="AU31" s="271"/>
      <c r="AV31" s="271"/>
      <c r="AW31" s="378" t="s">
        <v>49</v>
      </c>
      <c r="AX31" s="379"/>
    </row>
    <row r="32" spans="1:50" ht="23.25" customHeight="1">
      <c r="A32" s="526"/>
      <c r="B32" s="524"/>
      <c r="C32" s="524"/>
      <c r="D32" s="524"/>
      <c r="E32" s="524"/>
      <c r="F32" s="525"/>
      <c r="G32" s="551" t="s">
        <v>708</v>
      </c>
      <c r="H32" s="552"/>
      <c r="I32" s="552"/>
      <c r="J32" s="552"/>
      <c r="K32" s="552"/>
      <c r="L32" s="552"/>
      <c r="M32" s="552"/>
      <c r="N32" s="552"/>
      <c r="O32" s="553"/>
      <c r="P32" s="191" t="s">
        <v>709</v>
      </c>
      <c r="Q32" s="191"/>
      <c r="R32" s="191"/>
      <c r="S32" s="191"/>
      <c r="T32" s="191"/>
      <c r="U32" s="191"/>
      <c r="V32" s="191"/>
      <c r="W32" s="191"/>
      <c r="X32" s="233"/>
      <c r="Y32" s="342" t="s">
        <v>50</v>
      </c>
      <c r="Z32" s="560"/>
      <c r="AA32" s="561"/>
      <c r="AB32" s="562" t="s">
        <v>710</v>
      </c>
      <c r="AC32" s="562"/>
      <c r="AD32" s="562"/>
      <c r="AE32" s="366">
        <v>313</v>
      </c>
      <c r="AF32" s="367"/>
      <c r="AG32" s="367"/>
      <c r="AH32" s="367"/>
      <c r="AI32" s="366">
        <v>323</v>
      </c>
      <c r="AJ32" s="367"/>
      <c r="AK32" s="367"/>
      <c r="AL32" s="367"/>
      <c r="AM32" s="366">
        <v>203</v>
      </c>
      <c r="AN32" s="367"/>
      <c r="AO32" s="367"/>
      <c r="AP32" s="367"/>
      <c r="AQ32" s="166" t="s">
        <v>704</v>
      </c>
      <c r="AR32" s="167"/>
      <c r="AS32" s="167"/>
      <c r="AT32" s="168"/>
      <c r="AU32" s="367"/>
      <c r="AV32" s="367"/>
      <c r="AW32" s="367"/>
      <c r="AX32" s="368"/>
    </row>
    <row r="33" spans="1:51" ht="23.25" customHeight="1">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51</v>
      </c>
      <c r="Z33" s="298"/>
      <c r="AA33" s="299"/>
      <c r="AB33" s="533" t="s">
        <v>710</v>
      </c>
      <c r="AC33" s="533"/>
      <c r="AD33" s="533"/>
      <c r="AE33" s="366">
        <v>307</v>
      </c>
      <c r="AF33" s="367"/>
      <c r="AG33" s="367"/>
      <c r="AH33" s="367"/>
      <c r="AI33" s="366">
        <v>313</v>
      </c>
      <c r="AJ33" s="367"/>
      <c r="AK33" s="367"/>
      <c r="AL33" s="367"/>
      <c r="AM33" s="366">
        <v>323</v>
      </c>
      <c r="AN33" s="367"/>
      <c r="AO33" s="367"/>
      <c r="AP33" s="367"/>
      <c r="AQ33" s="166">
        <v>203</v>
      </c>
      <c r="AR33" s="167"/>
      <c r="AS33" s="167"/>
      <c r="AT33" s="168"/>
      <c r="AU33" s="367"/>
      <c r="AV33" s="367"/>
      <c r="AW33" s="367"/>
      <c r="AX33" s="368"/>
    </row>
    <row r="34" spans="1:51" ht="23.25" customHeight="1">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52</v>
      </c>
      <c r="Z34" s="298"/>
      <c r="AA34" s="299"/>
      <c r="AB34" s="508" t="s">
        <v>53</v>
      </c>
      <c r="AC34" s="508"/>
      <c r="AD34" s="508"/>
      <c r="AE34" s="366">
        <v>100</v>
      </c>
      <c r="AF34" s="367"/>
      <c r="AG34" s="367"/>
      <c r="AH34" s="367"/>
      <c r="AI34" s="366">
        <v>103</v>
      </c>
      <c r="AJ34" s="367"/>
      <c r="AK34" s="367"/>
      <c r="AL34" s="367"/>
      <c r="AM34" s="366">
        <v>95</v>
      </c>
      <c r="AN34" s="367"/>
      <c r="AO34" s="367"/>
      <c r="AP34" s="367"/>
      <c r="AQ34" s="166" t="s">
        <v>704</v>
      </c>
      <c r="AR34" s="167"/>
      <c r="AS34" s="167"/>
      <c r="AT34" s="168"/>
      <c r="AU34" s="367"/>
      <c r="AV34" s="367"/>
      <c r="AW34" s="367"/>
      <c r="AX34" s="368"/>
    </row>
    <row r="35" spans="1:51" ht="23.25" customHeight="1">
      <c r="A35" s="909" t="s">
        <v>54</v>
      </c>
      <c r="B35" s="910"/>
      <c r="C35" s="910"/>
      <c r="D35" s="910"/>
      <c r="E35" s="910"/>
      <c r="F35" s="911"/>
      <c r="G35" s="915" t="s">
        <v>711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c r="A37" s="659" t="s">
        <v>41</v>
      </c>
      <c r="B37" s="660"/>
      <c r="C37" s="660"/>
      <c r="D37" s="660"/>
      <c r="E37" s="660"/>
      <c r="F37" s="661"/>
      <c r="G37" s="576" t="s">
        <v>42</v>
      </c>
      <c r="H37" s="380"/>
      <c r="I37" s="380"/>
      <c r="J37" s="380"/>
      <c r="K37" s="380"/>
      <c r="L37" s="380"/>
      <c r="M37" s="380"/>
      <c r="N37" s="380"/>
      <c r="O37" s="577"/>
      <c r="P37" s="646" t="s">
        <v>43</v>
      </c>
      <c r="Q37" s="380"/>
      <c r="R37" s="380"/>
      <c r="S37" s="380"/>
      <c r="T37" s="380"/>
      <c r="U37" s="380"/>
      <c r="V37" s="380"/>
      <c r="W37" s="380"/>
      <c r="X37" s="577"/>
      <c r="Y37" s="647"/>
      <c r="Z37" s="648"/>
      <c r="AA37" s="649"/>
      <c r="AB37" s="650" t="s">
        <v>44</v>
      </c>
      <c r="AC37" s="651"/>
      <c r="AD37" s="652"/>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479"/>
      <c r="Z38" s="480"/>
      <c r="AA38" s="481"/>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42" t="s">
        <v>50</v>
      </c>
      <c r="Z39" s="560"/>
      <c r="AA39" s="561"/>
      <c r="AB39" s="562"/>
      <c r="AC39" s="562"/>
      <c r="AD39" s="562"/>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51</v>
      </c>
      <c r="Z40" s="298"/>
      <c r="AA40" s="299"/>
      <c r="AB40" s="533"/>
      <c r="AC40" s="533"/>
      <c r="AD40" s="533"/>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62"/>
      <c r="B41" s="663"/>
      <c r="C41" s="663"/>
      <c r="D41" s="663"/>
      <c r="E41" s="663"/>
      <c r="F41" s="664"/>
      <c r="G41" s="557"/>
      <c r="H41" s="558"/>
      <c r="I41" s="558"/>
      <c r="J41" s="558"/>
      <c r="K41" s="558"/>
      <c r="L41" s="558"/>
      <c r="M41" s="558"/>
      <c r="N41" s="558"/>
      <c r="O41" s="559"/>
      <c r="P41" s="194"/>
      <c r="Q41" s="194"/>
      <c r="R41" s="194"/>
      <c r="S41" s="194"/>
      <c r="T41" s="194"/>
      <c r="U41" s="194"/>
      <c r="V41" s="194"/>
      <c r="W41" s="194"/>
      <c r="X41" s="238"/>
      <c r="Y41" s="303" t="s">
        <v>52</v>
      </c>
      <c r="Z41" s="298"/>
      <c r="AA41" s="299"/>
      <c r="AB41" s="508" t="s">
        <v>53</v>
      </c>
      <c r="AC41" s="508"/>
      <c r="AD41" s="508"/>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thickBo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c r="A44" s="659" t="s">
        <v>41</v>
      </c>
      <c r="B44" s="660"/>
      <c r="C44" s="660"/>
      <c r="D44" s="660"/>
      <c r="E44" s="660"/>
      <c r="F44" s="661"/>
      <c r="G44" s="576" t="s">
        <v>42</v>
      </c>
      <c r="H44" s="380"/>
      <c r="I44" s="380"/>
      <c r="J44" s="380"/>
      <c r="K44" s="380"/>
      <c r="L44" s="380"/>
      <c r="M44" s="380"/>
      <c r="N44" s="380"/>
      <c r="O44" s="577"/>
      <c r="P44" s="646" t="s">
        <v>43</v>
      </c>
      <c r="Q44" s="380"/>
      <c r="R44" s="380"/>
      <c r="S44" s="380"/>
      <c r="T44" s="380"/>
      <c r="U44" s="380"/>
      <c r="V44" s="380"/>
      <c r="W44" s="380"/>
      <c r="X44" s="577"/>
      <c r="Y44" s="647"/>
      <c r="Z44" s="648"/>
      <c r="AA44" s="649"/>
      <c r="AB44" s="650" t="s">
        <v>44</v>
      </c>
      <c r="AC44" s="651"/>
      <c r="AD44" s="652"/>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18.75" hidden="1" customHeight="1">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479"/>
      <c r="Z45" s="480"/>
      <c r="AA45" s="481"/>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23.25" hidden="1" customHeight="1">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42" t="s">
        <v>50</v>
      </c>
      <c r="Z46" s="560"/>
      <c r="AA46" s="561"/>
      <c r="AB46" s="562"/>
      <c r="AC46" s="562"/>
      <c r="AD46" s="562"/>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51</v>
      </c>
      <c r="Z47" s="298"/>
      <c r="AA47" s="299"/>
      <c r="AB47" s="533"/>
      <c r="AC47" s="533"/>
      <c r="AD47" s="533"/>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c r="A48" s="662"/>
      <c r="B48" s="663"/>
      <c r="C48" s="663"/>
      <c r="D48" s="663"/>
      <c r="E48" s="663"/>
      <c r="F48" s="664"/>
      <c r="G48" s="557"/>
      <c r="H48" s="558"/>
      <c r="I48" s="558"/>
      <c r="J48" s="558"/>
      <c r="K48" s="558"/>
      <c r="L48" s="558"/>
      <c r="M48" s="558"/>
      <c r="N48" s="558"/>
      <c r="O48" s="559"/>
      <c r="P48" s="194"/>
      <c r="Q48" s="194"/>
      <c r="R48" s="194"/>
      <c r="S48" s="194"/>
      <c r="T48" s="194"/>
      <c r="U48" s="194"/>
      <c r="V48" s="194"/>
      <c r="W48" s="194"/>
      <c r="X48" s="238"/>
      <c r="Y48" s="303" t="s">
        <v>52</v>
      </c>
      <c r="Z48" s="298"/>
      <c r="AA48" s="299"/>
      <c r="AB48" s="508" t="s">
        <v>53</v>
      </c>
      <c r="AC48" s="508"/>
      <c r="AD48" s="508"/>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c r="A51" s="523" t="s">
        <v>41</v>
      </c>
      <c r="B51" s="524"/>
      <c r="C51" s="524"/>
      <c r="D51" s="524"/>
      <c r="E51" s="524"/>
      <c r="F51" s="525"/>
      <c r="G51" s="576" t="s">
        <v>42</v>
      </c>
      <c r="H51" s="380"/>
      <c r="I51" s="380"/>
      <c r="J51" s="380"/>
      <c r="K51" s="380"/>
      <c r="L51" s="380"/>
      <c r="M51" s="380"/>
      <c r="N51" s="380"/>
      <c r="O51" s="577"/>
      <c r="P51" s="646" t="s">
        <v>43</v>
      </c>
      <c r="Q51" s="380"/>
      <c r="R51" s="380"/>
      <c r="S51" s="380"/>
      <c r="T51" s="380"/>
      <c r="U51" s="380"/>
      <c r="V51" s="380"/>
      <c r="W51" s="380"/>
      <c r="X51" s="577"/>
      <c r="Y51" s="647"/>
      <c r="Z51" s="648"/>
      <c r="AA51" s="649"/>
      <c r="AB51" s="650" t="s">
        <v>44</v>
      </c>
      <c r="AC51" s="651"/>
      <c r="AD51" s="652"/>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18.75" hidden="1" customHeight="1">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479"/>
      <c r="Z52" s="480"/>
      <c r="AA52" s="481"/>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23.25" hidden="1" customHeight="1">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42" t="s">
        <v>50</v>
      </c>
      <c r="Z53" s="560"/>
      <c r="AA53" s="561"/>
      <c r="AB53" s="562"/>
      <c r="AC53" s="562"/>
      <c r="AD53" s="562"/>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51</v>
      </c>
      <c r="Z54" s="298"/>
      <c r="AA54" s="299"/>
      <c r="AB54" s="533"/>
      <c r="AC54" s="533"/>
      <c r="AD54" s="533"/>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c r="A55" s="662"/>
      <c r="B55" s="663"/>
      <c r="C55" s="663"/>
      <c r="D55" s="663"/>
      <c r="E55" s="663"/>
      <c r="F55" s="664"/>
      <c r="G55" s="557"/>
      <c r="H55" s="558"/>
      <c r="I55" s="558"/>
      <c r="J55" s="558"/>
      <c r="K55" s="558"/>
      <c r="L55" s="558"/>
      <c r="M55" s="558"/>
      <c r="N55" s="558"/>
      <c r="O55" s="559"/>
      <c r="P55" s="194"/>
      <c r="Q55" s="194"/>
      <c r="R55" s="194"/>
      <c r="S55" s="194"/>
      <c r="T55" s="194"/>
      <c r="U55" s="194"/>
      <c r="V55" s="194"/>
      <c r="W55" s="194"/>
      <c r="X55" s="238"/>
      <c r="Y55" s="303" t="s">
        <v>52</v>
      </c>
      <c r="Z55" s="298"/>
      <c r="AA55" s="299"/>
      <c r="AB55" s="472" t="s">
        <v>53</v>
      </c>
      <c r="AC55" s="472"/>
      <c r="AD55" s="472"/>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c r="A58" s="523" t="s">
        <v>41</v>
      </c>
      <c r="B58" s="524"/>
      <c r="C58" s="524"/>
      <c r="D58" s="524"/>
      <c r="E58" s="524"/>
      <c r="F58" s="525"/>
      <c r="G58" s="576" t="s">
        <v>42</v>
      </c>
      <c r="H58" s="380"/>
      <c r="I58" s="380"/>
      <c r="J58" s="380"/>
      <c r="K58" s="380"/>
      <c r="L58" s="380"/>
      <c r="M58" s="380"/>
      <c r="N58" s="380"/>
      <c r="O58" s="577"/>
      <c r="P58" s="646" t="s">
        <v>43</v>
      </c>
      <c r="Q58" s="380"/>
      <c r="R58" s="380"/>
      <c r="S58" s="380"/>
      <c r="T58" s="380"/>
      <c r="U58" s="380"/>
      <c r="V58" s="380"/>
      <c r="W58" s="380"/>
      <c r="X58" s="577"/>
      <c r="Y58" s="647"/>
      <c r="Z58" s="648"/>
      <c r="AA58" s="649"/>
      <c r="AB58" s="650" t="s">
        <v>44</v>
      </c>
      <c r="AC58" s="651"/>
      <c r="AD58" s="652"/>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18.75" hidden="1" customHeight="1">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479"/>
      <c r="Z59" s="480"/>
      <c r="AA59" s="481"/>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23.25" hidden="1" customHeight="1">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42" t="s">
        <v>50</v>
      </c>
      <c r="Z60" s="560"/>
      <c r="AA60" s="561"/>
      <c r="AB60" s="562"/>
      <c r="AC60" s="562"/>
      <c r="AD60" s="562"/>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51</v>
      </c>
      <c r="Z61" s="298"/>
      <c r="AA61" s="299"/>
      <c r="AB61" s="533"/>
      <c r="AC61" s="533"/>
      <c r="AD61" s="533"/>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52</v>
      </c>
      <c r="Z62" s="298"/>
      <c r="AA62" s="299"/>
      <c r="AB62" s="508" t="s">
        <v>53</v>
      </c>
      <c r="AC62" s="508"/>
      <c r="AD62" s="508"/>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c r="A65" s="868" t="s">
        <v>55</v>
      </c>
      <c r="B65" s="869"/>
      <c r="C65" s="869"/>
      <c r="D65" s="869"/>
      <c r="E65" s="869"/>
      <c r="F65" s="870"/>
      <c r="G65" s="871"/>
      <c r="H65" s="873" t="s">
        <v>42</v>
      </c>
      <c r="I65" s="873"/>
      <c r="J65" s="873"/>
      <c r="K65" s="873"/>
      <c r="L65" s="873"/>
      <c r="M65" s="873"/>
      <c r="N65" s="873"/>
      <c r="O65" s="874"/>
      <c r="P65" s="877" t="s">
        <v>43</v>
      </c>
      <c r="Q65" s="873"/>
      <c r="R65" s="873"/>
      <c r="S65" s="873"/>
      <c r="T65" s="873"/>
      <c r="U65" s="873"/>
      <c r="V65" s="874"/>
      <c r="W65" s="879" t="s">
        <v>56</v>
      </c>
      <c r="X65" s="880"/>
      <c r="Y65" s="883"/>
      <c r="Z65" s="883"/>
      <c r="AA65" s="884"/>
      <c r="AB65" s="877" t="s">
        <v>44</v>
      </c>
      <c r="AC65" s="873"/>
      <c r="AD65" s="874"/>
      <c r="AE65" s="338" t="s">
        <v>20</v>
      </c>
      <c r="AF65" s="338"/>
      <c r="AG65" s="338"/>
      <c r="AH65" s="338"/>
      <c r="AI65" s="338" t="s">
        <v>21</v>
      </c>
      <c r="AJ65" s="338"/>
      <c r="AK65" s="338"/>
      <c r="AL65" s="338"/>
      <c r="AM65" s="338" t="s">
        <v>45</v>
      </c>
      <c r="AN65" s="338"/>
      <c r="AO65" s="338"/>
      <c r="AP65" s="338"/>
      <c r="AQ65" s="215" t="s">
        <v>46</v>
      </c>
      <c r="AR65" s="199"/>
      <c r="AS65" s="199"/>
      <c r="AT65" s="200"/>
      <c r="AU65" s="988" t="s">
        <v>47</v>
      </c>
      <c r="AV65" s="988"/>
      <c r="AW65" s="988"/>
      <c r="AX65" s="989"/>
      <c r="AY65">
        <f>COUNTA($H$67)</f>
        <v>0</v>
      </c>
    </row>
    <row r="66" spans="1:51"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1"/>
      <c r="AR66" s="178"/>
      <c r="AS66" s="179" t="s">
        <v>48</v>
      </c>
      <c r="AT66" s="202"/>
      <c r="AU66" s="271"/>
      <c r="AV66" s="271"/>
      <c r="AW66" s="875" t="s">
        <v>49</v>
      </c>
      <c r="AX66" s="990"/>
      <c r="AY66">
        <f>$AY$65</f>
        <v>0</v>
      </c>
    </row>
    <row r="67" spans="1:51" ht="23.25" hidden="1" customHeight="1">
      <c r="A67" s="861"/>
      <c r="B67" s="862"/>
      <c r="C67" s="862"/>
      <c r="D67" s="862"/>
      <c r="E67" s="862"/>
      <c r="F67" s="863"/>
      <c r="G67" s="991" t="s">
        <v>57</v>
      </c>
      <c r="H67" s="974"/>
      <c r="I67" s="975"/>
      <c r="J67" s="975"/>
      <c r="K67" s="975"/>
      <c r="L67" s="975"/>
      <c r="M67" s="975"/>
      <c r="N67" s="975"/>
      <c r="O67" s="976"/>
      <c r="P67" s="974"/>
      <c r="Q67" s="975"/>
      <c r="R67" s="975"/>
      <c r="S67" s="975"/>
      <c r="T67" s="975"/>
      <c r="U67" s="975"/>
      <c r="V67" s="976"/>
      <c r="W67" s="980"/>
      <c r="X67" s="981"/>
      <c r="Y67" s="961" t="s">
        <v>50</v>
      </c>
      <c r="Z67" s="961"/>
      <c r="AA67" s="962"/>
      <c r="AB67" s="963" t="s">
        <v>58</v>
      </c>
      <c r="AC67" s="963"/>
      <c r="AD67" s="963"/>
      <c r="AE67" s="366"/>
      <c r="AF67" s="367"/>
      <c r="AG67" s="367"/>
      <c r="AH67" s="367"/>
      <c r="AI67" s="366"/>
      <c r="AJ67" s="367"/>
      <c r="AK67" s="367"/>
      <c r="AL67" s="367"/>
      <c r="AM67" s="366"/>
      <c r="AN67" s="367"/>
      <c r="AO67" s="367"/>
      <c r="AP67" s="367"/>
      <c r="AQ67" s="366"/>
      <c r="AR67" s="367"/>
      <c r="AS67" s="367"/>
      <c r="AT67" s="826"/>
      <c r="AU67" s="367"/>
      <c r="AV67" s="367"/>
      <c r="AW67" s="367"/>
      <c r="AX67" s="368"/>
      <c r="AY67">
        <f t="shared" ref="AY67:AY72" si="8">$AY$65</f>
        <v>0</v>
      </c>
    </row>
    <row r="68" spans="1:51" ht="23.25" hidden="1" customHeight="1">
      <c r="A68" s="861"/>
      <c r="B68" s="862"/>
      <c r="C68" s="862"/>
      <c r="D68" s="862"/>
      <c r="E68" s="862"/>
      <c r="F68" s="863"/>
      <c r="G68" s="951"/>
      <c r="H68" s="977"/>
      <c r="I68" s="978"/>
      <c r="J68" s="978"/>
      <c r="K68" s="978"/>
      <c r="L68" s="978"/>
      <c r="M68" s="978"/>
      <c r="N68" s="978"/>
      <c r="O68" s="979"/>
      <c r="P68" s="977"/>
      <c r="Q68" s="978"/>
      <c r="R68" s="978"/>
      <c r="S68" s="978"/>
      <c r="T68" s="978"/>
      <c r="U68" s="978"/>
      <c r="V68" s="979"/>
      <c r="W68" s="982"/>
      <c r="X68" s="983"/>
      <c r="Y68" s="130" t="s">
        <v>51</v>
      </c>
      <c r="Z68" s="130"/>
      <c r="AA68" s="131"/>
      <c r="AB68" s="986" t="s">
        <v>58</v>
      </c>
      <c r="AC68" s="986"/>
      <c r="AD68" s="986"/>
      <c r="AE68" s="366"/>
      <c r="AF68" s="367"/>
      <c r="AG68" s="367"/>
      <c r="AH68" s="367"/>
      <c r="AI68" s="366"/>
      <c r="AJ68" s="367"/>
      <c r="AK68" s="367"/>
      <c r="AL68" s="367"/>
      <c r="AM68" s="366"/>
      <c r="AN68" s="367"/>
      <c r="AO68" s="367"/>
      <c r="AP68" s="367"/>
      <c r="AQ68" s="366"/>
      <c r="AR68" s="367"/>
      <c r="AS68" s="367"/>
      <c r="AT68" s="826"/>
      <c r="AU68" s="367"/>
      <c r="AV68" s="367"/>
      <c r="AW68" s="367"/>
      <c r="AX68" s="368"/>
      <c r="AY68">
        <f t="shared" si="8"/>
        <v>0</v>
      </c>
    </row>
    <row r="69" spans="1:51" ht="23.25" hidden="1" customHeight="1">
      <c r="A69" s="861"/>
      <c r="B69" s="862"/>
      <c r="C69" s="862"/>
      <c r="D69" s="862"/>
      <c r="E69" s="862"/>
      <c r="F69" s="863"/>
      <c r="G69" s="992"/>
      <c r="H69" s="977"/>
      <c r="I69" s="978"/>
      <c r="J69" s="978"/>
      <c r="K69" s="978"/>
      <c r="L69" s="978"/>
      <c r="M69" s="978"/>
      <c r="N69" s="978"/>
      <c r="O69" s="979"/>
      <c r="P69" s="977"/>
      <c r="Q69" s="978"/>
      <c r="R69" s="978"/>
      <c r="S69" s="978"/>
      <c r="T69" s="978"/>
      <c r="U69" s="978"/>
      <c r="V69" s="979"/>
      <c r="W69" s="984"/>
      <c r="X69" s="985"/>
      <c r="Y69" s="130" t="s">
        <v>52</v>
      </c>
      <c r="Z69" s="130"/>
      <c r="AA69" s="131"/>
      <c r="AB69" s="987" t="s">
        <v>59</v>
      </c>
      <c r="AC69" s="987"/>
      <c r="AD69" s="987"/>
      <c r="AE69" s="374"/>
      <c r="AF69" s="375"/>
      <c r="AG69" s="375"/>
      <c r="AH69" s="375"/>
      <c r="AI69" s="374"/>
      <c r="AJ69" s="375"/>
      <c r="AK69" s="375"/>
      <c r="AL69" s="375"/>
      <c r="AM69" s="374"/>
      <c r="AN69" s="375"/>
      <c r="AO69" s="375"/>
      <c r="AP69" s="375"/>
      <c r="AQ69" s="366"/>
      <c r="AR69" s="367"/>
      <c r="AS69" s="367"/>
      <c r="AT69" s="826"/>
      <c r="AU69" s="367"/>
      <c r="AV69" s="367"/>
      <c r="AW69" s="367"/>
      <c r="AX69" s="368"/>
      <c r="AY69">
        <f t="shared" si="8"/>
        <v>0</v>
      </c>
    </row>
    <row r="70" spans="1:51" ht="23.25" hidden="1" customHeight="1">
      <c r="A70" s="861" t="s">
        <v>60</v>
      </c>
      <c r="B70" s="862"/>
      <c r="C70" s="862"/>
      <c r="D70" s="862"/>
      <c r="E70" s="862"/>
      <c r="F70" s="863"/>
      <c r="G70" s="951" t="s">
        <v>61</v>
      </c>
      <c r="H70" s="952"/>
      <c r="I70" s="952"/>
      <c r="J70" s="952"/>
      <c r="K70" s="952"/>
      <c r="L70" s="952"/>
      <c r="M70" s="952"/>
      <c r="N70" s="952"/>
      <c r="O70" s="952"/>
      <c r="P70" s="952"/>
      <c r="Q70" s="952"/>
      <c r="R70" s="952"/>
      <c r="S70" s="952"/>
      <c r="T70" s="952"/>
      <c r="U70" s="952"/>
      <c r="V70" s="952"/>
      <c r="W70" s="955" t="s">
        <v>62</v>
      </c>
      <c r="X70" s="956"/>
      <c r="Y70" s="961" t="s">
        <v>50</v>
      </c>
      <c r="Z70" s="961"/>
      <c r="AA70" s="962"/>
      <c r="AB70" s="963" t="s">
        <v>58</v>
      </c>
      <c r="AC70" s="963"/>
      <c r="AD70" s="963"/>
      <c r="AE70" s="366"/>
      <c r="AF70" s="367"/>
      <c r="AG70" s="367"/>
      <c r="AH70" s="367"/>
      <c r="AI70" s="366"/>
      <c r="AJ70" s="367"/>
      <c r="AK70" s="367"/>
      <c r="AL70" s="367"/>
      <c r="AM70" s="366"/>
      <c r="AN70" s="367"/>
      <c r="AO70" s="367"/>
      <c r="AP70" s="367"/>
      <c r="AQ70" s="366"/>
      <c r="AR70" s="367"/>
      <c r="AS70" s="367"/>
      <c r="AT70" s="826"/>
      <c r="AU70" s="367"/>
      <c r="AV70" s="367"/>
      <c r="AW70" s="367"/>
      <c r="AX70" s="368"/>
      <c r="AY70">
        <f t="shared" si="8"/>
        <v>0</v>
      </c>
    </row>
    <row r="71" spans="1:51" ht="23.25" hidden="1" customHeight="1">
      <c r="A71" s="861"/>
      <c r="B71" s="862"/>
      <c r="C71" s="862"/>
      <c r="D71" s="862"/>
      <c r="E71" s="862"/>
      <c r="F71" s="863"/>
      <c r="G71" s="951"/>
      <c r="H71" s="953"/>
      <c r="I71" s="953"/>
      <c r="J71" s="953"/>
      <c r="K71" s="953"/>
      <c r="L71" s="953"/>
      <c r="M71" s="953"/>
      <c r="N71" s="953"/>
      <c r="O71" s="953"/>
      <c r="P71" s="953"/>
      <c r="Q71" s="953"/>
      <c r="R71" s="953"/>
      <c r="S71" s="953"/>
      <c r="T71" s="953"/>
      <c r="U71" s="953"/>
      <c r="V71" s="953"/>
      <c r="W71" s="957"/>
      <c r="X71" s="958"/>
      <c r="Y71" s="130" t="s">
        <v>51</v>
      </c>
      <c r="Z71" s="130"/>
      <c r="AA71" s="131"/>
      <c r="AB71" s="986" t="s">
        <v>58</v>
      </c>
      <c r="AC71" s="986"/>
      <c r="AD71" s="986"/>
      <c r="AE71" s="366"/>
      <c r="AF71" s="367"/>
      <c r="AG71" s="367"/>
      <c r="AH71" s="367"/>
      <c r="AI71" s="366"/>
      <c r="AJ71" s="367"/>
      <c r="AK71" s="367"/>
      <c r="AL71" s="367"/>
      <c r="AM71" s="366"/>
      <c r="AN71" s="367"/>
      <c r="AO71" s="367"/>
      <c r="AP71" s="367"/>
      <c r="AQ71" s="366"/>
      <c r="AR71" s="367"/>
      <c r="AS71" s="367"/>
      <c r="AT71" s="826"/>
      <c r="AU71" s="367"/>
      <c r="AV71" s="367"/>
      <c r="AW71" s="367"/>
      <c r="AX71" s="368"/>
      <c r="AY71">
        <f t="shared" si="8"/>
        <v>0</v>
      </c>
    </row>
    <row r="72" spans="1:51" ht="23.25" hidden="1" customHeight="1">
      <c r="A72" s="864"/>
      <c r="B72" s="865"/>
      <c r="C72" s="865"/>
      <c r="D72" s="865"/>
      <c r="E72" s="865"/>
      <c r="F72" s="866"/>
      <c r="G72" s="951"/>
      <c r="H72" s="954"/>
      <c r="I72" s="954"/>
      <c r="J72" s="954"/>
      <c r="K72" s="954"/>
      <c r="L72" s="954"/>
      <c r="M72" s="954"/>
      <c r="N72" s="954"/>
      <c r="O72" s="954"/>
      <c r="P72" s="954"/>
      <c r="Q72" s="954"/>
      <c r="R72" s="954"/>
      <c r="S72" s="954"/>
      <c r="T72" s="954"/>
      <c r="U72" s="954"/>
      <c r="V72" s="954"/>
      <c r="W72" s="959"/>
      <c r="X72" s="960"/>
      <c r="Y72" s="130" t="s">
        <v>52</v>
      </c>
      <c r="Z72" s="130"/>
      <c r="AA72" s="131"/>
      <c r="AB72" s="987" t="s">
        <v>59</v>
      </c>
      <c r="AC72" s="987"/>
      <c r="AD72" s="987"/>
      <c r="AE72" s="374"/>
      <c r="AF72" s="375"/>
      <c r="AG72" s="375"/>
      <c r="AH72" s="375"/>
      <c r="AI72" s="374"/>
      <c r="AJ72" s="375"/>
      <c r="AK72" s="375"/>
      <c r="AL72" s="375"/>
      <c r="AM72" s="374"/>
      <c r="AN72" s="375"/>
      <c r="AO72" s="375"/>
      <c r="AP72" s="950"/>
      <c r="AQ72" s="366"/>
      <c r="AR72" s="367"/>
      <c r="AS72" s="367"/>
      <c r="AT72" s="826"/>
      <c r="AU72" s="367"/>
      <c r="AV72" s="367"/>
      <c r="AW72" s="367"/>
      <c r="AX72" s="368"/>
      <c r="AY72">
        <f t="shared" si="8"/>
        <v>0</v>
      </c>
    </row>
    <row r="73" spans="1:51" ht="18.75" hidden="1" customHeight="1">
      <c r="A73" s="847" t="s">
        <v>55</v>
      </c>
      <c r="B73" s="848"/>
      <c r="C73" s="848"/>
      <c r="D73" s="848"/>
      <c r="E73" s="848"/>
      <c r="F73" s="849"/>
      <c r="G73" s="818"/>
      <c r="H73" s="199" t="s">
        <v>42</v>
      </c>
      <c r="I73" s="199"/>
      <c r="J73" s="199"/>
      <c r="K73" s="199"/>
      <c r="L73" s="199"/>
      <c r="M73" s="199"/>
      <c r="N73" s="199"/>
      <c r="O73" s="200"/>
      <c r="P73" s="215" t="s">
        <v>43</v>
      </c>
      <c r="Q73" s="199"/>
      <c r="R73" s="199"/>
      <c r="S73" s="199"/>
      <c r="T73" s="199"/>
      <c r="U73" s="199"/>
      <c r="V73" s="199"/>
      <c r="W73" s="199"/>
      <c r="X73" s="200"/>
      <c r="Y73" s="820"/>
      <c r="Z73" s="821"/>
      <c r="AA73" s="822"/>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18.75" hidden="1" customHeight="1">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23.25" hidden="1" customHeight="1">
      <c r="A75" s="850"/>
      <c r="B75" s="851"/>
      <c r="C75" s="851"/>
      <c r="D75" s="851"/>
      <c r="E75" s="851"/>
      <c r="F75" s="852"/>
      <c r="G75" s="793"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c r="A76" s="850"/>
      <c r="B76" s="851"/>
      <c r="C76" s="851"/>
      <c r="D76" s="851"/>
      <c r="E76" s="851"/>
      <c r="F76" s="852"/>
      <c r="G76" s="794"/>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c r="A77" s="850"/>
      <c r="B77" s="851"/>
      <c r="C77" s="851"/>
      <c r="D77" s="851"/>
      <c r="E77" s="851"/>
      <c r="F77" s="852"/>
      <c r="G77" s="795"/>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c r="A78" s="924" t="s">
        <v>63</v>
      </c>
      <c r="B78" s="925"/>
      <c r="C78" s="925"/>
      <c r="D78" s="925"/>
      <c r="E78" s="922" t="s">
        <v>64</v>
      </c>
      <c r="F78" s="923"/>
      <c r="G78" s="54" t="s">
        <v>61</v>
      </c>
      <c r="H78" s="804"/>
      <c r="I78" s="245"/>
      <c r="J78" s="245"/>
      <c r="K78" s="245"/>
      <c r="L78" s="245"/>
      <c r="M78" s="245"/>
      <c r="N78" s="245"/>
      <c r="O78" s="805"/>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c r="A79" s="823" t="s">
        <v>65</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66</v>
      </c>
      <c r="AP79" s="127"/>
      <c r="AQ79" s="127"/>
      <c r="AR79" s="76"/>
      <c r="AS79" s="126"/>
      <c r="AT79" s="127"/>
      <c r="AU79" s="127"/>
      <c r="AV79" s="127"/>
      <c r="AW79" s="127"/>
      <c r="AX79" s="128"/>
      <c r="AY79">
        <f>COUNTIF($AR$79,"☑")</f>
        <v>0</v>
      </c>
    </row>
    <row r="80" spans="1:51" ht="18.75" hidden="1" customHeight="1">
      <c r="A80" s="530" t="s">
        <v>67</v>
      </c>
      <c r="B80" s="856" t="s">
        <v>68</v>
      </c>
      <c r="C80" s="857"/>
      <c r="D80" s="857"/>
      <c r="E80" s="857"/>
      <c r="F80" s="858"/>
      <c r="G80" s="791" t="s">
        <v>69</v>
      </c>
      <c r="H80" s="791"/>
      <c r="I80" s="791"/>
      <c r="J80" s="791"/>
      <c r="K80" s="791"/>
      <c r="L80" s="791"/>
      <c r="M80" s="791"/>
      <c r="N80" s="791"/>
      <c r="O80" s="791"/>
      <c r="P80" s="791"/>
      <c r="Q80" s="791"/>
      <c r="R80" s="791"/>
      <c r="S80" s="791"/>
      <c r="T80" s="791"/>
      <c r="U80" s="791"/>
      <c r="V80" s="791"/>
      <c r="W80" s="791"/>
      <c r="X80" s="791"/>
      <c r="Y80" s="791"/>
      <c r="Z80" s="791"/>
      <c r="AA80" s="792"/>
      <c r="AB80" s="790" t="s">
        <v>70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2.5" hidden="1" customHeight="1">
      <c r="A81" s="531"/>
      <c r="B81" s="859"/>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31"/>
      <c r="B82" s="859"/>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c r="A83" s="531"/>
      <c r="B83" s="859"/>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c r="A84" s="531"/>
      <c r="B84" s="860"/>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c r="A85" s="531"/>
      <c r="B85" s="563" t="s">
        <v>71</v>
      </c>
      <c r="C85" s="563"/>
      <c r="D85" s="563"/>
      <c r="E85" s="563"/>
      <c r="F85" s="564"/>
      <c r="G85" s="806" t="s">
        <v>72</v>
      </c>
      <c r="H85" s="791"/>
      <c r="I85" s="791"/>
      <c r="J85" s="791"/>
      <c r="K85" s="791"/>
      <c r="L85" s="791"/>
      <c r="M85" s="791"/>
      <c r="N85" s="791"/>
      <c r="O85" s="792"/>
      <c r="P85" s="790" t="s">
        <v>73</v>
      </c>
      <c r="Q85" s="791"/>
      <c r="R85" s="791"/>
      <c r="S85" s="791"/>
      <c r="T85" s="791"/>
      <c r="U85" s="791"/>
      <c r="V85" s="791"/>
      <c r="W85" s="791"/>
      <c r="X85" s="792"/>
      <c r="Y85" s="203"/>
      <c r="Z85" s="204"/>
      <c r="AA85" s="205"/>
      <c r="AB85" s="469" t="s">
        <v>44</v>
      </c>
      <c r="AC85" s="470"/>
      <c r="AD85" s="471"/>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0"/>
        <v>0</v>
      </c>
      <c r="AZ85" s="10"/>
      <c r="BA85" s="10"/>
      <c r="BB85" s="10"/>
      <c r="BC85" s="10"/>
    </row>
    <row r="86" spans="1:60" ht="18.75" hidden="1" customHeight="1">
      <c r="A86" s="531"/>
      <c r="B86" s="563"/>
      <c r="C86" s="563"/>
      <c r="D86" s="563"/>
      <c r="E86" s="563"/>
      <c r="F86" s="564"/>
      <c r="G86" s="578"/>
      <c r="H86" s="378"/>
      <c r="I86" s="378"/>
      <c r="J86" s="378"/>
      <c r="K86" s="378"/>
      <c r="L86" s="378"/>
      <c r="M86" s="378"/>
      <c r="N86" s="378"/>
      <c r="O86" s="579"/>
      <c r="P86" s="591"/>
      <c r="Q86" s="378"/>
      <c r="R86" s="378"/>
      <c r="S86" s="378"/>
      <c r="T86" s="378"/>
      <c r="U86" s="378"/>
      <c r="V86" s="378"/>
      <c r="W86" s="378"/>
      <c r="X86" s="579"/>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0"/>
        <v>0</v>
      </c>
      <c r="AZ86" s="10"/>
      <c r="BA86" s="10"/>
      <c r="BB86" s="10"/>
      <c r="BC86" s="10"/>
      <c r="BD86" s="10"/>
      <c r="BE86" s="10"/>
      <c r="BF86" s="10"/>
      <c r="BG86" s="10"/>
      <c r="BH86" s="10"/>
    </row>
    <row r="87" spans="1:60" ht="23.25" hidden="1" customHeight="1">
      <c r="A87" s="531"/>
      <c r="B87" s="563"/>
      <c r="C87" s="563"/>
      <c r="D87" s="563"/>
      <c r="E87" s="563"/>
      <c r="F87" s="564"/>
      <c r="G87" s="232"/>
      <c r="H87" s="191"/>
      <c r="I87" s="191"/>
      <c r="J87" s="191"/>
      <c r="K87" s="191"/>
      <c r="L87" s="191"/>
      <c r="M87" s="191"/>
      <c r="N87" s="191"/>
      <c r="O87" s="233"/>
      <c r="P87" s="191"/>
      <c r="Q87" s="811"/>
      <c r="R87" s="811"/>
      <c r="S87" s="811"/>
      <c r="T87" s="811"/>
      <c r="U87" s="811"/>
      <c r="V87" s="811"/>
      <c r="W87" s="811"/>
      <c r="X87" s="812"/>
      <c r="Y87" s="770" t="s">
        <v>74</v>
      </c>
      <c r="Z87" s="771"/>
      <c r="AA87" s="772"/>
      <c r="AB87" s="562"/>
      <c r="AC87" s="562"/>
      <c r="AD87" s="562"/>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c r="A88" s="531"/>
      <c r="B88" s="563"/>
      <c r="C88" s="563"/>
      <c r="D88" s="563"/>
      <c r="E88" s="563"/>
      <c r="F88" s="564"/>
      <c r="G88" s="234"/>
      <c r="H88" s="235"/>
      <c r="I88" s="235"/>
      <c r="J88" s="235"/>
      <c r="K88" s="235"/>
      <c r="L88" s="235"/>
      <c r="M88" s="235"/>
      <c r="N88" s="235"/>
      <c r="O88" s="236"/>
      <c r="P88" s="813"/>
      <c r="Q88" s="813"/>
      <c r="R88" s="813"/>
      <c r="S88" s="813"/>
      <c r="T88" s="813"/>
      <c r="U88" s="813"/>
      <c r="V88" s="813"/>
      <c r="W88" s="813"/>
      <c r="X88" s="814"/>
      <c r="Y88" s="747" t="s">
        <v>51</v>
      </c>
      <c r="Z88" s="748"/>
      <c r="AA88" s="749"/>
      <c r="AB88" s="533"/>
      <c r="AC88" s="533"/>
      <c r="AD88" s="533"/>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15"/>
      <c r="Y89" s="747" t="s">
        <v>52</v>
      </c>
      <c r="Z89" s="748"/>
      <c r="AA89" s="749"/>
      <c r="AB89" s="472" t="s">
        <v>53</v>
      </c>
      <c r="AC89" s="472"/>
      <c r="AD89" s="472"/>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c r="A90" s="531"/>
      <c r="B90" s="563" t="s">
        <v>71</v>
      </c>
      <c r="C90" s="563"/>
      <c r="D90" s="563"/>
      <c r="E90" s="563"/>
      <c r="F90" s="564"/>
      <c r="G90" s="806" t="s">
        <v>72</v>
      </c>
      <c r="H90" s="791"/>
      <c r="I90" s="791"/>
      <c r="J90" s="791"/>
      <c r="K90" s="791"/>
      <c r="L90" s="791"/>
      <c r="M90" s="791"/>
      <c r="N90" s="791"/>
      <c r="O90" s="792"/>
      <c r="P90" s="790" t="s">
        <v>73</v>
      </c>
      <c r="Q90" s="791"/>
      <c r="R90" s="791"/>
      <c r="S90" s="791"/>
      <c r="T90" s="791"/>
      <c r="U90" s="791"/>
      <c r="V90" s="791"/>
      <c r="W90" s="791"/>
      <c r="X90" s="792"/>
      <c r="Y90" s="203"/>
      <c r="Z90" s="204"/>
      <c r="AA90" s="205"/>
      <c r="AB90" s="469" t="s">
        <v>44</v>
      </c>
      <c r="AC90" s="470"/>
      <c r="AD90" s="471"/>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18.75" hidden="1" customHeight="1">
      <c r="A91" s="531"/>
      <c r="B91" s="563"/>
      <c r="C91" s="563"/>
      <c r="D91" s="563"/>
      <c r="E91" s="563"/>
      <c r="F91" s="564"/>
      <c r="G91" s="578"/>
      <c r="H91" s="378"/>
      <c r="I91" s="378"/>
      <c r="J91" s="378"/>
      <c r="K91" s="378"/>
      <c r="L91" s="378"/>
      <c r="M91" s="378"/>
      <c r="N91" s="378"/>
      <c r="O91" s="579"/>
      <c r="P91" s="591"/>
      <c r="Q91" s="378"/>
      <c r="R91" s="378"/>
      <c r="S91" s="378"/>
      <c r="T91" s="378"/>
      <c r="U91" s="378"/>
      <c r="V91" s="378"/>
      <c r="W91" s="378"/>
      <c r="X91" s="579"/>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23.25" hidden="1" customHeight="1">
      <c r="A92" s="531"/>
      <c r="B92" s="563"/>
      <c r="C92" s="563"/>
      <c r="D92" s="563"/>
      <c r="E92" s="563"/>
      <c r="F92" s="564"/>
      <c r="G92" s="232"/>
      <c r="H92" s="191"/>
      <c r="I92" s="191"/>
      <c r="J92" s="191"/>
      <c r="K92" s="191"/>
      <c r="L92" s="191"/>
      <c r="M92" s="191"/>
      <c r="N92" s="191"/>
      <c r="O92" s="233"/>
      <c r="P92" s="191"/>
      <c r="Q92" s="811"/>
      <c r="R92" s="811"/>
      <c r="S92" s="811"/>
      <c r="T92" s="811"/>
      <c r="U92" s="811"/>
      <c r="V92" s="811"/>
      <c r="W92" s="811"/>
      <c r="X92" s="812"/>
      <c r="Y92" s="770" t="s">
        <v>74</v>
      </c>
      <c r="Z92" s="771"/>
      <c r="AA92" s="772"/>
      <c r="AB92" s="562"/>
      <c r="AC92" s="562"/>
      <c r="AD92" s="562"/>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c r="A93" s="531"/>
      <c r="B93" s="563"/>
      <c r="C93" s="563"/>
      <c r="D93" s="563"/>
      <c r="E93" s="563"/>
      <c r="F93" s="564"/>
      <c r="G93" s="234"/>
      <c r="H93" s="235"/>
      <c r="I93" s="235"/>
      <c r="J93" s="235"/>
      <c r="K93" s="235"/>
      <c r="L93" s="235"/>
      <c r="M93" s="235"/>
      <c r="N93" s="235"/>
      <c r="O93" s="236"/>
      <c r="P93" s="813"/>
      <c r="Q93" s="813"/>
      <c r="R93" s="813"/>
      <c r="S93" s="813"/>
      <c r="T93" s="813"/>
      <c r="U93" s="813"/>
      <c r="V93" s="813"/>
      <c r="W93" s="813"/>
      <c r="X93" s="814"/>
      <c r="Y93" s="747" t="s">
        <v>51</v>
      </c>
      <c r="Z93" s="748"/>
      <c r="AA93" s="749"/>
      <c r="AB93" s="533"/>
      <c r="AC93" s="533"/>
      <c r="AD93" s="533"/>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15"/>
      <c r="Y94" s="747" t="s">
        <v>52</v>
      </c>
      <c r="Z94" s="748"/>
      <c r="AA94" s="749"/>
      <c r="AB94" s="472" t="s">
        <v>53</v>
      </c>
      <c r="AC94" s="472"/>
      <c r="AD94" s="472"/>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c r="A95" s="531"/>
      <c r="B95" s="563" t="s">
        <v>71</v>
      </c>
      <c r="C95" s="563"/>
      <c r="D95" s="563"/>
      <c r="E95" s="563"/>
      <c r="F95" s="564"/>
      <c r="G95" s="806" t="s">
        <v>72</v>
      </c>
      <c r="H95" s="791"/>
      <c r="I95" s="791"/>
      <c r="J95" s="791"/>
      <c r="K95" s="791"/>
      <c r="L95" s="791"/>
      <c r="M95" s="791"/>
      <c r="N95" s="791"/>
      <c r="O95" s="792"/>
      <c r="P95" s="790" t="s">
        <v>73</v>
      </c>
      <c r="Q95" s="791"/>
      <c r="R95" s="791"/>
      <c r="S95" s="791"/>
      <c r="T95" s="791"/>
      <c r="U95" s="791"/>
      <c r="V95" s="791"/>
      <c r="W95" s="791"/>
      <c r="X95" s="792"/>
      <c r="Y95" s="203"/>
      <c r="Z95" s="204"/>
      <c r="AA95" s="205"/>
      <c r="AB95" s="469" t="s">
        <v>44</v>
      </c>
      <c r="AC95" s="470"/>
      <c r="AD95" s="471"/>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18.75" hidden="1" customHeight="1">
      <c r="A96" s="531"/>
      <c r="B96" s="563"/>
      <c r="C96" s="563"/>
      <c r="D96" s="563"/>
      <c r="E96" s="563"/>
      <c r="F96" s="564"/>
      <c r="G96" s="578"/>
      <c r="H96" s="378"/>
      <c r="I96" s="378"/>
      <c r="J96" s="378"/>
      <c r="K96" s="378"/>
      <c r="L96" s="378"/>
      <c r="M96" s="378"/>
      <c r="N96" s="378"/>
      <c r="O96" s="579"/>
      <c r="P96" s="591"/>
      <c r="Q96" s="378"/>
      <c r="R96" s="378"/>
      <c r="S96" s="378"/>
      <c r="T96" s="378"/>
      <c r="U96" s="378"/>
      <c r="V96" s="378"/>
      <c r="W96" s="378"/>
      <c r="X96" s="579"/>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23.25" hidden="1" customHeight="1">
      <c r="A97" s="531"/>
      <c r="B97" s="563"/>
      <c r="C97" s="563"/>
      <c r="D97" s="563"/>
      <c r="E97" s="563"/>
      <c r="F97" s="564"/>
      <c r="G97" s="232"/>
      <c r="H97" s="191"/>
      <c r="I97" s="191"/>
      <c r="J97" s="191"/>
      <c r="K97" s="191"/>
      <c r="L97" s="191"/>
      <c r="M97" s="191"/>
      <c r="N97" s="191"/>
      <c r="O97" s="233"/>
      <c r="P97" s="191"/>
      <c r="Q97" s="811"/>
      <c r="R97" s="811"/>
      <c r="S97" s="811"/>
      <c r="T97" s="811"/>
      <c r="U97" s="811"/>
      <c r="V97" s="811"/>
      <c r="W97" s="811"/>
      <c r="X97" s="812"/>
      <c r="Y97" s="770" t="s">
        <v>74</v>
      </c>
      <c r="Z97" s="771"/>
      <c r="AA97" s="772"/>
      <c r="AB97" s="406"/>
      <c r="AC97" s="407"/>
      <c r="AD97" s="408"/>
      <c r="AE97" s="366"/>
      <c r="AF97" s="367"/>
      <c r="AG97" s="367"/>
      <c r="AH97" s="826"/>
      <c r="AI97" s="366"/>
      <c r="AJ97" s="367"/>
      <c r="AK97" s="367"/>
      <c r="AL97" s="82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c r="A98" s="531"/>
      <c r="B98" s="563"/>
      <c r="C98" s="563"/>
      <c r="D98" s="563"/>
      <c r="E98" s="563"/>
      <c r="F98" s="564"/>
      <c r="G98" s="234"/>
      <c r="H98" s="235"/>
      <c r="I98" s="235"/>
      <c r="J98" s="235"/>
      <c r="K98" s="235"/>
      <c r="L98" s="235"/>
      <c r="M98" s="235"/>
      <c r="N98" s="235"/>
      <c r="O98" s="236"/>
      <c r="P98" s="813"/>
      <c r="Q98" s="813"/>
      <c r="R98" s="813"/>
      <c r="S98" s="813"/>
      <c r="T98" s="813"/>
      <c r="U98" s="813"/>
      <c r="V98" s="813"/>
      <c r="W98" s="813"/>
      <c r="X98" s="814"/>
      <c r="Y98" s="747" t="s">
        <v>51</v>
      </c>
      <c r="Z98" s="748"/>
      <c r="AA98" s="749"/>
      <c r="AB98" s="300"/>
      <c r="AC98" s="301"/>
      <c r="AD98" s="302"/>
      <c r="AE98" s="366"/>
      <c r="AF98" s="367"/>
      <c r="AG98" s="367"/>
      <c r="AH98" s="826"/>
      <c r="AI98" s="366"/>
      <c r="AJ98" s="367"/>
      <c r="AK98" s="367"/>
      <c r="AL98" s="82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c r="A99" s="532"/>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91" t="s">
        <v>52</v>
      </c>
      <c r="Z99" s="492"/>
      <c r="AA99" s="493"/>
      <c r="AB99" s="473" t="s">
        <v>53</v>
      </c>
      <c r="AC99" s="474"/>
      <c r="AD99" s="475"/>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476"/>
      <c r="Z100" s="477"/>
      <c r="AA100" s="478"/>
      <c r="AB100" s="867" t="s">
        <v>44</v>
      </c>
      <c r="AC100" s="867"/>
      <c r="AD100" s="867"/>
      <c r="AE100" s="833" t="s">
        <v>20</v>
      </c>
      <c r="AF100" s="834"/>
      <c r="AG100" s="834"/>
      <c r="AH100" s="835"/>
      <c r="AI100" s="833" t="s">
        <v>21</v>
      </c>
      <c r="AJ100" s="834"/>
      <c r="AK100" s="834"/>
      <c r="AL100" s="835"/>
      <c r="AM100" s="833" t="s">
        <v>45</v>
      </c>
      <c r="AN100" s="834"/>
      <c r="AO100" s="834"/>
      <c r="AP100" s="835"/>
      <c r="AQ100" s="938" t="s">
        <v>77</v>
      </c>
      <c r="AR100" s="939"/>
      <c r="AS100" s="939"/>
      <c r="AT100" s="940"/>
      <c r="AU100" s="938" t="s">
        <v>78</v>
      </c>
      <c r="AV100" s="939"/>
      <c r="AW100" s="939"/>
      <c r="AX100" s="941"/>
    </row>
    <row r="101" spans="1:60" ht="23.25" customHeight="1">
      <c r="A101" s="502"/>
      <c r="B101" s="503"/>
      <c r="C101" s="503"/>
      <c r="D101" s="503"/>
      <c r="E101" s="503"/>
      <c r="F101" s="504"/>
      <c r="G101" s="191" t="s">
        <v>712</v>
      </c>
      <c r="H101" s="191"/>
      <c r="I101" s="191"/>
      <c r="J101" s="191"/>
      <c r="K101" s="191"/>
      <c r="L101" s="191"/>
      <c r="M101" s="191"/>
      <c r="N101" s="191"/>
      <c r="O101" s="191"/>
      <c r="P101" s="191"/>
      <c r="Q101" s="191"/>
      <c r="R101" s="191"/>
      <c r="S101" s="191"/>
      <c r="T101" s="191"/>
      <c r="U101" s="191"/>
      <c r="V101" s="191"/>
      <c r="W101" s="191"/>
      <c r="X101" s="233"/>
      <c r="Y101" s="825" t="s">
        <v>79</v>
      </c>
      <c r="Z101" s="733"/>
      <c r="AA101" s="734"/>
      <c r="AB101" s="562" t="s">
        <v>710</v>
      </c>
      <c r="AC101" s="562"/>
      <c r="AD101" s="562"/>
      <c r="AE101" s="361">
        <v>214</v>
      </c>
      <c r="AF101" s="361"/>
      <c r="AG101" s="361"/>
      <c r="AH101" s="361"/>
      <c r="AI101" s="361">
        <v>220</v>
      </c>
      <c r="AJ101" s="361"/>
      <c r="AK101" s="361"/>
      <c r="AL101" s="361"/>
      <c r="AM101" s="361">
        <v>195</v>
      </c>
      <c r="AN101" s="361"/>
      <c r="AO101" s="361"/>
      <c r="AP101" s="361"/>
      <c r="AQ101" s="361" t="s">
        <v>704</v>
      </c>
      <c r="AR101" s="361"/>
      <c r="AS101" s="361"/>
      <c r="AT101" s="361"/>
      <c r="AU101" s="366" t="s">
        <v>837</v>
      </c>
      <c r="AV101" s="367"/>
      <c r="AW101" s="367"/>
      <c r="AX101" s="368"/>
    </row>
    <row r="102" spans="1:60" ht="23.25" customHeight="1">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80</v>
      </c>
      <c r="Z102" s="343"/>
      <c r="AA102" s="344"/>
      <c r="AB102" s="562" t="s">
        <v>710</v>
      </c>
      <c r="AC102" s="562"/>
      <c r="AD102" s="562"/>
      <c r="AE102" s="361">
        <v>313</v>
      </c>
      <c r="AF102" s="361"/>
      <c r="AG102" s="361"/>
      <c r="AH102" s="361"/>
      <c r="AI102" s="361">
        <v>323</v>
      </c>
      <c r="AJ102" s="361"/>
      <c r="AK102" s="361"/>
      <c r="AL102" s="361"/>
      <c r="AM102" s="361">
        <v>323</v>
      </c>
      <c r="AN102" s="361"/>
      <c r="AO102" s="361"/>
      <c r="AP102" s="361"/>
      <c r="AQ102" s="361">
        <v>203</v>
      </c>
      <c r="AR102" s="361"/>
      <c r="AS102" s="361"/>
      <c r="AT102" s="361"/>
      <c r="AU102" s="374" t="s">
        <v>837</v>
      </c>
      <c r="AV102" s="375"/>
      <c r="AW102" s="375"/>
      <c r="AX102" s="942"/>
    </row>
    <row r="103" spans="1:60" ht="31.5" customHeight="1">
      <c r="A103" s="499" t="s">
        <v>75</v>
      </c>
      <c r="B103" s="500"/>
      <c r="C103" s="500"/>
      <c r="D103" s="500"/>
      <c r="E103" s="500"/>
      <c r="F103" s="501"/>
      <c r="G103" s="748" t="s">
        <v>76</v>
      </c>
      <c r="H103" s="748"/>
      <c r="I103" s="748"/>
      <c r="J103" s="748"/>
      <c r="K103" s="748"/>
      <c r="L103" s="748"/>
      <c r="M103" s="748"/>
      <c r="N103" s="748"/>
      <c r="O103" s="748"/>
      <c r="P103" s="748"/>
      <c r="Q103" s="748"/>
      <c r="R103" s="748"/>
      <c r="S103" s="748"/>
      <c r="T103" s="748"/>
      <c r="U103" s="748"/>
      <c r="V103" s="748"/>
      <c r="W103" s="748"/>
      <c r="X103" s="749"/>
      <c r="Y103" s="479"/>
      <c r="Z103" s="480"/>
      <c r="AA103" s="481"/>
      <c r="AB103" s="303" t="s">
        <v>44</v>
      </c>
      <c r="AC103" s="298"/>
      <c r="AD103" s="299"/>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1</v>
      </c>
    </row>
    <row r="104" spans="1:60" ht="23.25" customHeight="1">
      <c r="A104" s="502"/>
      <c r="B104" s="503"/>
      <c r="C104" s="503"/>
      <c r="D104" s="503"/>
      <c r="E104" s="503"/>
      <c r="F104" s="504"/>
      <c r="G104" s="191" t="s">
        <v>713</v>
      </c>
      <c r="H104" s="191"/>
      <c r="I104" s="191"/>
      <c r="J104" s="191"/>
      <c r="K104" s="191"/>
      <c r="L104" s="191"/>
      <c r="M104" s="191"/>
      <c r="N104" s="191"/>
      <c r="O104" s="191"/>
      <c r="P104" s="191"/>
      <c r="Q104" s="191"/>
      <c r="R104" s="191"/>
      <c r="S104" s="191"/>
      <c r="T104" s="191"/>
      <c r="U104" s="191"/>
      <c r="V104" s="191"/>
      <c r="W104" s="191"/>
      <c r="X104" s="233"/>
      <c r="Y104" s="488" t="s">
        <v>79</v>
      </c>
      <c r="Z104" s="489"/>
      <c r="AA104" s="490"/>
      <c r="AB104" s="482" t="s">
        <v>710</v>
      </c>
      <c r="AC104" s="483"/>
      <c r="AD104" s="484"/>
      <c r="AE104" s="361">
        <v>304</v>
      </c>
      <c r="AF104" s="361"/>
      <c r="AG104" s="361"/>
      <c r="AH104" s="361"/>
      <c r="AI104" s="361">
        <v>314</v>
      </c>
      <c r="AJ104" s="361"/>
      <c r="AK104" s="361"/>
      <c r="AL104" s="361"/>
      <c r="AM104" s="361">
        <v>203</v>
      </c>
      <c r="AN104" s="361"/>
      <c r="AO104" s="361"/>
      <c r="AP104" s="361"/>
      <c r="AQ104" s="361" t="s">
        <v>704</v>
      </c>
      <c r="AR104" s="361"/>
      <c r="AS104" s="361"/>
      <c r="AT104" s="361"/>
      <c r="AU104" s="361" t="s">
        <v>837</v>
      </c>
      <c r="AV104" s="361"/>
      <c r="AW104" s="361"/>
      <c r="AX104" s="362"/>
      <c r="AY104">
        <f>$AY$103</f>
        <v>1</v>
      </c>
    </row>
    <row r="105" spans="1:60" ht="23.25" customHeight="1">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80</v>
      </c>
      <c r="Z105" s="486"/>
      <c r="AA105" s="487"/>
      <c r="AB105" s="406" t="s">
        <v>710</v>
      </c>
      <c r="AC105" s="407"/>
      <c r="AD105" s="408"/>
      <c r="AE105" s="361">
        <v>313</v>
      </c>
      <c r="AF105" s="361"/>
      <c r="AG105" s="361"/>
      <c r="AH105" s="361"/>
      <c r="AI105" s="361">
        <v>323</v>
      </c>
      <c r="AJ105" s="361"/>
      <c r="AK105" s="361"/>
      <c r="AL105" s="361"/>
      <c r="AM105" s="361">
        <v>323</v>
      </c>
      <c r="AN105" s="361"/>
      <c r="AO105" s="361"/>
      <c r="AP105" s="361"/>
      <c r="AQ105" s="361">
        <v>203</v>
      </c>
      <c r="AR105" s="361"/>
      <c r="AS105" s="361"/>
      <c r="AT105" s="361"/>
      <c r="AU105" s="361" t="s">
        <v>837</v>
      </c>
      <c r="AV105" s="361"/>
      <c r="AW105" s="361"/>
      <c r="AX105" s="362"/>
      <c r="AY105">
        <f>$AY$103</f>
        <v>1</v>
      </c>
    </row>
    <row r="106" spans="1:60" ht="31.5" customHeight="1">
      <c r="A106" s="499" t="s">
        <v>75</v>
      </c>
      <c r="B106" s="500"/>
      <c r="C106" s="500"/>
      <c r="D106" s="500"/>
      <c r="E106" s="500"/>
      <c r="F106" s="501"/>
      <c r="G106" s="748" t="s">
        <v>76</v>
      </c>
      <c r="H106" s="748"/>
      <c r="I106" s="748"/>
      <c r="J106" s="748"/>
      <c r="K106" s="748"/>
      <c r="L106" s="748"/>
      <c r="M106" s="748"/>
      <c r="N106" s="748"/>
      <c r="O106" s="748"/>
      <c r="P106" s="748"/>
      <c r="Q106" s="748"/>
      <c r="R106" s="748"/>
      <c r="S106" s="748"/>
      <c r="T106" s="748"/>
      <c r="U106" s="748"/>
      <c r="V106" s="748"/>
      <c r="W106" s="748"/>
      <c r="X106" s="749"/>
      <c r="Y106" s="479"/>
      <c r="Z106" s="480"/>
      <c r="AA106" s="481"/>
      <c r="AB106" s="303" t="s">
        <v>44</v>
      </c>
      <c r="AC106" s="298"/>
      <c r="AD106" s="299"/>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1</v>
      </c>
    </row>
    <row r="107" spans="1:60" ht="23.25" customHeight="1">
      <c r="A107" s="502"/>
      <c r="B107" s="503"/>
      <c r="C107" s="503"/>
      <c r="D107" s="503"/>
      <c r="E107" s="503"/>
      <c r="F107" s="504"/>
      <c r="G107" s="191" t="s">
        <v>714</v>
      </c>
      <c r="H107" s="191"/>
      <c r="I107" s="191"/>
      <c r="J107" s="191"/>
      <c r="K107" s="191"/>
      <c r="L107" s="191"/>
      <c r="M107" s="191"/>
      <c r="N107" s="191"/>
      <c r="O107" s="191"/>
      <c r="P107" s="191"/>
      <c r="Q107" s="191"/>
      <c r="R107" s="191"/>
      <c r="S107" s="191"/>
      <c r="T107" s="191"/>
      <c r="U107" s="191"/>
      <c r="V107" s="191"/>
      <c r="W107" s="191"/>
      <c r="X107" s="233"/>
      <c r="Y107" s="488" t="s">
        <v>79</v>
      </c>
      <c r="Z107" s="489"/>
      <c r="AA107" s="490"/>
      <c r="AB107" s="482" t="s">
        <v>710</v>
      </c>
      <c r="AC107" s="483"/>
      <c r="AD107" s="484"/>
      <c r="AE107" s="361">
        <v>128</v>
      </c>
      <c r="AF107" s="361"/>
      <c r="AG107" s="361"/>
      <c r="AH107" s="361"/>
      <c r="AI107" s="361">
        <v>133</v>
      </c>
      <c r="AJ107" s="361"/>
      <c r="AK107" s="361"/>
      <c r="AL107" s="361"/>
      <c r="AM107" s="361">
        <v>101</v>
      </c>
      <c r="AN107" s="361"/>
      <c r="AO107" s="361"/>
      <c r="AP107" s="361"/>
      <c r="AQ107" s="361" t="s">
        <v>704</v>
      </c>
      <c r="AR107" s="361"/>
      <c r="AS107" s="361"/>
      <c r="AT107" s="361"/>
      <c r="AU107" s="361" t="s">
        <v>837</v>
      </c>
      <c r="AV107" s="361"/>
      <c r="AW107" s="361"/>
      <c r="AX107" s="362"/>
      <c r="AY107">
        <f>$AY$106</f>
        <v>1</v>
      </c>
    </row>
    <row r="108" spans="1:60" ht="23.25" customHeight="1">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80</v>
      </c>
      <c r="Z108" s="486"/>
      <c r="AA108" s="487"/>
      <c r="AB108" s="406" t="s">
        <v>710</v>
      </c>
      <c r="AC108" s="407"/>
      <c r="AD108" s="408"/>
      <c r="AE108" s="361">
        <v>313</v>
      </c>
      <c r="AF108" s="361"/>
      <c r="AG108" s="361"/>
      <c r="AH108" s="361"/>
      <c r="AI108" s="361">
        <v>323</v>
      </c>
      <c r="AJ108" s="361"/>
      <c r="AK108" s="361"/>
      <c r="AL108" s="361"/>
      <c r="AM108" s="361">
        <v>323</v>
      </c>
      <c r="AN108" s="361"/>
      <c r="AO108" s="361"/>
      <c r="AP108" s="361"/>
      <c r="AQ108" s="361">
        <v>203</v>
      </c>
      <c r="AR108" s="361"/>
      <c r="AS108" s="361"/>
      <c r="AT108" s="361"/>
      <c r="AU108" s="361" t="s">
        <v>837</v>
      </c>
      <c r="AV108" s="361"/>
      <c r="AW108" s="361"/>
      <c r="AX108" s="362"/>
      <c r="AY108">
        <f>$AY$106</f>
        <v>1</v>
      </c>
    </row>
    <row r="109" spans="1:60" ht="31.5" hidden="1" customHeight="1">
      <c r="A109" s="499" t="s">
        <v>75</v>
      </c>
      <c r="B109" s="500"/>
      <c r="C109" s="500"/>
      <c r="D109" s="500"/>
      <c r="E109" s="500"/>
      <c r="F109" s="501"/>
      <c r="G109" s="748" t="s">
        <v>76</v>
      </c>
      <c r="H109" s="748"/>
      <c r="I109" s="748"/>
      <c r="J109" s="748"/>
      <c r="K109" s="748"/>
      <c r="L109" s="748"/>
      <c r="M109" s="748"/>
      <c r="N109" s="748"/>
      <c r="O109" s="748"/>
      <c r="P109" s="748"/>
      <c r="Q109" s="748"/>
      <c r="R109" s="748"/>
      <c r="S109" s="748"/>
      <c r="T109" s="748"/>
      <c r="U109" s="748"/>
      <c r="V109" s="748"/>
      <c r="W109" s="748"/>
      <c r="X109" s="749"/>
      <c r="Y109" s="479"/>
      <c r="Z109" s="480"/>
      <c r="AA109" s="481"/>
      <c r="AB109" s="303" t="s">
        <v>44</v>
      </c>
      <c r="AC109" s="298"/>
      <c r="AD109" s="299"/>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79</v>
      </c>
      <c r="Z110" s="489"/>
      <c r="AA110" s="490"/>
      <c r="AB110" s="482"/>
      <c r="AC110" s="483"/>
      <c r="AD110" s="48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80</v>
      </c>
      <c r="Z111" s="486"/>
      <c r="AA111" s="487"/>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99" t="s">
        <v>75</v>
      </c>
      <c r="B112" s="500"/>
      <c r="C112" s="500"/>
      <c r="D112" s="500"/>
      <c r="E112" s="500"/>
      <c r="F112" s="501"/>
      <c r="G112" s="748" t="s">
        <v>76</v>
      </c>
      <c r="H112" s="748"/>
      <c r="I112" s="748"/>
      <c r="J112" s="748"/>
      <c r="K112" s="748"/>
      <c r="L112" s="748"/>
      <c r="M112" s="748"/>
      <c r="N112" s="748"/>
      <c r="O112" s="748"/>
      <c r="P112" s="748"/>
      <c r="Q112" s="748"/>
      <c r="R112" s="748"/>
      <c r="S112" s="748"/>
      <c r="T112" s="748"/>
      <c r="U112" s="748"/>
      <c r="V112" s="748"/>
      <c r="W112" s="748"/>
      <c r="X112" s="749"/>
      <c r="Y112" s="479"/>
      <c r="Z112" s="480"/>
      <c r="AA112" s="481"/>
      <c r="AB112" s="303" t="s">
        <v>44</v>
      </c>
      <c r="AC112" s="298"/>
      <c r="AD112" s="299"/>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79</v>
      </c>
      <c r="Z113" s="489"/>
      <c r="AA113" s="490"/>
      <c r="AB113" s="482"/>
      <c r="AC113" s="483"/>
      <c r="AD113" s="484"/>
      <c r="AE113" s="361"/>
      <c r="AF113" s="361"/>
      <c r="AG113" s="361"/>
      <c r="AH113" s="361"/>
      <c r="AI113" s="361"/>
      <c r="AJ113" s="361"/>
      <c r="AK113" s="361"/>
      <c r="AL113" s="361"/>
      <c r="AM113" s="361"/>
      <c r="AN113" s="361"/>
      <c r="AO113" s="361"/>
      <c r="AP113" s="361"/>
      <c r="AQ113" s="366"/>
      <c r="AR113" s="367"/>
      <c r="AS113" s="367"/>
      <c r="AT113" s="826"/>
      <c r="AU113" s="361"/>
      <c r="AV113" s="361"/>
      <c r="AW113" s="361"/>
      <c r="AX113" s="362"/>
      <c r="AY113">
        <f>$AY$112</f>
        <v>0</v>
      </c>
    </row>
    <row r="114" spans="1:51" ht="23.25" hidden="1" customHeight="1">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80</v>
      </c>
      <c r="Z114" s="486"/>
      <c r="AA114" s="487"/>
      <c r="AB114" s="406"/>
      <c r="AC114" s="407"/>
      <c r="AD114" s="408"/>
      <c r="AE114" s="369"/>
      <c r="AF114" s="369"/>
      <c r="AG114" s="369"/>
      <c r="AH114" s="369"/>
      <c r="AI114" s="369"/>
      <c r="AJ114" s="369"/>
      <c r="AK114" s="369"/>
      <c r="AL114" s="369"/>
      <c r="AM114" s="369"/>
      <c r="AN114" s="369"/>
      <c r="AO114" s="369"/>
      <c r="AP114" s="369"/>
      <c r="AQ114" s="366"/>
      <c r="AR114" s="367"/>
      <c r="AS114" s="367"/>
      <c r="AT114" s="826"/>
      <c r="AU114" s="366"/>
      <c r="AV114" s="367"/>
      <c r="AW114" s="367"/>
      <c r="AX114" s="368"/>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44</v>
      </c>
      <c r="AC115" s="298"/>
      <c r="AD115" s="299"/>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2"/>
      <c r="B116" s="293"/>
      <c r="C116" s="293"/>
      <c r="D116" s="293"/>
      <c r="E116" s="293"/>
      <c r="F116" s="294"/>
      <c r="G116" s="354" t="s">
        <v>715</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0" t="s">
        <v>718</v>
      </c>
      <c r="AC116" s="301"/>
      <c r="AD116" s="302"/>
      <c r="AE116" s="361">
        <v>5832</v>
      </c>
      <c r="AF116" s="361"/>
      <c r="AG116" s="361"/>
      <c r="AH116" s="361"/>
      <c r="AI116" s="361">
        <v>5460</v>
      </c>
      <c r="AJ116" s="361"/>
      <c r="AK116" s="361"/>
      <c r="AL116" s="361"/>
      <c r="AM116" s="361">
        <v>5289</v>
      </c>
      <c r="AN116" s="361"/>
      <c r="AO116" s="361"/>
      <c r="AP116" s="361"/>
      <c r="AQ116" s="366">
        <v>6838</v>
      </c>
      <c r="AR116" s="367"/>
      <c r="AS116" s="367"/>
      <c r="AT116" s="367"/>
      <c r="AU116" s="367"/>
      <c r="AV116" s="367"/>
      <c r="AW116" s="367"/>
      <c r="AX116" s="368"/>
    </row>
    <row r="117" spans="1:51" ht="46.5" customHeigh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719</v>
      </c>
      <c r="AC117" s="346"/>
      <c r="AD117" s="347"/>
      <c r="AE117" s="306" t="s">
        <v>720</v>
      </c>
      <c r="AF117" s="306"/>
      <c r="AG117" s="306"/>
      <c r="AH117" s="306"/>
      <c r="AI117" s="306" t="s">
        <v>721</v>
      </c>
      <c r="AJ117" s="306"/>
      <c r="AK117" s="306"/>
      <c r="AL117" s="306"/>
      <c r="AM117" s="306" t="s">
        <v>814</v>
      </c>
      <c r="AN117" s="306"/>
      <c r="AO117" s="306"/>
      <c r="AP117" s="306"/>
      <c r="AQ117" s="306" t="s">
        <v>816</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44</v>
      </c>
      <c r="AC118" s="298"/>
      <c r="AD118" s="299"/>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1</v>
      </c>
    </row>
    <row r="119" spans="1:51" ht="23.25" customHeight="1">
      <c r="A119" s="292"/>
      <c r="B119" s="293"/>
      <c r="C119" s="293"/>
      <c r="D119" s="293"/>
      <c r="E119" s="293"/>
      <c r="F119" s="294"/>
      <c r="G119" s="354" t="s">
        <v>716</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0" t="s">
        <v>718</v>
      </c>
      <c r="AC119" s="301"/>
      <c r="AD119" s="302"/>
      <c r="AE119" s="361">
        <v>3853</v>
      </c>
      <c r="AF119" s="361"/>
      <c r="AG119" s="361"/>
      <c r="AH119" s="361"/>
      <c r="AI119" s="361">
        <v>3960</v>
      </c>
      <c r="AJ119" s="361"/>
      <c r="AK119" s="361"/>
      <c r="AL119" s="361"/>
      <c r="AM119" s="361">
        <v>15378</v>
      </c>
      <c r="AN119" s="361"/>
      <c r="AO119" s="361"/>
      <c r="AP119" s="361"/>
      <c r="AQ119" s="361">
        <v>6252</v>
      </c>
      <c r="AR119" s="361"/>
      <c r="AS119" s="361"/>
      <c r="AT119" s="361"/>
      <c r="AU119" s="361"/>
      <c r="AV119" s="361"/>
      <c r="AW119" s="361"/>
      <c r="AX119" s="362"/>
      <c r="AY119">
        <f>$AY$118</f>
        <v>1</v>
      </c>
    </row>
    <row r="120" spans="1:51" ht="46.5"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719</v>
      </c>
      <c r="AC120" s="346"/>
      <c r="AD120" s="347"/>
      <c r="AE120" s="306" t="s">
        <v>722</v>
      </c>
      <c r="AF120" s="306"/>
      <c r="AG120" s="306"/>
      <c r="AH120" s="306"/>
      <c r="AI120" s="306" t="s">
        <v>723</v>
      </c>
      <c r="AJ120" s="306"/>
      <c r="AK120" s="306"/>
      <c r="AL120" s="306"/>
      <c r="AM120" s="306" t="s">
        <v>813</v>
      </c>
      <c r="AN120" s="306"/>
      <c r="AO120" s="306"/>
      <c r="AP120" s="306"/>
      <c r="AQ120" s="306" t="s">
        <v>817</v>
      </c>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44</v>
      </c>
      <c r="AC121" s="298"/>
      <c r="AD121" s="299"/>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1</v>
      </c>
    </row>
    <row r="122" spans="1:51" ht="23.25" customHeight="1">
      <c r="A122" s="292"/>
      <c r="B122" s="293"/>
      <c r="C122" s="293"/>
      <c r="D122" s="293"/>
      <c r="E122" s="293"/>
      <c r="F122" s="294"/>
      <c r="G122" s="354" t="s">
        <v>717</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0" t="s">
        <v>718</v>
      </c>
      <c r="AC122" s="301"/>
      <c r="AD122" s="302"/>
      <c r="AE122" s="361">
        <v>6407</v>
      </c>
      <c r="AF122" s="361"/>
      <c r="AG122" s="361"/>
      <c r="AH122" s="361"/>
      <c r="AI122" s="361">
        <v>5941</v>
      </c>
      <c r="AJ122" s="361"/>
      <c r="AK122" s="361"/>
      <c r="AL122" s="361"/>
      <c r="AM122" s="361">
        <v>6818</v>
      </c>
      <c r="AN122" s="361"/>
      <c r="AO122" s="361"/>
      <c r="AP122" s="361"/>
      <c r="AQ122" s="361">
        <v>3944</v>
      </c>
      <c r="AR122" s="361"/>
      <c r="AS122" s="361"/>
      <c r="AT122" s="361"/>
      <c r="AU122" s="361"/>
      <c r="AV122" s="361"/>
      <c r="AW122" s="361"/>
      <c r="AX122" s="362"/>
      <c r="AY122">
        <f>$AY$121</f>
        <v>1</v>
      </c>
    </row>
    <row r="123" spans="1:51" ht="46.5" customHeight="1" thickBo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719</v>
      </c>
      <c r="AC123" s="346"/>
      <c r="AD123" s="347"/>
      <c r="AE123" s="306" t="s">
        <v>724</v>
      </c>
      <c r="AF123" s="306"/>
      <c r="AG123" s="306"/>
      <c r="AH123" s="306"/>
      <c r="AI123" s="306" t="s">
        <v>725</v>
      </c>
      <c r="AJ123" s="306"/>
      <c r="AK123" s="306"/>
      <c r="AL123" s="306"/>
      <c r="AM123" s="306" t="s">
        <v>815</v>
      </c>
      <c r="AN123" s="306"/>
      <c r="AO123" s="306"/>
      <c r="AP123" s="306"/>
      <c r="AQ123" s="306" t="s">
        <v>818</v>
      </c>
      <c r="AR123" s="306"/>
      <c r="AS123" s="306"/>
      <c r="AT123" s="306"/>
      <c r="AU123" s="306"/>
      <c r="AV123" s="306"/>
      <c r="AW123" s="306"/>
      <c r="AX123" s="307"/>
      <c r="AY123">
        <f>$AY$121</f>
        <v>1</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44</v>
      </c>
      <c r="AC124" s="298"/>
      <c r="AD124" s="299"/>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0</v>
      </c>
    </row>
    <row r="125" spans="1:51" ht="23.25" hidden="1" customHeight="1">
      <c r="A125" s="292"/>
      <c r="B125" s="293"/>
      <c r="C125" s="293"/>
      <c r="D125" s="293"/>
      <c r="E125" s="293"/>
      <c r="F125" s="294"/>
      <c r="G125" s="354" t="s">
        <v>84</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7" t="s">
        <v>81</v>
      </c>
      <c r="B127" s="293"/>
      <c r="C127" s="293"/>
      <c r="D127" s="293"/>
      <c r="E127" s="293"/>
      <c r="F127" s="294"/>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5" t="s">
        <v>87</v>
      </c>
      <c r="B130" s="1003"/>
      <c r="C130" s="1002" t="s">
        <v>88</v>
      </c>
      <c r="D130" s="1003"/>
      <c r="E130" s="308" t="s">
        <v>89</v>
      </c>
      <c r="F130" s="309"/>
      <c r="G130" s="310" t="s">
        <v>780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6"/>
      <c r="B131" s="253"/>
      <c r="C131" s="252"/>
      <c r="D131" s="253"/>
      <c r="E131" s="239" t="s">
        <v>90</v>
      </c>
      <c r="F131" s="240"/>
      <c r="G131" s="237" t="s">
        <v>781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6"/>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6"/>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6"/>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6"/>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6"/>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6"/>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6"/>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1</v>
      </c>
    </row>
    <row r="153" spans="1:51" ht="22.5" customHeight="1">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6"/>
      <c r="B154" s="253"/>
      <c r="C154" s="252"/>
      <c r="D154" s="253"/>
      <c r="E154" s="252"/>
      <c r="F154" s="314"/>
      <c r="G154" s="232" t="s">
        <v>782</v>
      </c>
      <c r="H154" s="191"/>
      <c r="I154" s="191"/>
      <c r="J154" s="191"/>
      <c r="K154" s="191"/>
      <c r="L154" s="191"/>
      <c r="M154" s="191"/>
      <c r="N154" s="191"/>
      <c r="O154" s="191"/>
      <c r="P154" s="233"/>
      <c r="Q154" s="190" t="s">
        <v>783</v>
      </c>
      <c r="R154" s="191"/>
      <c r="S154" s="191"/>
      <c r="T154" s="191"/>
      <c r="U154" s="191"/>
      <c r="V154" s="191"/>
      <c r="W154" s="191"/>
      <c r="X154" s="191"/>
      <c r="Y154" s="191"/>
      <c r="Z154" s="191"/>
      <c r="AA154" s="933"/>
      <c r="AB154" s="256" t="s">
        <v>838</v>
      </c>
      <c r="AC154" s="257"/>
      <c r="AD154" s="257"/>
      <c r="AE154" s="262" t="s">
        <v>811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6"/>
      <c r="B155" s="253"/>
      <c r="C155" s="252"/>
      <c r="D155" s="253"/>
      <c r="E155" s="252"/>
      <c r="F155" s="314"/>
      <c r="G155" s="234"/>
      <c r="H155" s="235"/>
      <c r="I155" s="235"/>
      <c r="J155" s="235"/>
      <c r="K155" s="235"/>
      <c r="L155" s="235"/>
      <c r="M155" s="235"/>
      <c r="N155" s="235"/>
      <c r="O155" s="235"/>
      <c r="P155" s="236"/>
      <c r="Q155" s="439"/>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6"/>
      <c r="B156" s="253"/>
      <c r="C156" s="252"/>
      <c r="D156" s="253"/>
      <c r="E156" s="252"/>
      <c r="F156" s="314"/>
      <c r="G156" s="234"/>
      <c r="H156" s="235"/>
      <c r="I156" s="235"/>
      <c r="J156" s="235"/>
      <c r="K156" s="235"/>
      <c r="L156" s="235"/>
      <c r="M156" s="235"/>
      <c r="N156" s="235"/>
      <c r="O156" s="235"/>
      <c r="P156" s="236"/>
      <c r="Q156" s="439"/>
      <c r="R156" s="235"/>
      <c r="S156" s="235"/>
      <c r="T156" s="235"/>
      <c r="U156" s="235"/>
      <c r="V156" s="235"/>
      <c r="W156" s="235"/>
      <c r="X156" s="235"/>
      <c r="Y156" s="235"/>
      <c r="Z156" s="235"/>
      <c r="AA156" s="934"/>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6"/>
      <c r="B157" s="253"/>
      <c r="C157" s="252"/>
      <c r="D157" s="253"/>
      <c r="E157" s="252"/>
      <c r="F157" s="314"/>
      <c r="G157" s="234"/>
      <c r="H157" s="235"/>
      <c r="I157" s="235"/>
      <c r="J157" s="235"/>
      <c r="K157" s="235"/>
      <c r="L157" s="235"/>
      <c r="M157" s="235"/>
      <c r="N157" s="235"/>
      <c r="O157" s="235"/>
      <c r="P157" s="236"/>
      <c r="Q157" s="439"/>
      <c r="R157" s="235"/>
      <c r="S157" s="235"/>
      <c r="T157" s="235"/>
      <c r="U157" s="235"/>
      <c r="V157" s="235"/>
      <c r="W157" s="235"/>
      <c r="X157" s="235"/>
      <c r="Y157" s="235"/>
      <c r="Z157" s="235"/>
      <c r="AA157" s="934"/>
      <c r="AB157" s="258"/>
      <c r="AC157" s="259"/>
      <c r="AD157" s="259"/>
      <c r="AE157" s="190" t="s">
        <v>812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6"/>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6"/>
      <c r="B162" s="253"/>
      <c r="C162" s="252"/>
      <c r="D162" s="253"/>
      <c r="E162" s="252"/>
      <c r="F162" s="314"/>
      <c r="G162" s="234"/>
      <c r="H162" s="235"/>
      <c r="I162" s="235"/>
      <c r="J162" s="235"/>
      <c r="K162" s="235"/>
      <c r="L162" s="235"/>
      <c r="M162" s="235"/>
      <c r="N162" s="235"/>
      <c r="O162" s="235"/>
      <c r="P162" s="236"/>
      <c r="Q162" s="439"/>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6"/>
      <c r="B163" s="253"/>
      <c r="C163" s="252"/>
      <c r="D163" s="253"/>
      <c r="E163" s="252"/>
      <c r="F163" s="314"/>
      <c r="G163" s="234"/>
      <c r="H163" s="235"/>
      <c r="I163" s="235"/>
      <c r="J163" s="235"/>
      <c r="K163" s="235"/>
      <c r="L163" s="235"/>
      <c r="M163" s="235"/>
      <c r="N163" s="235"/>
      <c r="O163" s="235"/>
      <c r="P163" s="236"/>
      <c r="Q163" s="439"/>
      <c r="R163" s="235"/>
      <c r="S163" s="235"/>
      <c r="T163" s="235"/>
      <c r="U163" s="235"/>
      <c r="V163" s="235"/>
      <c r="W163" s="235"/>
      <c r="X163" s="235"/>
      <c r="Y163" s="235"/>
      <c r="Z163" s="235"/>
      <c r="AA163" s="934"/>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6"/>
      <c r="B164" s="253"/>
      <c r="C164" s="252"/>
      <c r="D164" s="253"/>
      <c r="E164" s="252"/>
      <c r="F164" s="314"/>
      <c r="G164" s="234"/>
      <c r="H164" s="235"/>
      <c r="I164" s="235"/>
      <c r="J164" s="235"/>
      <c r="K164" s="235"/>
      <c r="L164" s="235"/>
      <c r="M164" s="235"/>
      <c r="N164" s="235"/>
      <c r="O164" s="235"/>
      <c r="P164" s="236"/>
      <c r="Q164" s="439"/>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6"/>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6"/>
      <c r="B169" s="253"/>
      <c r="C169" s="252"/>
      <c r="D169" s="253"/>
      <c r="E169" s="252"/>
      <c r="F169" s="314"/>
      <c r="G169" s="234"/>
      <c r="H169" s="235"/>
      <c r="I169" s="235"/>
      <c r="J169" s="235"/>
      <c r="K169" s="235"/>
      <c r="L169" s="235"/>
      <c r="M169" s="235"/>
      <c r="N169" s="235"/>
      <c r="O169" s="235"/>
      <c r="P169" s="236"/>
      <c r="Q169" s="439"/>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6"/>
      <c r="B170" s="253"/>
      <c r="C170" s="252"/>
      <c r="D170" s="253"/>
      <c r="E170" s="252"/>
      <c r="F170" s="314"/>
      <c r="G170" s="234"/>
      <c r="H170" s="235"/>
      <c r="I170" s="235"/>
      <c r="J170" s="235"/>
      <c r="K170" s="235"/>
      <c r="L170" s="235"/>
      <c r="M170" s="235"/>
      <c r="N170" s="235"/>
      <c r="O170" s="235"/>
      <c r="P170" s="236"/>
      <c r="Q170" s="439"/>
      <c r="R170" s="235"/>
      <c r="S170" s="235"/>
      <c r="T170" s="235"/>
      <c r="U170" s="235"/>
      <c r="V170" s="235"/>
      <c r="W170" s="235"/>
      <c r="X170" s="235"/>
      <c r="Y170" s="235"/>
      <c r="Z170" s="235"/>
      <c r="AA170" s="934"/>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6"/>
      <c r="B171" s="253"/>
      <c r="C171" s="252"/>
      <c r="D171" s="253"/>
      <c r="E171" s="252"/>
      <c r="F171" s="314"/>
      <c r="G171" s="234"/>
      <c r="H171" s="235"/>
      <c r="I171" s="235"/>
      <c r="J171" s="235"/>
      <c r="K171" s="235"/>
      <c r="L171" s="235"/>
      <c r="M171" s="235"/>
      <c r="N171" s="235"/>
      <c r="O171" s="235"/>
      <c r="P171" s="236"/>
      <c r="Q171" s="439"/>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6"/>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6"/>
      <c r="B176" s="253"/>
      <c r="C176" s="252"/>
      <c r="D176" s="253"/>
      <c r="E176" s="252"/>
      <c r="F176" s="314"/>
      <c r="G176" s="234"/>
      <c r="H176" s="235"/>
      <c r="I176" s="235"/>
      <c r="J176" s="235"/>
      <c r="K176" s="235"/>
      <c r="L176" s="235"/>
      <c r="M176" s="235"/>
      <c r="N176" s="235"/>
      <c r="O176" s="235"/>
      <c r="P176" s="236"/>
      <c r="Q176" s="439"/>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6"/>
      <c r="B177" s="253"/>
      <c r="C177" s="252"/>
      <c r="D177" s="253"/>
      <c r="E177" s="252"/>
      <c r="F177" s="314"/>
      <c r="G177" s="234"/>
      <c r="H177" s="235"/>
      <c r="I177" s="235"/>
      <c r="J177" s="235"/>
      <c r="K177" s="235"/>
      <c r="L177" s="235"/>
      <c r="M177" s="235"/>
      <c r="N177" s="235"/>
      <c r="O177" s="235"/>
      <c r="P177" s="236"/>
      <c r="Q177" s="439"/>
      <c r="R177" s="235"/>
      <c r="S177" s="235"/>
      <c r="T177" s="235"/>
      <c r="U177" s="235"/>
      <c r="V177" s="235"/>
      <c r="W177" s="235"/>
      <c r="X177" s="235"/>
      <c r="Y177" s="235"/>
      <c r="Z177" s="235"/>
      <c r="AA177" s="934"/>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6"/>
      <c r="B178" s="253"/>
      <c r="C178" s="252"/>
      <c r="D178" s="253"/>
      <c r="E178" s="252"/>
      <c r="F178" s="314"/>
      <c r="G178" s="234"/>
      <c r="H178" s="235"/>
      <c r="I178" s="235"/>
      <c r="J178" s="235"/>
      <c r="K178" s="235"/>
      <c r="L178" s="235"/>
      <c r="M178" s="235"/>
      <c r="N178" s="235"/>
      <c r="O178" s="235"/>
      <c r="P178" s="236"/>
      <c r="Q178" s="439"/>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6"/>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6"/>
      <c r="B183" s="253"/>
      <c r="C183" s="252"/>
      <c r="D183" s="253"/>
      <c r="E183" s="252"/>
      <c r="F183" s="314"/>
      <c r="G183" s="234"/>
      <c r="H183" s="235"/>
      <c r="I183" s="235"/>
      <c r="J183" s="235"/>
      <c r="K183" s="235"/>
      <c r="L183" s="235"/>
      <c r="M183" s="235"/>
      <c r="N183" s="235"/>
      <c r="O183" s="235"/>
      <c r="P183" s="236"/>
      <c r="Q183" s="439"/>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6"/>
      <c r="B184" s="253"/>
      <c r="C184" s="252"/>
      <c r="D184" s="253"/>
      <c r="E184" s="252"/>
      <c r="F184" s="314"/>
      <c r="G184" s="234"/>
      <c r="H184" s="235"/>
      <c r="I184" s="235"/>
      <c r="J184" s="235"/>
      <c r="K184" s="235"/>
      <c r="L184" s="235"/>
      <c r="M184" s="235"/>
      <c r="N184" s="235"/>
      <c r="O184" s="235"/>
      <c r="P184" s="236"/>
      <c r="Q184" s="439"/>
      <c r="R184" s="235"/>
      <c r="S184" s="235"/>
      <c r="T184" s="235"/>
      <c r="U184" s="235"/>
      <c r="V184" s="235"/>
      <c r="W184" s="235"/>
      <c r="X184" s="235"/>
      <c r="Y184" s="235"/>
      <c r="Z184" s="235"/>
      <c r="AA184" s="934"/>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6"/>
      <c r="B185" s="253"/>
      <c r="C185" s="252"/>
      <c r="D185" s="253"/>
      <c r="E185" s="252"/>
      <c r="F185" s="314"/>
      <c r="G185" s="234"/>
      <c r="H185" s="235"/>
      <c r="I185" s="235"/>
      <c r="J185" s="235"/>
      <c r="K185" s="235"/>
      <c r="L185" s="235"/>
      <c r="M185" s="235"/>
      <c r="N185" s="235"/>
      <c r="O185" s="235"/>
      <c r="P185" s="236"/>
      <c r="Q185" s="439"/>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6"/>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6"/>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6"/>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c r="A190" s="1006"/>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6"/>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6"/>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6"/>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6"/>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6"/>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6"/>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6"/>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6"/>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6"/>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6"/>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6"/>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6"/>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6"/>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c r="A250" s="1006"/>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6"/>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6"/>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6"/>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6"/>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6"/>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6"/>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6"/>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6"/>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6"/>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6"/>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6"/>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6"/>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6"/>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6"/>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6"/>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6"/>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6"/>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6"/>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6"/>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6"/>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6"/>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6"/>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6"/>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6"/>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6"/>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6"/>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c r="A370" s="1006"/>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6"/>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6"/>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6"/>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6"/>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6"/>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6"/>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6"/>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6"/>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6"/>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6"/>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6"/>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6"/>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6"/>
      <c r="B430" s="253"/>
      <c r="C430" s="250" t="s">
        <v>101</v>
      </c>
      <c r="D430" s="251"/>
      <c r="E430" s="239" t="s">
        <v>102</v>
      </c>
      <c r="F430" s="459"/>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6"/>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6"/>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6"/>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6"/>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6"/>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6"/>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6"/>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6"/>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6"/>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6"/>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6"/>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6"/>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6"/>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6"/>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6"/>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6"/>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6"/>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6"/>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6"/>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6"/>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6"/>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6"/>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6"/>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6"/>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6"/>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6"/>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6"/>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6"/>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6"/>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6"/>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6"/>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6"/>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6"/>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6"/>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6"/>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6"/>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6"/>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6"/>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6"/>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6"/>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6"/>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6"/>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6"/>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6"/>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6"/>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6"/>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6"/>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6"/>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6"/>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6"/>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6"/>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6"/>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6"/>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6"/>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6"/>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6"/>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6"/>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6"/>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6"/>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41" t="s">
        <v>114</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893" t="s">
        <v>115</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4"/>
      <c r="AD701" s="624" t="s">
        <v>116</v>
      </c>
      <c r="AE701" s="624"/>
      <c r="AF701" s="624"/>
      <c r="AG701" s="623" t="s">
        <v>117</v>
      </c>
      <c r="AH701" s="624"/>
      <c r="AI701" s="624"/>
      <c r="AJ701" s="624"/>
      <c r="AK701" s="624"/>
      <c r="AL701" s="624"/>
      <c r="AM701" s="624"/>
      <c r="AN701" s="624"/>
      <c r="AO701" s="624"/>
      <c r="AP701" s="624"/>
      <c r="AQ701" s="624"/>
      <c r="AR701" s="624"/>
      <c r="AS701" s="624"/>
      <c r="AT701" s="624"/>
      <c r="AU701" s="624"/>
      <c r="AV701" s="624"/>
      <c r="AW701" s="624"/>
      <c r="AX701" s="625"/>
    </row>
    <row r="702" spans="1:51" ht="109.5" customHeight="1">
      <c r="A702" s="540" t="s">
        <v>118</v>
      </c>
      <c r="B702" s="541"/>
      <c r="C702" s="744" t="s">
        <v>119</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07" t="s">
        <v>700</v>
      </c>
      <c r="AE702" s="908"/>
      <c r="AF702" s="908"/>
      <c r="AG702" s="895" t="s">
        <v>785</v>
      </c>
      <c r="AH702" s="896"/>
      <c r="AI702" s="896"/>
      <c r="AJ702" s="896"/>
      <c r="AK702" s="896"/>
      <c r="AL702" s="896"/>
      <c r="AM702" s="896"/>
      <c r="AN702" s="896"/>
      <c r="AO702" s="896"/>
      <c r="AP702" s="896"/>
      <c r="AQ702" s="896"/>
      <c r="AR702" s="896"/>
      <c r="AS702" s="896"/>
      <c r="AT702" s="896"/>
      <c r="AU702" s="896"/>
      <c r="AV702" s="896"/>
      <c r="AW702" s="896"/>
      <c r="AX702" s="897"/>
    </row>
    <row r="703" spans="1:51" ht="27" customHeight="1">
      <c r="A703" s="542"/>
      <c r="B703" s="543"/>
      <c r="C703" s="614" t="s">
        <v>120</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700</v>
      </c>
      <c r="AE703" s="185"/>
      <c r="AF703" s="185"/>
      <c r="AG703" s="682" t="s">
        <v>836</v>
      </c>
      <c r="AH703" s="683"/>
      <c r="AI703" s="683"/>
      <c r="AJ703" s="683"/>
      <c r="AK703" s="683"/>
      <c r="AL703" s="683"/>
      <c r="AM703" s="683"/>
      <c r="AN703" s="683"/>
      <c r="AO703" s="683"/>
      <c r="AP703" s="683"/>
      <c r="AQ703" s="683"/>
      <c r="AR703" s="683"/>
      <c r="AS703" s="683"/>
      <c r="AT703" s="683"/>
      <c r="AU703" s="683"/>
      <c r="AV703" s="683"/>
      <c r="AW703" s="683"/>
      <c r="AX703" s="684"/>
    </row>
    <row r="704" spans="1:51" ht="63.75" customHeight="1">
      <c r="A704" s="544"/>
      <c r="B704" s="545"/>
      <c r="C704" s="616" t="s">
        <v>121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700</v>
      </c>
      <c r="AE704" s="601"/>
      <c r="AF704" s="601"/>
      <c r="AG704" s="439" t="s">
        <v>786</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c r="A705" s="636" t="s">
        <v>122</v>
      </c>
      <c r="B705" s="781"/>
      <c r="C705" s="619" t="s">
        <v>123</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787</v>
      </c>
      <c r="AE705" s="751"/>
      <c r="AF705" s="751"/>
      <c r="AG705" s="190" t="s">
        <v>791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3"/>
      <c r="B706" s="782"/>
      <c r="C706" s="629"/>
      <c r="D706" s="630"/>
      <c r="E706" s="701" t="s">
        <v>124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788</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c r="A707" s="673"/>
      <c r="B707" s="782"/>
      <c r="C707" s="631"/>
      <c r="D707" s="632"/>
      <c r="E707" s="704" t="s">
        <v>125</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788</v>
      </c>
      <c r="AE707" s="599"/>
      <c r="AF707" s="599"/>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c r="A708" s="673"/>
      <c r="B708" s="674"/>
      <c r="C708" s="612" t="s">
        <v>126</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700</v>
      </c>
      <c r="AE708" s="686"/>
      <c r="AF708" s="686"/>
      <c r="AG708" s="537" t="s">
        <v>790</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3"/>
      <c r="B709" s="674"/>
      <c r="C709" s="603" t="s">
        <v>127</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789</v>
      </c>
      <c r="AE709" s="185"/>
      <c r="AF709" s="185"/>
      <c r="AG709" s="682" t="s">
        <v>790</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73"/>
      <c r="B710" s="674"/>
      <c r="C710" s="603" t="s">
        <v>128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787</v>
      </c>
      <c r="AE710" s="185"/>
      <c r="AF710" s="185"/>
      <c r="AG710" s="682" t="s">
        <v>791</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73"/>
      <c r="B711" s="674"/>
      <c r="C711" s="603" t="s">
        <v>129</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700</v>
      </c>
      <c r="AE711" s="185"/>
      <c r="AF711" s="185"/>
      <c r="AG711" s="682" t="s">
        <v>792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603" t="s">
        <v>130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787</v>
      </c>
      <c r="AE712" s="601"/>
      <c r="AF712" s="601"/>
      <c r="AG712" s="609" t="s">
        <v>791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3"/>
      <c r="B713" s="674"/>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787</v>
      </c>
      <c r="AE713" s="185"/>
      <c r="AF713" s="186"/>
      <c r="AG713" s="682" t="s">
        <v>791</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c r="A714" s="675"/>
      <c r="B714" s="676"/>
      <c r="C714" s="783" t="s">
        <v>132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6" t="s">
        <v>700</v>
      </c>
      <c r="AE714" s="607"/>
      <c r="AF714" s="608"/>
      <c r="AG714" s="707" t="s">
        <v>793</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c r="A715" s="636" t="s">
        <v>133</v>
      </c>
      <c r="B715" s="672"/>
      <c r="C715" s="677" t="s">
        <v>134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700</v>
      </c>
      <c r="AE715" s="686"/>
      <c r="AF715" s="789"/>
      <c r="AG715" s="537" t="s">
        <v>794</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73"/>
      <c r="B716" s="674"/>
      <c r="C716" s="799" t="s">
        <v>135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3" t="s">
        <v>787</v>
      </c>
      <c r="AE716" s="774"/>
      <c r="AF716" s="774"/>
      <c r="AG716" s="682" t="s">
        <v>791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603" t="s">
        <v>136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700</v>
      </c>
      <c r="AE717" s="185"/>
      <c r="AF717" s="185"/>
      <c r="AG717" s="682" t="s">
        <v>795</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c r="A718" s="675"/>
      <c r="B718" s="676"/>
      <c r="C718" s="603" t="s">
        <v>137</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700</v>
      </c>
      <c r="AE718" s="185"/>
      <c r="AF718" s="185"/>
      <c r="AG718" s="193" t="s">
        <v>796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6" t="s">
        <v>138</v>
      </c>
      <c r="B719" s="667"/>
      <c r="C719" s="802" t="s">
        <v>139</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1"/>
      <c r="AD719" s="685" t="s">
        <v>700</v>
      </c>
      <c r="AE719" s="686"/>
      <c r="AF719" s="686"/>
      <c r="AG719" s="190" t="s">
        <v>799</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68"/>
      <c r="B720" s="669"/>
      <c r="C720" s="946" t="s">
        <v>140</v>
      </c>
      <c r="D720" s="944"/>
      <c r="E720" s="944"/>
      <c r="F720" s="947"/>
      <c r="G720" s="943" t="s">
        <v>141</v>
      </c>
      <c r="H720" s="944"/>
      <c r="I720" s="944"/>
      <c r="J720" s="944"/>
      <c r="K720" s="944"/>
      <c r="L720" s="944"/>
      <c r="M720" s="944"/>
      <c r="N720" s="943" t="s">
        <v>142</v>
      </c>
      <c r="O720" s="944"/>
      <c r="P720" s="944"/>
      <c r="Q720" s="944"/>
      <c r="R720" s="944"/>
      <c r="S720" s="944"/>
      <c r="T720" s="944"/>
      <c r="U720" s="944"/>
      <c r="V720" s="944"/>
      <c r="W720" s="944"/>
      <c r="X720" s="944"/>
      <c r="Y720" s="944"/>
      <c r="Z720" s="944"/>
      <c r="AA720" s="944"/>
      <c r="AB720" s="944"/>
      <c r="AC720" s="944"/>
      <c r="AD720" s="944"/>
      <c r="AE720" s="944"/>
      <c r="AF720" s="945"/>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c r="A721" s="668"/>
      <c r="B721" s="669"/>
      <c r="C721" s="930" t="s">
        <v>797</v>
      </c>
      <c r="D721" s="931"/>
      <c r="E721" s="931"/>
      <c r="F721" s="932"/>
      <c r="G721" s="948"/>
      <c r="H721" s="949"/>
      <c r="I721" s="77" t="str">
        <f>IF(OR(G721="　", G721=""), "", "-")</f>
        <v/>
      </c>
      <c r="J721" s="929"/>
      <c r="K721" s="929"/>
      <c r="L721" s="77" t="str">
        <f>IF(M721="","","-")</f>
        <v/>
      </c>
      <c r="M721" s="78"/>
      <c r="N721" s="926" t="s">
        <v>798</v>
      </c>
      <c r="O721" s="927"/>
      <c r="P721" s="927"/>
      <c r="Q721" s="927"/>
      <c r="R721" s="927"/>
      <c r="S721" s="927"/>
      <c r="T721" s="927"/>
      <c r="U721" s="927"/>
      <c r="V721" s="927"/>
      <c r="W721" s="927"/>
      <c r="X721" s="927"/>
      <c r="Y721" s="927"/>
      <c r="Z721" s="927"/>
      <c r="AA721" s="927"/>
      <c r="AB721" s="927"/>
      <c r="AC721" s="927"/>
      <c r="AD721" s="927"/>
      <c r="AE721" s="927"/>
      <c r="AF721" s="928"/>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customHeight="1">
      <c r="A722" s="668"/>
      <c r="B722" s="669"/>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customHeight="1">
      <c r="A723" s="668"/>
      <c r="B723" s="669"/>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customHeight="1">
      <c r="A724" s="668"/>
      <c r="B724" s="669"/>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customHeight="1">
      <c r="A725" s="670"/>
      <c r="B725" s="671"/>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6" t="s">
        <v>143</v>
      </c>
      <c r="B726" s="637"/>
      <c r="C726" s="454" t="s">
        <v>144</v>
      </c>
      <c r="D726" s="596"/>
      <c r="E726" s="596"/>
      <c r="F726" s="597"/>
      <c r="G726" s="809" t="s">
        <v>800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c r="A727" s="638"/>
      <c r="B727" s="639"/>
      <c r="C727" s="713" t="s">
        <v>145</v>
      </c>
      <c r="D727" s="714"/>
      <c r="E727" s="714"/>
      <c r="F727" s="715"/>
      <c r="G727" s="807" t="s">
        <v>801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c r="A728" s="710" t="s">
        <v>146</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c r="A729" s="780" t="s">
        <v>847</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c r="A730" s="640" t="s">
        <v>147</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c r="A731" s="633" t="s">
        <v>271</v>
      </c>
      <c r="B731" s="634"/>
      <c r="C731" s="634"/>
      <c r="D731" s="634"/>
      <c r="E731" s="635"/>
      <c r="F731" s="698" t="s">
        <v>848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c r="A732" s="640" t="s">
        <v>148</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c r="A733" s="633" t="s">
        <v>271</v>
      </c>
      <c r="B733" s="634"/>
      <c r="C733" s="634"/>
      <c r="D733" s="634"/>
      <c r="E733" s="635"/>
      <c r="F733" s="698" t="s">
        <v>848</v>
      </c>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2" ht="24.75" customHeight="1">
      <c r="A734" s="687" t="s">
        <v>149</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c r="A736" s="786" t="s">
        <v>150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c r="A737" s="157" t="s">
        <v>151</v>
      </c>
      <c r="B737" s="158"/>
      <c r="C737" s="158"/>
      <c r="D737" s="159"/>
      <c r="E737" s="105" t="s">
        <v>845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845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845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844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843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842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840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841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840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839</v>
      </c>
      <c r="F746" s="113"/>
      <c r="G746" s="113"/>
      <c r="H746" s="100" t="str">
        <f>IF(E746="","","-")</f>
        <v>-</v>
      </c>
      <c r="I746" s="113"/>
      <c r="J746" s="113"/>
      <c r="K746" s="100" t="str">
        <f>IF(I746="","","-")</f>
        <v/>
      </c>
      <c r="L746" s="104">
        <v>125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839</v>
      </c>
      <c r="F747" s="113"/>
      <c r="G747" s="113"/>
      <c r="H747" s="100" t="str">
        <f>IF(E747="","","-")</f>
        <v>-</v>
      </c>
      <c r="I747" s="113"/>
      <c r="J747" s="113"/>
      <c r="K747" s="100" t="str">
        <f>IF(I747="","","-")</f>
        <v/>
      </c>
      <c r="L747" s="104">
        <v>125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5" t="s">
        <v>162</v>
      </c>
      <c r="B787" s="776"/>
      <c r="C787" s="776"/>
      <c r="D787" s="776"/>
      <c r="E787" s="776"/>
      <c r="F787" s="777"/>
      <c r="G787" s="450" t="s">
        <v>743</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744</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67"/>
      <c r="B788" s="778"/>
      <c r="C788" s="778"/>
      <c r="D788" s="778"/>
      <c r="E788" s="778"/>
      <c r="F788" s="779"/>
      <c r="G788" s="454" t="s">
        <v>164</v>
      </c>
      <c r="H788" s="455"/>
      <c r="I788" s="455"/>
      <c r="J788" s="455"/>
      <c r="K788" s="455"/>
      <c r="L788" s="456" t="s">
        <v>165</v>
      </c>
      <c r="M788" s="455"/>
      <c r="N788" s="455"/>
      <c r="O788" s="455"/>
      <c r="P788" s="455"/>
      <c r="Q788" s="455"/>
      <c r="R788" s="455"/>
      <c r="S788" s="455"/>
      <c r="T788" s="455"/>
      <c r="U788" s="455"/>
      <c r="V788" s="455"/>
      <c r="W788" s="455"/>
      <c r="X788" s="457"/>
      <c r="Y788" s="447" t="s">
        <v>166</v>
      </c>
      <c r="Z788" s="448"/>
      <c r="AA788" s="448"/>
      <c r="AB788" s="458"/>
      <c r="AC788" s="454" t="s">
        <v>164</v>
      </c>
      <c r="AD788" s="455"/>
      <c r="AE788" s="455"/>
      <c r="AF788" s="455"/>
      <c r="AG788" s="455"/>
      <c r="AH788" s="456" t="s">
        <v>165</v>
      </c>
      <c r="AI788" s="455"/>
      <c r="AJ788" s="455"/>
      <c r="AK788" s="455"/>
      <c r="AL788" s="455"/>
      <c r="AM788" s="455"/>
      <c r="AN788" s="455"/>
      <c r="AO788" s="455"/>
      <c r="AP788" s="455"/>
      <c r="AQ788" s="455"/>
      <c r="AR788" s="455"/>
      <c r="AS788" s="455"/>
      <c r="AT788" s="457"/>
      <c r="AU788" s="447" t="s">
        <v>166</v>
      </c>
      <c r="AV788" s="448"/>
      <c r="AW788" s="448"/>
      <c r="AX788" s="449"/>
    </row>
    <row r="789" spans="1:51" ht="23.25" customHeight="1">
      <c r="A789" s="567"/>
      <c r="B789" s="778"/>
      <c r="C789" s="778"/>
      <c r="D789" s="778"/>
      <c r="E789" s="778"/>
      <c r="F789" s="779"/>
      <c r="G789" s="460" t="s">
        <v>830</v>
      </c>
      <c r="H789" s="594"/>
      <c r="I789" s="594"/>
      <c r="J789" s="594"/>
      <c r="K789" s="595"/>
      <c r="L789" s="463" t="s">
        <v>745</v>
      </c>
      <c r="M789" s="464"/>
      <c r="N789" s="464"/>
      <c r="O789" s="464"/>
      <c r="P789" s="464"/>
      <c r="Q789" s="464"/>
      <c r="R789" s="464"/>
      <c r="S789" s="464"/>
      <c r="T789" s="464"/>
      <c r="U789" s="464"/>
      <c r="V789" s="464"/>
      <c r="W789" s="464"/>
      <c r="X789" s="465"/>
      <c r="Y789" s="466">
        <v>885</v>
      </c>
      <c r="Z789" s="467"/>
      <c r="AA789" s="467"/>
      <c r="AB789" s="568"/>
      <c r="AC789" s="460" t="s">
        <v>830</v>
      </c>
      <c r="AD789" s="461"/>
      <c r="AE789" s="461"/>
      <c r="AF789" s="461"/>
      <c r="AG789" s="462"/>
      <c r="AH789" s="463" t="s">
        <v>745</v>
      </c>
      <c r="AI789" s="464"/>
      <c r="AJ789" s="464"/>
      <c r="AK789" s="464"/>
      <c r="AL789" s="464"/>
      <c r="AM789" s="464"/>
      <c r="AN789" s="464"/>
      <c r="AO789" s="464"/>
      <c r="AP789" s="464"/>
      <c r="AQ789" s="464"/>
      <c r="AR789" s="464"/>
      <c r="AS789" s="464"/>
      <c r="AT789" s="465"/>
      <c r="AU789" s="466">
        <v>150</v>
      </c>
      <c r="AV789" s="467"/>
      <c r="AW789" s="467"/>
      <c r="AX789" s="468"/>
    </row>
    <row r="790" spans="1:51" ht="24.75" hidden="1" customHeight="1">
      <c r="A790" s="567"/>
      <c r="B790" s="778"/>
      <c r="C790" s="778"/>
      <c r="D790" s="778"/>
      <c r="E790" s="778"/>
      <c r="F790" s="779"/>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67"/>
      <c r="B791" s="778"/>
      <c r="C791" s="778"/>
      <c r="D791" s="778"/>
      <c r="E791" s="778"/>
      <c r="F791" s="779"/>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67"/>
      <c r="B792" s="778"/>
      <c r="C792" s="778"/>
      <c r="D792" s="778"/>
      <c r="E792" s="778"/>
      <c r="F792" s="779"/>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67"/>
      <c r="B793" s="778"/>
      <c r="C793" s="778"/>
      <c r="D793" s="778"/>
      <c r="E793" s="778"/>
      <c r="F793" s="779"/>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67"/>
      <c r="B794" s="778"/>
      <c r="C794" s="778"/>
      <c r="D794" s="778"/>
      <c r="E794" s="778"/>
      <c r="F794" s="779"/>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67"/>
      <c r="B795" s="778"/>
      <c r="C795" s="778"/>
      <c r="D795" s="778"/>
      <c r="E795" s="778"/>
      <c r="F795" s="779"/>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67"/>
      <c r="B796" s="778"/>
      <c r="C796" s="778"/>
      <c r="D796" s="778"/>
      <c r="E796" s="778"/>
      <c r="F796" s="779"/>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67"/>
      <c r="B797" s="778"/>
      <c r="C797" s="778"/>
      <c r="D797" s="778"/>
      <c r="E797" s="778"/>
      <c r="F797" s="779"/>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67"/>
      <c r="B798" s="778"/>
      <c r="C798" s="778"/>
      <c r="D798" s="778"/>
      <c r="E798" s="778"/>
      <c r="F798" s="779"/>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67"/>
      <c r="B799" s="778"/>
      <c r="C799" s="778"/>
      <c r="D799" s="778"/>
      <c r="E799" s="778"/>
      <c r="F799" s="779"/>
      <c r="G799" s="409" t="s">
        <v>31</v>
      </c>
      <c r="H799" s="410"/>
      <c r="I799" s="410"/>
      <c r="J799" s="410"/>
      <c r="K799" s="410"/>
      <c r="L799" s="411"/>
      <c r="M799" s="412"/>
      <c r="N799" s="412"/>
      <c r="O799" s="412"/>
      <c r="P799" s="412"/>
      <c r="Q799" s="412"/>
      <c r="R799" s="412"/>
      <c r="S799" s="412"/>
      <c r="T799" s="412"/>
      <c r="U799" s="412"/>
      <c r="V799" s="412"/>
      <c r="W799" s="412"/>
      <c r="X799" s="413"/>
      <c r="Y799" s="414">
        <f>SUM(Y789:AB798)</f>
        <v>885</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150</v>
      </c>
      <c r="AV799" s="415"/>
      <c r="AW799" s="415"/>
      <c r="AX799" s="417"/>
    </row>
    <row r="800" spans="1:51" ht="24.75" customHeight="1">
      <c r="A800" s="567"/>
      <c r="B800" s="778"/>
      <c r="C800" s="778"/>
      <c r="D800" s="778"/>
      <c r="E800" s="778"/>
      <c r="F800" s="779"/>
      <c r="G800" s="450" t="s">
        <v>746</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747</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c r="A801" s="567"/>
      <c r="B801" s="778"/>
      <c r="C801" s="778"/>
      <c r="D801" s="778"/>
      <c r="E801" s="778"/>
      <c r="F801" s="779"/>
      <c r="G801" s="454" t="s">
        <v>164</v>
      </c>
      <c r="H801" s="455"/>
      <c r="I801" s="455"/>
      <c r="J801" s="455"/>
      <c r="K801" s="455"/>
      <c r="L801" s="456" t="s">
        <v>165</v>
      </c>
      <c r="M801" s="455"/>
      <c r="N801" s="455"/>
      <c r="O801" s="455"/>
      <c r="P801" s="455"/>
      <c r="Q801" s="455"/>
      <c r="R801" s="455"/>
      <c r="S801" s="455"/>
      <c r="T801" s="455"/>
      <c r="U801" s="455"/>
      <c r="V801" s="455"/>
      <c r="W801" s="455"/>
      <c r="X801" s="457"/>
      <c r="Y801" s="447" t="s">
        <v>166</v>
      </c>
      <c r="Z801" s="448"/>
      <c r="AA801" s="448"/>
      <c r="AB801" s="458"/>
      <c r="AC801" s="454" t="s">
        <v>164</v>
      </c>
      <c r="AD801" s="455"/>
      <c r="AE801" s="455"/>
      <c r="AF801" s="455"/>
      <c r="AG801" s="455"/>
      <c r="AH801" s="456" t="s">
        <v>165</v>
      </c>
      <c r="AI801" s="455"/>
      <c r="AJ801" s="455"/>
      <c r="AK801" s="455"/>
      <c r="AL801" s="455"/>
      <c r="AM801" s="455"/>
      <c r="AN801" s="455"/>
      <c r="AO801" s="455"/>
      <c r="AP801" s="455"/>
      <c r="AQ801" s="455"/>
      <c r="AR801" s="455"/>
      <c r="AS801" s="455"/>
      <c r="AT801" s="457"/>
      <c r="AU801" s="447" t="s">
        <v>166</v>
      </c>
      <c r="AV801" s="448"/>
      <c r="AW801" s="448"/>
      <c r="AX801" s="449"/>
      <c r="AY801">
        <f>$AY$800</f>
        <v>2</v>
      </c>
    </row>
    <row r="802" spans="1:51" ht="23.25" customHeight="1">
      <c r="A802" s="567"/>
      <c r="B802" s="778"/>
      <c r="C802" s="778"/>
      <c r="D802" s="778"/>
      <c r="E802" s="778"/>
      <c r="F802" s="779"/>
      <c r="G802" s="460" t="s">
        <v>831</v>
      </c>
      <c r="H802" s="461"/>
      <c r="I802" s="461"/>
      <c r="J802" s="461"/>
      <c r="K802" s="462"/>
      <c r="L802" s="463" t="s">
        <v>748</v>
      </c>
      <c r="M802" s="464"/>
      <c r="N802" s="464"/>
      <c r="O802" s="464"/>
      <c r="P802" s="464"/>
      <c r="Q802" s="464"/>
      <c r="R802" s="464"/>
      <c r="S802" s="464"/>
      <c r="T802" s="464"/>
      <c r="U802" s="464"/>
      <c r="V802" s="464"/>
      <c r="W802" s="464"/>
      <c r="X802" s="465"/>
      <c r="Y802" s="466">
        <v>1828</v>
      </c>
      <c r="Z802" s="467"/>
      <c r="AA802" s="467"/>
      <c r="AB802" s="568"/>
      <c r="AC802" s="460" t="s">
        <v>831</v>
      </c>
      <c r="AD802" s="461"/>
      <c r="AE802" s="461"/>
      <c r="AF802" s="461"/>
      <c r="AG802" s="462"/>
      <c r="AH802" s="463" t="s">
        <v>749</v>
      </c>
      <c r="AI802" s="464"/>
      <c r="AJ802" s="464"/>
      <c r="AK802" s="464"/>
      <c r="AL802" s="464"/>
      <c r="AM802" s="464"/>
      <c r="AN802" s="464"/>
      <c r="AO802" s="464"/>
      <c r="AP802" s="464"/>
      <c r="AQ802" s="464"/>
      <c r="AR802" s="464"/>
      <c r="AS802" s="464"/>
      <c r="AT802" s="465"/>
      <c r="AU802" s="466">
        <v>1294</v>
      </c>
      <c r="AV802" s="467"/>
      <c r="AW802" s="467"/>
      <c r="AX802" s="468"/>
      <c r="AY802">
        <f t="shared" ref="AY802:AY812" si="115">$AY$800</f>
        <v>2</v>
      </c>
    </row>
    <row r="803" spans="1:51" ht="24.75" hidden="1" customHeight="1">
      <c r="A803" s="567"/>
      <c r="B803" s="778"/>
      <c r="C803" s="778"/>
      <c r="D803" s="778"/>
      <c r="E803" s="778"/>
      <c r="F803" s="779"/>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c r="A804" s="567"/>
      <c r="B804" s="778"/>
      <c r="C804" s="778"/>
      <c r="D804" s="778"/>
      <c r="E804" s="778"/>
      <c r="F804" s="779"/>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c r="A805" s="567"/>
      <c r="B805" s="778"/>
      <c r="C805" s="778"/>
      <c r="D805" s="778"/>
      <c r="E805" s="778"/>
      <c r="F805" s="779"/>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c r="A806" s="567"/>
      <c r="B806" s="778"/>
      <c r="C806" s="778"/>
      <c r="D806" s="778"/>
      <c r="E806" s="778"/>
      <c r="F806" s="779"/>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c r="A807" s="567"/>
      <c r="B807" s="778"/>
      <c r="C807" s="778"/>
      <c r="D807" s="778"/>
      <c r="E807" s="778"/>
      <c r="F807" s="779"/>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c r="A808" s="567"/>
      <c r="B808" s="778"/>
      <c r="C808" s="778"/>
      <c r="D808" s="778"/>
      <c r="E808" s="778"/>
      <c r="F808" s="779"/>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c r="A809" s="567"/>
      <c r="B809" s="778"/>
      <c r="C809" s="778"/>
      <c r="D809" s="778"/>
      <c r="E809" s="778"/>
      <c r="F809" s="779"/>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c r="A810" s="567"/>
      <c r="B810" s="778"/>
      <c r="C810" s="778"/>
      <c r="D810" s="778"/>
      <c r="E810" s="778"/>
      <c r="F810" s="779"/>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c r="A811" s="567"/>
      <c r="B811" s="778"/>
      <c r="C811" s="778"/>
      <c r="D811" s="778"/>
      <c r="E811" s="778"/>
      <c r="F811" s="779"/>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c r="A812" s="567"/>
      <c r="B812" s="778"/>
      <c r="C812" s="778"/>
      <c r="D812" s="778"/>
      <c r="E812" s="778"/>
      <c r="F812" s="779"/>
      <c r="G812" s="409" t="s">
        <v>31</v>
      </c>
      <c r="H812" s="410"/>
      <c r="I812" s="410"/>
      <c r="J812" s="410"/>
      <c r="K812" s="410"/>
      <c r="L812" s="411"/>
      <c r="M812" s="412"/>
      <c r="N812" s="412"/>
      <c r="O812" s="412"/>
      <c r="P812" s="412"/>
      <c r="Q812" s="412"/>
      <c r="R812" s="412"/>
      <c r="S812" s="412"/>
      <c r="T812" s="412"/>
      <c r="U812" s="412"/>
      <c r="V812" s="412"/>
      <c r="W812" s="412"/>
      <c r="X812" s="413"/>
      <c r="Y812" s="414">
        <f>SUM(Y802:AB811)</f>
        <v>1828</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1294</v>
      </c>
      <c r="AV812" s="415"/>
      <c r="AW812" s="415"/>
      <c r="AX812" s="417"/>
      <c r="AY812">
        <f t="shared" si="115"/>
        <v>2</v>
      </c>
    </row>
    <row r="813" spans="1:51" ht="24.75" customHeight="1">
      <c r="A813" s="567"/>
      <c r="B813" s="778"/>
      <c r="C813" s="778"/>
      <c r="D813" s="778"/>
      <c r="E813" s="778"/>
      <c r="F813" s="779"/>
      <c r="G813" s="450" t="s">
        <v>750</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751</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c r="A814" s="567"/>
      <c r="B814" s="778"/>
      <c r="C814" s="778"/>
      <c r="D814" s="778"/>
      <c r="E814" s="778"/>
      <c r="F814" s="779"/>
      <c r="G814" s="454" t="s">
        <v>164</v>
      </c>
      <c r="H814" s="455"/>
      <c r="I814" s="455"/>
      <c r="J814" s="455"/>
      <c r="K814" s="455"/>
      <c r="L814" s="456" t="s">
        <v>165</v>
      </c>
      <c r="M814" s="455"/>
      <c r="N814" s="455"/>
      <c r="O814" s="455"/>
      <c r="P814" s="455"/>
      <c r="Q814" s="455"/>
      <c r="R814" s="455"/>
      <c r="S814" s="455"/>
      <c r="T814" s="455"/>
      <c r="U814" s="455"/>
      <c r="V814" s="455"/>
      <c r="W814" s="455"/>
      <c r="X814" s="457"/>
      <c r="Y814" s="447" t="s">
        <v>166</v>
      </c>
      <c r="Z814" s="448"/>
      <c r="AA814" s="448"/>
      <c r="AB814" s="458"/>
      <c r="AC814" s="454" t="s">
        <v>164</v>
      </c>
      <c r="AD814" s="455"/>
      <c r="AE814" s="455"/>
      <c r="AF814" s="455"/>
      <c r="AG814" s="455"/>
      <c r="AH814" s="456" t="s">
        <v>165</v>
      </c>
      <c r="AI814" s="455"/>
      <c r="AJ814" s="455"/>
      <c r="AK814" s="455"/>
      <c r="AL814" s="455"/>
      <c r="AM814" s="455"/>
      <c r="AN814" s="455"/>
      <c r="AO814" s="455"/>
      <c r="AP814" s="455"/>
      <c r="AQ814" s="455"/>
      <c r="AR814" s="455"/>
      <c r="AS814" s="455"/>
      <c r="AT814" s="457"/>
      <c r="AU814" s="447" t="s">
        <v>166</v>
      </c>
      <c r="AV814" s="448"/>
      <c r="AW814" s="448"/>
      <c r="AX814" s="449"/>
      <c r="AY814">
        <f>$AY$813</f>
        <v>2</v>
      </c>
    </row>
    <row r="815" spans="1:51" ht="24.75" customHeight="1">
      <c r="A815" s="567"/>
      <c r="B815" s="778"/>
      <c r="C815" s="778"/>
      <c r="D815" s="778"/>
      <c r="E815" s="778"/>
      <c r="F815" s="779"/>
      <c r="G815" s="460" t="s">
        <v>832</v>
      </c>
      <c r="H815" s="594"/>
      <c r="I815" s="594"/>
      <c r="J815" s="594"/>
      <c r="K815" s="595"/>
      <c r="L815" s="463" t="s">
        <v>752</v>
      </c>
      <c r="M815" s="464"/>
      <c r="N815" s="464"/>
      <c r="O815" s="464"/>
      <c r="P815" s="464"/>
      <c r="Q815" s="464"/>
      <c r="R815" s="464"/>
      <c r="S815" s="464"/>
      <c r="T815" s="464"/>
      <c r="U815" s="464"/>
      <c r="V815" s="464"/>
      <c r="W815" s="464"/>
      <c r="X815" s="465"/>
      <c r="Y815" s="466">
        <v>553</v>
      </c>
      <c r="Z815" s="467"/>
      <c r="AA815" s="467"/>
      <c r="AB815" s="568"/>
      <c r="AC815" s="460" t="s">
        <v>834</v>
      </c>
      <c r="AD815" s="461"/>
      <c r="AE815" s="461"/>
      <c r="AF815" s="461"/>
      <c r="AG815" s="462"/>
      <c r="AH815" s="463" t="s">
        <v>752</v>
      </c>
      <c r="AI815" s="464"/>
      <c r="AJ815" s="464"/>
      <c r="AK815" s="464"/>
      <c r="AL815" s="464"/>
      <c r="AM815" s="464"/>
      <c r="AN815" s="464"/>
      <c r="AO815" s="464"/>
      <c r="AP815" s="464"/>
      <c r="AQ815" s="464"/>
      <c r="AR815" s="464"/>
      <c r="AS815" s="464"/>
      <c r="AT815" s="465"/>
      <c r="AU815" s="466">
        <v>13</v>
      </c>
      <c r="AV815" s="467"/>
      <c r="AW815" s="467"/>
      <c r="AX815" s="468"/>
      <c r="AY815">
        <f t="shared" ref="AY815:AY825" si="116">$AY$813</f>
        <v>2</v>
      </c>
    </row>
    <row r="816" spans="1:51" ht="24.75" customHeight="1">
      <c r="A816" s="567"/>
      <c r="B816" s="778"/>
      <c r="C816" s="778"/>
      <c r="D816" s="778"/>
      <c r="E816" s="778"/>
      <c r="F816" s="779"/>
      <c r="G816" s="351" t="s">
        <v>833</v>
      </c>
      <c r="H816" s="592"/>
      <c r="I816" s="592"/>
      <c r="J816" s="592"/>
      <c r="K816" s="593"/>
      <c r="L816" s="401" t="s">
        <v>753</v>
      </c>
      <c r="M816" s="402"/>
      <c r="N816" s="402"/>
      <c r="O816" s="402"/>
      <c r="P816" s="402"/>
      <c r="Q816" s="402"/>
      <c r="R816" s="402"/>
      <c r="S816" s="402"/>
      <c r="T816" s="402"/>
      <c r="U816" s="402"/>
      <c r="V816" s="402"/>
      <c r="W816" s="402"/>
      <c r="X816" s="403"/>
      <c r="Y816" s="398">
        <v>57</v>
      </c>
      <c r="Z816" s="399"/>
      <c r="AA816" s="399"/>
      <c r="AB816" s="405"/>
      <c r="AC816" s="351" t="s">
        <v>835</v>
      </c>
      <c r="AD816" s="352"/>
      <c r="AE816" s="352"/>
      <c r="AF816" s="352"/>
      <c r="AG816" s="353"/>
      <c r="AH816" s="401" t="s">
        <v>753</v>
      </c>
      <c r="AI816" s="402"/>
      <c r="AJ816" s="402"/>
      <c r="AK816" s="402"/>
      <c r="AL816" s="402"/>
      <c r="AM816" s="402"/>
      <c r="AN816" s="402"/>
      <c r="AO816" s="402"/>
      <c r="AP816" s="402"/>
      <c r="AQ816" s="402"/>
      <c r="AR816" s="402"/>
      <c r="AS816" s="402"/>
      <c r="AT816" s="403"/>
      <c r="AU816" s="398">
        <v>1</v>
      </c>
      <c r="AV816" s="399"/>
      <c r="AW816" s="399"/>
      <c r="AX816" s="400"/>
      <c r="AY816">
        <f t="shared" si="116"/>
        <v>2</v>
      </c>
    </row>
    <row r="817" spans="1:51" ht="24" customHeight="1">
      <c r="A817" s="567"/>
      <c r="B817" s="778"/>
      <c r="C817" s="778"/>
      <c r="D817" s="778"/>
      <c r="E817" s="778"/>
      <c r="F817" s="779"/>
      <c r="G817" s="351" t="s">
        <v>830</v>
      </c>
      <c r="H817" s="592"/>
      <c r="I817" s="592"/>
      <c r="J817" s="592"/>
      <c r="K817" s="593"/>
      <c r="L817" s="401" t="s">
        <v>754</v>
      </c>
      <c r="M817" s="402"/>
      <c r="N817" s="402"/>
      <c r="O817" s="402"/>
      <c r="P817" s="402"/>
      <c r="Q817" s="402"/>
      <c r="R817" s="402"/>
      <c r="S817" s="402"/>
      <c r="T817" s="402"/>
      <c r="U817" s="402"/>
      <c r="V817" s="402"/>
      <c r="W817" s="402"/>
      <c r="X817" s="403"/>
      <c r="Y817" s="398">
        <v>71</v>
      </c>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c r="A818" s="567"/>
      <c r="B818" s="778"/>
      <c r="C818" s="778"/>
      <c r="D818" s="778"/>
      <c r="E818" s="778"/>
      <c r="F818" s="779"/>
      <c r="G818" s="351"/>
      <c r="H818" s="592"/>
      <c r="I818" s="592"/>
      <c r="J818" s="592"/>
      <c r="K818" s="59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c r="A819" s="567"/>
      <c r="B819" s="778"/>
      <c r="C819" s="778"/>
      <c r="D819" s="778"/>
      <c r="E819" s="778"/>
      <c r="F819" s="779"/>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c r="A820" s="567"/>
      <c r="B820" s="778"/>
      <c r="C820" s="778"/>
      <c r="D820" s="778"/>
      <c r="E820" s="778"/>
      <c r="F820" s="779"/>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c r="A821" s="567"/>
      <c r="B821" s="778"/>
      <c r="C821" s="778"/>
      <c r="D821" s="778"/>
      <c r="E821" s="778"/>
      <c r="F821" s="779"/>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c r="A822" s="567"/>
      <c r="B822" s="778"/>
      <c r="C822" s="778"/>
      <c r="D822" s="778"/>
      <c r="E822" s="778"/>
      <c r="F822" s="779"/>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c r="A823" s="567"/>
      <c r="B823" s="778"/>
      <c r="C823" s="778"/>
      <c r="D823" s="778"/>
      <c r="E823" s="778"/>
      <c r="F823" s="779"/>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c r="A824" s="567"/>
      <c r="B824" s="778"/>
      <c r="C824" s="778"/>
      <c r="D824" s="778"/>
      <c r="E824" s="778"/>
      <c r="F824" s="779"/>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c r="A825" s="567"/>
      <c r="B825" s="778"/>
      <c r="C825" s="778"/>
      <c r="D825" s="778"/>
      <c r="E825" s="778"/>
      <c r="F825" s="779"/>
      <c r="G825" s="409" t="s">
        <v>31</v>
      </c>
      <c r="H825" s="410"/>
      <c r="I825" s="410"/>
      <c r="J825" s="410"/>
      <c r="K825" s="410"/>
      <c r="L825" s="411"/>
      <c r="M825" s="412"/>
      <c r="N825" s="412"/>
      <c r="O825" s="412"/>
      <c r="P825" s="412"/>
      <c r="Q825" s="412"/>
      <c r="R825" s="412"/>
      <c r="S825" s="412"/>
      <c r="T825" s="412"/>
      <c r="U825" s="412"/>
      <c r="V825" s="412"/>
      <c r="W825" s="412"/>
      <c r="X825" s="413"/>
      <c r="Y825" s="414">
        <f>SUM(Y815:AB824)</f>
        <v>681</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14</v>
      </c>
      <c r="AV825" s="415"/>
      <c r="AW825" s="415"/>
      <c r="AX825" s="417"/>
      <c r="AY825">
        <f t="shared" si="116"/>
        <v>2</v>
      </c>
    </row>
    <row r="826" spans="1:51" ht="24.75" hidden="1" customHeight="1">
      <c r="A826" s="567"/>
      <c r="B826" s="778"/>
      <c r="C826" s="778"/>
      <c r="D826" s="778"/>
      <c r="E826" s="778"/>
      <c r="F826" s="779"/>
      <c r="G826" s="450" t="s">
        <v>167</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168</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67"/>
      <c r="B827" s="778"/>
      <c r="C827" s="778"/>
      <c r="D827" s="778"/>
      <c r="E827" s="778"/>
      <c r="F827" s="779"/>
      <c r="G827" s="454" t="s">
        <v>164</v>
      </c>
      <c r="H827" s="455"/>
      <c r="I827" s="455"/>
      <c r="J827" s="455"/>
      <c r="K827" s="455"/>
      <c r="L827" s="456" t="s">
        <v>165</v>
      </c>
      <c r="M827" s="455"/>
      <c r="N827" s="455"/>
      <c r="O827" s="455"/>
      <c r="P827" s="455"/>
      <c r="Q827" s="455"/>
      <c r="R827" s="455"/>
      <c r="S827" s="455"/>
      <c r="T827" s="455"/>
      <c r="U827" s="455"/>
      <c r="V827" s="455"/>
      <c r="W827" s="455"/>
      <c r="X827" s="457"/>
      <c r="Y827" s="447" t="s">
        <v>166</v>
      </c>
      <c r="Z827" s="448"/>
      <c r="AA827" s="448"/>
      <c r="AB827" s="458"/>
      <c r="AC827" s="454" t="s">
        <v>164</v>
      </c>
      <c r="AD827" s="455"/>
      <c r="AE827" s="455"/>
      <c r="AF827" s="455"/>
      <c r="AG827" s="455"/>
      <c r="AH827" s="456" t="s">
        <v>165</v>
      </c>
      <c r="AI827" s="455"/>
      <c r="AJ827" s="455"/>
      <c r="AK827" s="455"/>
      <c r="AL827" s="455"/>
      <c r="AM827" s="455"/>
      <c r="AN827" s="455"/>
      <c r="AO827" s="455"/>
      <c r="AP827" s="455"/>
      <c r="AQ827" s="455"/>
      <c r="AR827" s="455"/>
      <c r="AS827" s="455"/>
      <c r="AT827" s="457"/>
      <c r="AU827" s="447" t="s">
        <v>166</v>
      </c>
      <c r="AV827" s="448"/>
      <c r="AW827" s="448"/>
      <c r="AX827" s="449"/>
      <c r="AY827">
        <f>$AY$826</f>
        <v>0</v>
      </c>
    </row>
    <row r="828" spans="1:51" s="16" customFormat="1" ht="24.75" hidden="1" customHeight="1">
      <c r="A828" s="567"/>
      <c r="B828" s="778"/>
      <c r="C828" s="778"/>
      <c r="D828" s="778"/>
      <c r="E828" s="778"/>
      <c r="F828" s="779"/>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c r="A829" s="567"/>
      <c r="B829" s="778"/>
      <c r="C829" s="778"/>
      <c r="D829" s="778"/>
      <c r="E829" s="778"/>
      <c r="F829" s="779"/>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67"/>
      <c r="B830" s="778"/>
      <c r="C830" s="778"/>
      <c r="D830" s="778"/>
      <c r="E830" s="778"/>
      <c r="F830" s="779"/>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67"/>
      <c r="B831" s="778"/>
      <c r="C831" s="778"/>
      <c r="D831" s="778"/>
      <c r="E831" s="778"/>
      <c r="F831" s="779"/>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67"/>
      <c r="B832" s="778"/>
      <c r="C832" s="778"/>
      <c r="D832" s="778"/>
      <c r="E832" s="778"/>
      <c r="F832" s="779"/>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67"/>
      <c r="B833" s="778"/>
      <c r="C833" s="778"/>
      <c r="D833" s="778"/>
      <c r="E833" s="778"/>
      <c r="F833" s="779"/>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67"/>
      <c r="B834" s="778"/>
      <c r="C834" s="778"/>
      <c r="D834" s="778"/>
      <c r="E834" s="778"/>
      <c r="F834" s="779"/>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67"/>
      <c r="B835" s="778"/>
      <c r="C835" s="778"/>
      <c r="D835" s="778"/>
      <c r="E835" s="778"/>
      <c r="F835" s="779"/>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67"/>
      <c r="B836" s="778"/>
      <c r="C836" s="778"/>
      <c r="D836" s="778"/>
      <c r="E836" s="778"/>
      <c r="F836" s="779"/>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67"/>
      <c r="B837" s="778"/>
      <c r="C837" s="778"/>
      <c r="D837" s="778"/>
      <c r="E837" s="778"/>
      <c r="F837" s="779"/>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67"/>
      <c r="B838" s="778"/>
      <c r="C838" s="778"/>
      <c r="D838" s="778"/>
      <c r="E838" s="778"/>
      <c r="F838" s="779"/>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c r="A839" s="444" t="s">
        <v>169</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7" t="s">
        <v>66</v>
      </c>
      <c r="AM839" s="968"/>
      <c r="AN839" s="968"/>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0.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172</v>
      </c>
      <c r="D844" s="350"/>
      <c r="E844" s="350"/>
      <c r="F844" s="350"/>
      <c r="G844" s="350"/>
      <c r="H844" s="350"/>
      <c r="I844" s="350"/>
      <c r="J844" s="277" t="s">
        <v>173</v>
      </c>
      <c r="K844" s="109"/>
      <c r="L844" s="109"/>
      <c r="M844" s="109"/>
      <c r="N844" s="109"/>
      <c r="O844" s="109"/>
      <c r="P844" s="338" t="s">
        <v>174</v>
      </c>
      <c r="Q844" s="338"/>
      <c r="R844" s="338"/>
      <c r="S844" s="338"/>
      <c r="T844" s="338"/>
      <c r="U844" s="338"/>
      <c r="V844" s="338"/>
      <c r="W844" s="338"/>
      <c r="X844" s="338"/>
      <c r="Y844" s="348" t="s">
        <v>175</v>
      </c>
      <c r="Z844" s="349"/>
      <c r="AA844" s="349"/>
      <c r="AB844" s="349"/>
      <c r="AC844" s="277" t="s">
        <v>176</v>
      </c>
      <c r="AD844" s="277"/>
      <c r="AE844" s="277"/>
      <c r="AF844" s="277"/>
      <c r="AG844" s="277"/>
      <c r="AH844" s="348" t="s">
        <v>177</v>
      </c>
      <c r="AI844" s="350"/>
      <c r="AJ844" s="350"/>
      <c r="AK844" s="350"/>
      <c r="AL844" s="350" t="s">
        <v>178</v>
      </c>
      <c r="AM844" s="350"/>
      <c r="AN844" s="350"/>
      <c r="AO844" s="428"/>
      <c r="AP844" s="429" t="s">
        <v>179</v>
      </c>
      <c r="AQ844" s="429"/>
      <c r="AR844" s="429"/>
      <c r="AS844" s="429"/>
      <c r="AT844" s="429"/>
      <c r="AU844" s="429"/>
      <c r="AV844" s="429"/>
      <c r="AW844" s="429"/>
      <c r="AX844" s="429"/>
    </row>
    <row r="845" spans="1:51" ht="30" customHeight="1">
      <c r="A845" s="404">
        <v>1</v>
      </c>
      <c r="B845" s="404">
        <v>1</v>
      </c>
      <c r="C845" s="418" t="s">
        <v>726</v>
      </c>
      <c r="D845" s="418"/>
      <c r="E845" s="418"/>
      <c r="F845" s="418"/>
      <c r="G845" s="418"/>
      <c r="H845" s="418"/>
      <c r="I845" s="418"/>
      <c r="J845" s="419" t="s">
        <v>735</v>
      </c>
      <c r="K845" s="420"/>
      <c r="L845" s="420"/>
      <c r="M845" s="420"/>
      <c r="N845" s="420"/>
      <c r="O845" s="420"/>
      <c r="P845" s="317" t="s">
        <v>730</v>
      </c>
      <c r="Q845" s="317"/>
      <c r="R845" s="317"/>
      <c r="S845" s="317"/>
      <c r="T845" s="317"/>
      <c r="U845" s="317"/>
      <c r="V845" s="317"/>
      <c r="W845" s="317"/>
      <c r="X845" s="317"/>
      <c r="Y845" s="318">
        <v>140</v>
      </c>
      <c r="Z845" s="319"/>
      <c r="AA845" s="319"/>
      <c r="AB845" s="320"/>
      <c r="AC845" s="322" t="s">
        <v>306</v>
      </c>
      <c r="AD845" s="323"/>
      <c r="AE845" s="323"/>
      <c r="AF845" s="323"/>
      <c r="AG845" s="323"/>
      <c r="AH845" s="421"/>
      <c r="AI845" s="422"/>
      <c r="AJ845" s="422"/>
      <c r="AK845" s="422"/>
      <c r="AL845" s="326"/>
      <c r="AM845" s="327"/>
      <c r="AN845" s="327"/>
      <c r="AO845" s="328"/>
      <c r="AP845" s="321"/>
      <c r="AQ845" s="321"/>
      <c r="AR845" s="321"/>
      <c r="AS845" s="321"/>
      <c r="AT845" s="321"/>
      <c r="AU845" s="321"/>
      <c r="AV845" s="321"/>
      <c r="AW845" s="321"/>
      <c r="AX845" s="321"/>
    </row>
    <row r="846" spans="1:51" ht="30" customHeight="1">
      <c r="A846" s="404">
        <v>2</v>
      </c>
      <c r="B846" s="404">
        <v>1</v>
      </c>
      <c r="C846" s="423" t="s">
        <v>727</v>
      </c>
      <c r="D846" s="418"/>
      <c r="E846" s="418"/>
      <c r="F846" s="418"/>
      <c r="G846" s="418"/>
      <c r="H846" s="418"/>
      <c r="I846" s="418"/>
      <c r="J846" s="419" t="s">
        <v>735</v>
      </c>
      <c r="K846" s="420"/>
      <c r="L846" s="420"/>
      <c r="M846" s="420"/>
      <c r="N846" s="420"/>
      <c r="O846" s="420"/>
      <c r="P846" s="317" t="s">
        <v>730</v>
      </c>
      <c r="Q846" s="317"/>
      <c r="R846" s="317"/>
      <c r="S846" s="317"/>
      <c r="T846" s="317"/>
      <c r="U846" s="317"/>
      <c r="V846" s="317"/>
      <c r="W846" s="317"/>
      <c r="X846" s="317"/>
      <c r="Y846" s="318">
        <v>80</v>
      </c>
      <c r="Z846" s="319"/>
      <c r="AA846" s="319"/>
      <c r="AB846" s="320"/>
      <c r="AC846" s="322" t="s">
        <v>306</v>
      </c>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1</v>
      </c>
    </row>
    <row r="847" spans="1:51" ht="30" customHeight="1">
      <c r="A847" s="404">
        <v>3</v>
      </c>
      <c r="B847" s="404">
        <v>1</v>
      </c>
      <c r="C847" s="423" t="s">
        <v>736</v>
      </c>
      <c r="D847" s="418"/>
      <c r="E847" s="418"/>
      <c r="F847" s="418"/>
      <c r="G847" s="418"/>
      <c r="H847" s="418"/>
      <c r="I847" s="418"/>
      <c r="J847" s="419" t="s">
        <v>735</v>
      </c>
      <c r="K847" s="420"/>
      <c r="L847" s="420"/>
      <c r="M847" s="420"/>
      <c r="N847" s="420"/>
      <c r="O847" s="420"/>
      <c r="P847" s="424" t="s">
        <v>730</v>
      </c>
      <c r="Q847" s="317"/>
      <c r="R847" s="317"/>
      <c r="S847" s="317"/>
      <c r="T847" s="317"/>
      <c r="U847" s="317"/>
      <c r="V847" s="317"/>
      <c r="W847" s="317"/>
      <c r="X847" s="317"/>
      <c r="Y847" s="318">
        <v>69</v>
      </c>
      <c r="Z847" s="319"/>
      <c r="AA847" s="319"/>
      <c r="AB847" s="320"/>
      <c r="AC847" s="329" t="s">
        <v>306</v>
      </c>
      <c r="AD847" s="330"/>
      <c r="AE847" s="330"/>
      <c r="AF847" s="330"/>
      <c r="AG847" s="331"/>
      <c r="AH847" s="324"/>
      <c r="AI847" s="325"/>
      <c r="AJ847" s="325"/>
      <c r="AK847" s="325"/>
      <c r="AL847" s="326"/>
      <c r="AM847" s="327"/>
      <c r="AN847" s="327"/>
      <c r="AO847" s="328"/>
      <c r="AP847" s="321"/>
      <c r="AQ847" s="321"/>
      <c r="AR847" s="321"/>
      <c r="AS847" s="321"/>
      <c r="AT847" s="321"/>
      <c r="AU847" s="321"/>
      <c r="AV847" s="321"/>
      <c r="AW847" s="321"/>
      <c r="AX847" s="321"/>
      <c r="AY847">
        <f>COUNTA($C$847)</f>
        <v>1</v>
      </c>
    </row>
    <row r="848" spans="1:51" ht="30" customHeight="1">
      <c r="A848" s="404">
        <v>4</v>
      </c>
      <c r="B848" s="404">
        <v>1</v>
      </c>
      <c r="C848" s="423" t="s">
        <v>728</v>
      </c>
      <c r="D848" s="418"/>
      <c r="E848" s="418"/>
      <c r="F848" s="418"/>
      <c r="G848" s="418"/>
      <c r="H848" s="418"/>
      <c r="I848" s="418"/>
      <c r="J848" s="419" t="s">
        <v>735</v>
      </c>
      <c r="K848" s="420"/>
      <c r="L848" s="420"/>
      <c r="M848" s="420"/>
      <c r="N848" s="420"/>
      <c r="O848" s="420"/>
      <c r="P848" s="424" t="s">
        <v>730</v>
      </c>
      <c r="Q848" s="317"/>
      <c r="R848" s="317"/>
      <c r="S848" s="317"/>
      <c r="T848" s="317"/>
      <c r="U848" s="317"/>
      <c r="V848" s="317"/>
      <c r="W848" s="317"/>
      <c r="X848" s="317"/>
      <c r="Y848" s="318">
        <v>61</v>
      </c>
      <c r="Z848" s="319"/>
      <c r="AA848" s="319"/>
      <c r="AB848" s="320"/>
      <c r="AC848" s="329" t="s">
        <v>306</v>
      </c>
      <c r="AD848" s="330"/>
      <c r="AE848" s="330"/>
      <c r="AF848" s="330"/>
      <c r="AG848" s="331"/>
      <c r="AH848" s="324"/>
      <c r="AI848" s="325"/>
      <c r="AJ848" s="325"/>
      <c r="AK848" s="325"/>
      <c r="AL848" s="326"/>
      <c r="AM848" s="327"/>
      <c r="AN848" s="327"/>
      <c r="AO848" s="328"/>
      <c r="AP848" s="321"/>
      <c r="AQ848" s="321"/>
      <c r="AR848" s="321"/>
      <c r="AS848" s="321"/>
      <c r="AT848" s="321"/>
      <c r="AU848" s="321"/>
      <c r="AV848" s="321"/>
      <c r="AW848" s="321"/>
      <c r="AX848" s="321"/>
      <c r="AY848">
        <f>COUNTA($C$848)</f>
        <v>1</v>
      </c>
    </row>
    <row r="849" spans="1:51" ht="30" customHeight="1">
      <c r="A849" s="404">
        <v>5</v>
      </c>
      <c r="B849" s="404">
        <v>1</v>
      </c>
      <c r="C849" s="423" t="s">
        <v>741</v>
      </c>
      <c r="D849" s="418"/>
      <c r="E849" s="418"/>
      <c r="F849" s="418"/>
      <c r="G849" s="418"/>
      <c r="H849" s="418"/>
      <c r="I849" s="418"/>
      <c r="J849" s="419" t="s">
        <v>735</v>
      </c>
      <c r="K849" s="420"/>
      <c r="L849" s="420"/>
      <c r="M849" s="420"/>
      <c r="N849" s="420"/>
      <c r="O849" s="420"/>
      <c r="P849" s="317" t="s">
        <v>730</v>
      </c>
      <c r="Q849" s="317"/>
      <c r="R849" s="317"/>
      <c r="S849" s="317"/>
      <c r="T849" s="317"/>
      <c r="U849" s="317"/>
      <c r="V849" s="317"/>
      <c r="W849" s="317"/>
      <c r="X849" s="317"/>
      <c r="Y849" s="318">
        <v>51</v>
      </c>
      <c r="Z849" s="319"/>
      <c r="AA849" s="319"/>
      <c r="AB849" s="320"/>
      <c r="AC849" s="329" t="s">
        <v>306</v>
      </c>
      <c r="AD849" s="330"/>
      <c r="AE849" s="330"/>
      <c r="AF849" s="330"/>
      <c r="AG849" s="331"/>
      <c r="AH849" s="324"/>
      <c r="AI849" s="325"/>
      <c r="AJ849" s="325"/>
      <c r="AK849" s="325"/>
      <c r="AL849" s="326"/>
      <c r="AM849" s="327"/>
      <c r="AN849" s="327"/>
      <c r="AO849" s="328"/>
      <c r="AP849" s="321"/>
      <c r="AQ849" s="321"/>
      <c r="AR849" s="321"/>
      <c r="AS849" s="321"/>
      <c r="AT849" s="321"/>
      <c r="AU849" s="321"/>
      <c r="AV849" s="321"/>
      <c r="AW849" s="321"/>
      <c r="AX849" s="321"/>
      <c r="AY849">
        <f>COUNTA($C$849)</f>
        <v>1</v>
      </c>
    </row>
    <row r="850" spans="1:51" ht="43.5" customHeight="1">
      <c r="A850" s="404">
        <v>6</v>
      </c>
      <c r="B850" s="404">
        <v>1</v>
      </c>
      <c r="C850" s="423" t="s">
        <v>740</v>
      </c>
      <c r="D850" s="418"/>
      <c r="E850" s="418"/>
      <c r="F850" s="418"/>
      <c r="G850" s="418"/>
      <c r="H850" s="418"/>
      <c r="I850" s="418"/>
      <c r="J850" s="419" t="s">
        <v>735</v>
      </c>
      <c r="K850" s="420"/>
      <c r="L850" s="420"/>
      <c r="M850" s="420"/>
      <c r="N850" s="420"/>
      <c r="O850" s="420"/>
      <c r="P850" s="317" t="s">
        <v>730</v>
      </c>
      <c r="Q850" s="317"/>
      <c r="R850" s="317"/>
      <c r="S850" s="317"/>
      <c r="T850" s="317"/>
      <c r="U850" s="317"/>
      <c r="V850" s="317"/>
      <c r="W850" s="317"/>
      <c r="X850" s="317"/>
      <c r="Y850" s="318">
        <v>48</v>
      </c>
      <c r="Z850" s="319"/>
      <c r="AA850" s="319"/>
      <c r="AB850" s="320"/>
      <c r="AC850" s="329" t="s">
        <v>306</v>
      </c>
      <c r="AD850" s="330"/>
      <c r="AE850" s="330"/>
      <c r="AF850" s="330"/>
      <c r="AG850" s="331"/>
      <c r="AH850" s="324"/>
      <c r="AI850" s="325"/>
      <c r="AJ850" s="325"/>
      <c r="AK850" s="325"/>
      <c r="AL850" s="326"/>
      <c r="AM850" s="327"/>
      <c r="AN850" s="327"/>
      <c r="AO850" s="328"/>
      <c r="AP850" s="321"/>
      <c r="AQ850" s="321"/>
      <c r="AR850" s="321"/>
      <c r="AS850" s="321"/>
      <c r="AT850" s="321"/>
      <c r="AU850" s="321"/>
      <c r="AV850" s="321"/>
      <c r="AW850" s="321"/>
      <c r="AX850" s="321"/>
      <c r="AY850">
        <f>COUNTA($C$850)</f>
        <v>1</v>
      </c>
    </row>
    <row r="851" spans="1:51" ht="30" customHeight="1">
      <c r="A851" s="404">
        <v>7</v>
      </c>
      <c r="B851" s="404">
        <v>1</v>
      </c>
      <c r="C851" s="435" t="s">
        <v>739</v>
      </c>
      <c r="D851" s="430"/>
      <c r="E851" s="430"/>
      <c r="F851" s="430"/>
      <c r="G851" s="430"/>
      <c r="H851" s="430"/>
      <c r="I851" s="431"/>
      <c r="J851" s="419" t="s">
        <v>735</v>
      </c>
      <c r="K851" s="420"/>
      <c r="L851" s="420"/>
      <c r="M851" s="420"/>
      <c r="N851" s="420"/>
      <c r="O851" s="420"/>
      <c r="P851" s="317" t="s">
        <v>730</v>
      </c>
      <c r="Q851" s="317"/>
      <c r="R851" s="317"/>
      <c r="S851" s="317"/>
      <c r="T851" s="317"/>
      <c r="U851" s="317"/>
      <c r="V851" s="317"/>
      <c r="W851" s="317"/>
      <c r="X851" s="317"/>
      <c r="Y851" s="318">
        <v>35</v>
      </c>
      <c r="Z851" s="319"/>
      <c r="AA851" s="319"/>
      <c r="AB851" s="320"/>
      <c r="AC851" s="329" t="s">
        <v>306</v>
      </c>
      <c r="AD851" s="330"/>
      <c r="AE851" s="330"/>
      <c r="AF851" s="330"/>
      <c r="AG851" s="331"/>
      <c r="AH851" s="324"/>
      <c r="AI851" s="325"/>
      <c r="AJ851" s="325"/>
      <c r="AK851" s="325"/>
      <c r="AL851" s="326"/>
      <c r="AM851" s="327"/>
      <c r="AN851" s="327"/>
      <c r="AO851" s="328"/>
      <c r="AP851" s="321"/>
      <c r="AQ851" s="321"/>
      <c r="AR851" s="321"/>
      <c r="AS851" s="321"/>
      <c r="AT851" s="321"/>
      <c r="AU851" s="321"/>
      <c r="AV851" s="321"/>
      <c r="AW851" s="321"/>
      <c r="AX851" s="321"/>
      <c r="AY851">
        <f>COUNTA($C$851)</f>
        <v>1</v>
      </c>
    </row>
    <row r="852" spans="1:51" ht="30" customHeight="1">
      <c r="A852" s="404">
        <v>8</v>
      </c>
      <c r="B852" s="404">
        <v>1</v>
      </c>
      <c r="C852" s="435" t="s">
        <v>737</v>
      </c>
      <c r="D852" s="905"/>
      <c r="E852" s="905"/>
      <c r="F852" s="905"/>
      <c r="G852" s="905"/>
      <c r="H852" s="905"/>
      <c r="I852" s="906"/>
      <c r="J852" s="419" t="s">
        <v>735</v>
      </c>
      <c r="K852" s="420"/>
      <c r="L852" s="420"/>
      <c r="M852" s="420"/>
      <c r="N852" s="420"/>
      <c r="O852" s="420"/>
      <c r="P852" s="317" t="s">
        <v>730</v>
      </c>
      <c r="Q852" s="317"/>
      <c r="R852" s="317"/>
      <c r="S852" s="317"/>
      <c r="T852" s="317"/>
      <c r="U852" s="317"/>
      <c r="V852" s="317"/>
      <c r="W852" s="317"/>
      <c r="X852" s="317"/>
      <c r="Y852" s="318">
        <v>33</v>
      </c>
      <c r="Z852" s="319"/>
      <c r="AA852" s="319"/>
      <c r="AB852" s="320"/>
      <c r="AC852" s="329" t="s">
        <v>306</v>
      </c>
      <c r="AD852" s="330"/>
      <c r="AE852" s="330"/>
      <c r="AF852" s="330"/>
      <c r="AG852" s="331"/>
      <c r="AH852" s="324"/>
      <c r="AI852" s="325"/>
      <c r="AJ852" s="325"/>
      <c r="AK852" s="325"/>
      <c r="AL852" s="326"/>
      <c r="AM852" s="327"/>
      <c r="AN852" s="327"/>
      <c r="AO852" s="328"/>
      <c r="AP852" s="321"/>
      <c r="AQ852" s="321"/>
      <c r="AR852" s="321"/>
      <c r="AS852" s="321"/>
      <c r="AT852" s="321"/>
      <c r="AU852" s="321"/>
      <c r="AV852" s="321"/>
      <c r="AW852" s="321"/>
      <c r="AX852" s="321"/>
      <c r="AY852">
        <f>COUNTA($C$852)</f>
        <v>1</v>
      </c>
    </row>
    <row r="853" spans="1:51" ht="30" customHeight="1">
      <c r="A853" s="404">
        <v>9</v>
      </c>
      <c r="B853" s="404">
        <v>1</v>
      </c>
      <c r="C853" s="435" t="s">
        <v>738</v>
      </c>
      <c r="D853" s="905"/>
      <c r="E853" s="905"/>
      <c r="F853" s="905"/>
      <c r="G853" s="905"/>
      <c r="H853" s="905"/>
      <c r="I853" s="906"/>
      <c r="J853" s="419" t="s">
        <v>735</v>
      </c>
      <c r="K853" s="420"/>
      <c r="L853" s="420"/>
      <c r="M853" s="420"/>
      <c r="N853" s="420"/>
      <c r="O853" s="420"/>
      <c r="P853" s="317" t="s">
        <v>730</v>
      </c>
      <c r="Q853" s="317"/>
      <c r="R853" s="317"/>
      <c r="S853" s="317"/>
      <c r="T853" s="317"/>
      <c r="U853" s="317"/>
      <c r="V853" s="317"/>
      <c r="W853" s="317"/>
      <c r="X853" s="317"/>
      <c r="Y853" s="318">
        <v>32</v>
      </c>
      <c r="Z853" s="319"/>
      <c r="AA853" s="319"/>
      <c r="AB853" s="320"/>
      <c r="AC853" s="329" t="s">
        <v>306</v>
      </c>
      <c r="AD853" s="330"/>
      <c r="AE853" s="330"/>
      <c r="AF853" s="330"/>
      <c r="AG853" s="331"/>
      <c r="AH853" s="324"/>
      <c r="AI853" s="325"/>
      <c r="AJ853" s="325"/>
      <c r="AK853" s="325"/>
      <c r="AL853" s="326"/>
      <c r="AM853" s="327"/>
      <c r="AN853" s="327"/>
      <c r="AO853" s="328"/>
      <c r="AP853" s="321"/>
      <c r="AQ853" s="321"/>
      <c r="AR853" s="321"/>
      <c r="AS853" s="321"/>
      <c r="AT853" s="321"/>
      <c r="AU853" s="321"/>
      <c r="AV853" s="321"/>
      <c r="AW853" s="321"/>
      <c r="AX853" s="321"/>
      <c r="AY853">
        <f>COUNTA($C$853)</f>
        <v>1</v>
      </c>
    </row>
    <row r="854" spans="1:51" ht="30" customHeight="1">
      <c r="A854" s="404">
        <v>10</v>
      </c>
      <c r="B854" s="404">
        <v>1</v>
      </c>
      <c r="C854" s="418" t="s">
        <v>729</v>
      </c>
      <c r="D854" s="418"/>
      <c r="E854" s="418"/>
      <c r="F854" s="418"/>
      <c r="G854" s="418"/>
      <c r="H854" s="418"/>
      <c r="I854" s="418"/>
      <c r="J854" s="419" t="s">
        <v>735</v>
      </c>
      <c r="K854" s="420"/>
      <c r="L854" s="420"/>
      <c r="M854" s="420"/>
      <c r="N854" s="420"/>
      <c r="O854" s="420"/>
      <c r="P854" s="317" t="s">
        <v>730</v>
      </c>
      <c r="Q854" s="317"/>
      <c r="R854" s="317"/>
      <c r="S854" s="317"/>
      <c r="T854" s="317"/>
      <c r="U854" s="317"/>
      <c r="V854" s="317"/>
      <c r="W854" s="317"/>
      <c r="X854" s="317"/>
      <c r="Y854" s="318">
        <v>28</v>
      </c>
      <c r="Z854" s="319"/>
      <c r="AA854" s="319"/>
      <c r="AB854" s="320"/>
      <c r="AC854" s="329" t="s">
        <v>306</v>
      </c>
      <c r="AD854" s="330"/>
      <c r="AE854" s="330"/>
      <c r="AF854" s="330"/>
      <c r="AG854" s="331"/>
      <c r="AH854" s="324"/>
      <c r="AI854" s="325"/>
      <c r="AJ854" s="325"/>
      <c r="AK854" s="325"/>
      <c r="AL854" s="326"/>
      <c r="AM854" s="327"/>
      <c r="AN854" s="327"/>
      <c r="AO854" s="328"/>
      <c r="AP854" s="321"/>
      <c r="AQ854" s="321"/>
      <c r="AR854" s="321"/>
      <c r="AS854" s="321"/>
      <c r="AT854" s="321"/>
      <c r="AU854" s="321"/>
      <c r="AV854" s="321"/>
      <c r="AW854" s="321"/>
      <c r="AX854" s="321"/>
      <c r="AY854">
        <f>COUNTA($C$854)</f>
        <v>1</v>
      </c>
    </row>
    <row r="855" spans="1:51" ht="30" hidden="1" customHeight="1">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0"/>
      <c r="B877" s="350"/>
      <c r="C877" s="350" t="s">
        <v>172</v>
      </c>
      <c r="D877" s="350"/>
      <c r="E877" s="350"/>
      <c r="F877" s="350"/>
      <c r="G877" s="350"/>
      <c r="H877" s="350"/>
      <c r="I877" s="350"/>
      <c r="J877" s="277" t="s">
        <v>173</v>
      </c>
      <c r="K877" s="109"/>
      <c r="L877" s="109"/>
      <c r="M877" s="109"/>
      <c r="N877" s="109"/>
      <c r="O877" s="109"/>
      <c r="P877" s="338" t="s">
        <v>174</v>
      </c>
      <c r="Q877" s="338"/>
      <c r="R877" s="338"/>
      <c r="S877" s="338"/>
      <c r="T877" s="338"/>
      <c r="U877" s="338"/>
      <c r="V877" s="338"/>
      <c r="W877" s="338"/>
      <c r="X877" s="338"/>
      <c r="Y877" s="348" t="s">
        <v>175</v>
      </c>
      <c r="Z877" s="349"/>
      <c r="AA877" s="349"/>
      <c r="AB877" s="349"/>
      <c r="AC877" s="277" t="s">
        <v>176</v>
      </c>
      <c r="AD877" s="277"/>
      <c r="AE877" s="277"/>
      <c r="AF877" s="277"/>
      <c r="AG877" s="277"/>
      <c r="AH877" s="348" t="s">
        <v>177</v>
      </c>
      <c r="AI877" s="350"/>
      <c r="AJ877" s="350"/>
      <c r="AK877" s="350"/>
      <c r="AL877" s="350" t="s">
        <v>178</v>
      </c>
      <c r="AM877" s="350"/>
      <c r="AN877" s="350"/>
      <c r="AO877" s="428"/>
      <c r="AP877" s="429" t="s">
        <v>179</v>
      </c>
      <c r="AQ877" s="429"/>
      <c r="AR877" s="429"/>
      <c r="AS877" s="429"/>
      <c r="AT877" s="429"/>
      <c r="AU877" s="429"/>
      <c r="AV877" s="429"/>
      <c r="AW877" s="429"/>
      <c r="AX877" s="429"/>
      <c r="AY877">
        <f t="shared" ref="AY877:AY878" si="118">$AY$875</f>
        <v>1</v>
      </c>
    </row>
    <row r="878" spans="1:51" ht="30" customHeight="1">
      <c r="A878" s="404">
        <v>1</v>
      </c>
      <c r="B878" s="404">
        <v>1</v>
      </c>
      <c r="C878" s="418" t="s">
        <v>731</v>
      </c>
      <c r="D878" s="418"/>
      <c r="E878" s="418"/>
      <c r="F878" s="418"/>
      <c r="G878" s="418"/>
      <c r="H878" s="418"/>
      <c r="I878" s="418"/>
      <c r="J878" s="419" t="s">
        <v>735</v>
      </c>
      <c r="K878" s="420"/>
      <c r="L878" s="420"/>
      <c r="M878" s="420"/>
      <c r="N878" s="420"/>
      <c r="O878" s="420"/>
      <c r="P878" s="317" t="s">
        <v>730</v>
      </c>
      <c r="Q878" s="317"/>
      <c r="R878" s="317"/>
      <c r="S878" s="317"/>
      <c r="T878" s="317"/>
      <c r="U878" s="317"/>
      <c r="V878" s="317"/>
      <c r="W878" s="317"/>
      <c r="X878" s="317"/>
      <c r="Y878" s="318">
        <v>12</v>
      </c>
      <c r="Z878" s="319"/>
      <c r="AA878" s="319"/>
      <c r="AB878" s="320"/>
      <c r="AC878" s="322" t="s">
        <v>306</v>
      </c>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1</v>
      </c>
    </row>
    <row r="879" spans="1:51" ht="30" customHeight="1">
      <c r="A879" s="404">
        <v>2</v>
      </c>
      <c r="B879" s="404">
        <v>1</v>
      </c>
      <c r="C879" s="423" t="s">
        <v>755</v>
      </c>
      <c r="D879" s="418"/>
      <c r="E879" s="418"/>
      <c r="F879" s="418"/>
      <c r="G879" s="418"/>
      <c r="H879" s="418"/>
      <c r="I879" s="418"/>
      <c r="J879" s="432" t="s">
        <v>735</v>
      </c>
      <c r="K879" s="433"/>
      <c r="L879" s="433"/>
      <c r="M879" s="433"/>
      <c r="N879" s="433"/>
      <c r="O879" s="434"/>
      <c r="P879" s="317" t="s">
        <v>730</v>
      </c>
      <c r="Q879" s="317"/>
      <c r="R879" s="317"/>
      <c r="S879" s="317"/>
      <c r="T879" s="317"/>
      <c r="U879" s="317"/>
      <c r="V879" s="317"/>
      <c r="W879" s="317"/>
      <c r="X879" s="317"/>
      <c r="Y879" s="318">
        <v>7</v>
      </c>
      <c r="Z879" s="319"/>
      <c r="AA879" s="319"/>
      <c r="AB879" s="320"/>
      <c r="AC879" s="322" t="s">
        <v>306</v>
      </c>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1</v>
      </c>
    </row>
    <row r="880" spans="1:51" ht="30" customHeight="1">
      <c r="A880" s="404">
        <v>3</v>
      </c>
      <c r="B880" s="404">
        <v>1</v>
      </c>
      <c r="C880" s="423" t="s">
        <v>732</v>
      </c>
      <c r="D880" s="418"/>
      <c r="E880" s="418"/>
      <c r="F880" s="418"/>
      <c r="G880" s="418"/>
      <c r="H880" s="418"/>
      <c r="I880" s="418"/>
      <c r="J880" s="432" t="s">
        <v>735</v>
      </c>
      <c r="K880" s="433"/>
      <c r="L880" s="433"/>
      <c r="M880" s="433"/>
      <c r="N880" s="433"/>
      <c r="O880" s="434"/>
      <c r="P880" s="424" t="s">
        <v>730</v>
      </c>
      <c r="Q880" s="317"/>
      <c r="R880" s="317"/>
      <c r="S880" s="317"/>
      <c r="T880" s="317"/>
      <c r="U880" s="317"/>
      <c r="V880" s="317"/>
      <c r="W880" s="317"/>
      <c r="X880" s="317"/>
      <c r="Y880" s="318">
        <v>6</v>
      </c>
      <c r="Z880" s="319"/>
      <c r="AA880" s="319"/>
      <c r="AB880" s="320"/>
      <c r="AC880" s="322" t="s">
        <v>306</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0" customHeight="1">
      <c r="A881" s="404">
        <v>4</v>
      </c>
      <c r="B881" s="404">
        <v>1</v>
      </c>
      <c r="C881" s="423" t="s">
        <v>733</v>
      </c>
      <c r="D881" s="418"/>
      <c r="E881" s="418"/>
      <c r="F881" s="418"/>
      <c r="G881" s="418"/>
      <c r="H881" s="418"/>
      <c r="I881" s="418"/>
      <c r="J881" s="432" t="s">
        <v>735</v>
      </c>
      <c r="K881" s="433"/>
      <c r="L881" s="433"/>
      <c r="M881" s="433"/>
      <c r="N881" s="433"/>
      <c r="O881" s="434"/>
      <c r="P881" s="424" t="s">
        <v>730</v>
      </c>
      <c r="Q881" s="317"/>
      <c r="R881" s="317"/>
      <c r="S881" s="317"/>
      <c r="T881" s="317"/>
      <c r="U881" s="317"/>
      <c r="V881" s="317"/>
      <c r="W881" s="317"/>
      <c r="X881" s="317"/>
      <c r="Y881" s="318">
        <v>6</v>
      </c>
      <c r="Z881" s="319"/>
      <c r="AA881" s="319"/>
      <c r="AB881" s="320"/>
      <c r="AC881" s="322" t="s">
        <v>306</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0" customHeight="1">
      <c r="A882" s="404">
        <v>5</v>
      </c>
      <c r="B882" s="404">
        <v>1</v>
      </c>
      <c r="C882" s="418" t="s">
        <v>727</v>
      </c>
      <c r="D882" s="418"/>
      <c r="E882" s="418"/>
      <c r="F882" s="418"/>
      <c r="G882" s="418"/>
      <c r="H882" s="418"/>
      <c r="I882" s="418"/>
      <c r="J882" s="432" t="s">
        <v>735</v>
      </c>
      <c r="K882" s="433"/>
      <c r="L882" s="433"/>
      <c r="M882" s="433"/>
      <c r="N882" s="433"/>
      <c r="O882" s="434"/>
      <c r="P882" s="317" t="s">
        <v>730</v>
      </c>
      <c r="Q882" s="317"/>
      <c r="R882" s="317"/>
      <c r="S882" s="317"/>
      <c r="T882" s="317"/>
      <c r="U882" s="317"/>
      <c r="V882" s="317"/>
      <c r="W882" s="317"/>
      <c r="X882" s="317"/>
      <c r="Y882" s="318">
        <v>6</v>
      </c>
      <c r="Z882" s="319"/>
      <c r="AA882" s="319"/>
      <c r="AB882" s="320"/>
      <c r="AC882" s="322" t="s">
        <v>306</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0" customHeight="1">
      <c r="A883" s="404">
        <v>6</v>
      </c>
      <c r="B883" s="404">
        <v>1</v>
      </c>
      <c r="C883" s="423" t="s">
        <v>756</v>
      </c>
      <c r="D883" s="418"/>
      <c r="E883" s="418"/>
      <c r="F883" s="418"/>
      <c r="G883" s="418"/>
      <c r="H883" s="418"/>
      <c r="I883" s="418"/>
      <c r="J883" s="432" t="s">
        <v>735</v>
      </c>
      <c r="K883" s="433"/>
      <c r="L883" s="433"/>
      <c r="M883" s="433"/>
      <c r="N883" s="433"/>
      <c r="O883" s="434"/>
      <c r="P883" s="317" t="s">
        <v>730</v>
      </c>
      <c r="Q883" s="317"/>
      <c r="R883" s="317"/>
      <c r="S883" s="317"/>
      <c r="T883" s="317"/>
      <c r="U883" s="317"/>
      <c r="V883" s="317"/>
      <c r="W883" s="317"/>
      <c r="X883" s="317"/>
      <c r="Y883" s="318">
        <v>5</v>
      </c>
      <c r="Z883" s="319"/>
      <c r="AA883" s="319"/>
      <c r="AB883" s="320"/>
      <c r="AC883" s="322" t="s">
        <v>306</v>
      </c>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1</v>
      </c>
    </row>
    <row r="884" spans="1:51" ht="30" customHeight="1">
      <c r="A884" s="404">
        <v>7</v>
      </c>
      <c r="B884" s="404">
        <v>1</v>
      </c>
      <c r="C884" s="423" t="s">
        <v>742</v>
      </c>
      <c r="D884" s="418"/>
      <c r="E884" s="418"/>
      <c r="F884" s="418"/>
      <c r="G884" s="418"/>
      <c r="H884" s="418"/>
      <c r="I884" s="418"/>
      <c r="J884" s="432" t="s">
        <v>735</v>
      </c>
      <c r="K884" s="433"/>
      <c r="L884" s="433"/>
      <c r="M884" s="433"/>
      <c r="N884" s="433"/>
      <c r="O884" s="434"/>
      <c r="P884" s="317" t="s">
        <v>730</v>
      </c>
      <c r="Q884" s="317"/>
      <c r="R884" s="317"/>
      <c r="S884" s="317"/>
      <c r="T884" s="317"/>
      <c r="U884" s="317"/>
      <c r="V884" s="317"/>
      <c r="W884" s="317"/>
      <c r="X884" s="317"/>
      <c r="Y884" s="318">
        <v>4</v>
      </c>
      <c r="Z884" s="319"/>
      <c r="AA884" s="319"/>
      <c r="AB884" s="320"/>
      <c r="AC884" s="322" t="s">
        <v>306</v>
      </c>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1</v>
      </c>
    </row>
    <row r="885" spans="1:51" ht="30" customHeight="1">
      <c r="A885" s="404">
        <v>8</v>
      </c>
      <c r="B885" s="404">
        <v>1</v>
      </c>
      <c r="C885" s="423" t="s">
        <v>734</v>
      </c>
      <c r="D885" s="418"/>
      <c r="E885" s="418"/>
      <c r="F885" s="418"/>
      <c r="G885" s="418"/>
      <c r="H885" s="418"/>
      <c r="I885" s="418"/>
      <c r="J885" s="432" t="s">
        <v>735</v>
      </c>
      <c r="K885" s="433"/>
      <c r="L885" s="433"/>
      <c r="M885" s="433"/>
      <c r="N885" s="433"/>
      <c r="O885" s="434"/>
      <c r="P885" s="317" t="s">
        <v>730</v>
      </c>
      <c r="Q885" s="317"/>
      <c r="R885" s="317"/>
      <c r="S885" s="317"/>
      <c r="T885" s="317"/>
      <c r="U885" s="317"/>
      <c r="V885" s="317"/>
      <c r="W885" s="317"/>
      <c r="X885" s="317"/>
      <c r="Y885" s="318">
        <v>3</v>
      </c>
      <c r="Z885" s="319"/>
      <c r="AA885" s="319"/>
      <c r="AB885" s="320"/>
      <c r="AC885" s="322" t="s">
        <v>306</v>
      </c>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1</v>
      </c>
    </row>
    <row r="886" spans="1:51" ht="30" customHeight="1">
      <c r="A886" s="404">
        <v>9</v>
      </c>
      <c r="B886" s="404">
        <v>1</v>
      </c>
      <c r="C886" s="423" t="s">
        <v>757</v>
      </c>
      <c r="D886" s="418"/>
      <c r="E886" s="418"/>
      <c r="F886" s="418"/>
      <c r="G886" s="418"/>
      <c r="H886" s="418"/>
      <c r="I886" s="418"/>
      <c r="J886" s="432" t="s">
        <v>735</v>
      </c>
      <c r="K886" s="433"/>
      <c r="L886" s="433"/>
      <c r="M886" s="433"/>
      <c r="N886" s="433"/>
      <c r="O886" s="434"/>
      <c r="P886" s="317" t="s">
        <v>730</v>
      </c>
      <c r="Q886" s="317"/>
      <c r="R886" s="317"/>
      <c r="S886" s="317"/>
      <c r="T886" s="317"/>
      <c r="U886" s="317"/>
      <c r="V886" s="317"/>
      <c r="W886" s="317"/>
      <c r="X886" s="317"/>
      <c r="Y886" s="318">
        <v>3</v>
      </c>
      <c r="Z886" s="319"/>
      <c r="AA886" s="319"/>
      <c r="AB886" s="320"/>
      <c r="AC886" s="322" t="s">
        <v>306</v>
      </c>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1</v>
      </c>
    </row>
    <row r="887" spans="1:51" ht="30" customHeight="1">
      <c r="A887" s="404">
        <v>10</v>
      </c>
      <c r="B887" s="404">
        <v>1</v>
      </c>
      <c r="C887" s="423" t="s">
        <v>758</v>
      </c>
      <c r="D887" s="418"/>
      <c r="E887" s="418"/>
      <c r="F887" s="418"/>
      <c r="G887" s="418"/>
      <c r="H887" s="418"/>
      <c r="I887" s="418"/>
      <c r="J887" s="432" t="s">
        <v>735</v>
      </c>
      <c r="K887" s="433"/>
      <c r="L887" s="433"/>
      <c r="M887" s="433"/>
      <c r="N887" s="433"/>
      <c r="O887" s="434"/>
      <c r="P887" s="317" t="s">
        <v>730</v>
      </c>
      <c r="Q887" s="317"/>
      <c r="R887" s="317"/>
      <c r="S887" s="317"/>
      <c r="T887" s="317"/>
      <c r="U887" s="317"/>
      <c r="V887" s="317"/>
      <c r="W887" s="317"/>
      <c r="X887" s="317"/>
      <c r="Y887" s="318">
        <v>3</v>
      </c>
      <c r="Z887" s="319"/>
      <c r="AA887" s="319"/>
      <c r="AB887" s="320"/>
      <c r="AC887" s="322" t="s">
        <v>306</v>
      </c>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1</v>
      </c>
    </row>
    <row r="888" spans="1:51" ht="30" hidden="1" customHeight="1">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0.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0"/>
      <c r="B910" s="350"/>
      <c r="C910" s="350" t="s">
        <v>172</v>
      </c>
      <c r="D910" s="350"/>
      <c r="E910" s="350"/>
      <c r="F910" s="350"/>
      <c r="G910" s="350"/>
      <c r="H910" s="350"/>
      <c r="I910" s="350"/>
      <c r="J910" s="277" t="s">
        <v>173</v>
      </c>
      <c r="K910" s="109"/>
      <c r="L910" s="109"/>
      <c r="M910" s="109"/>
      <c r="N910" s="109"/>
      <c r="O910" s="109"/>
      <c r="P910" s="338" t="s">
        <v>174</v>
      </c>
      <c r="Q910" s="338"/>
      <c r="R910" s="338"/>
      <c r="S910" s="338"/>
      <c r="T910" s="338"/>
      <c r="U910" s="338"/>
      <c r="V910" s="338"/>
      <c r="W910" s="338"/>
      <c r="X910" s="338"/>
      <c r="Y910" s="348" t="s">
        <v>175</v>
      </c>
      <c r="Z910" s="349"/>
      <c r="AA910" s="349"/>
      <c r="AB910" s="349"/>
      <c r="AC910" s="277" t="s">
        <v>176</v>
      </c>
      <c r="AD910" s="277"/>
      <c r="AE910" s="277"/>
      <c r="AF910" s="277"/>
      <c r="AG910" s="277"/>
      <c r="AH910" s="348" t="s">
        <v>177</v>
      </c>
      <c r="AI910" s="350"/>
      <c r="AJ910" s="350"/>
      <c r="AK910" s="350"/>
      <c r="AL910" s="350" t="s">
        <v>178</v>
      </c>
      <c r="AM910" s="350"/>
      <c r="AN910" s="350"/>
      <c r="AO910" s="428"/>
      <c r="AP910" s="429" t="s">
        <v>179</v>
      </c>
      <c r="AQ910" s="429"/>
      <c r="AR910" s="429"/>
      <c r="AS910" s="429"/>
      <c r="AT910" s="429"/>
      <c r="AU910" s="429"/>
      <c r="AV910" s="429"/>
      <c r="AW910" s="429"/>
      <c r="AX910" s="429"/>
      <c r="AY910">
        <f t="shared" ref="AY910:AY911" si="119">$AY$908</f>
        <v>1</v>
      </c>
    </row>
    <row r="911" spans="1:51" ht="30" customHeight="1">
      <c r="A911" s="404">
        <v>1</v>
      </c>
      <c r="B911" s="404">
        <v>1</v>
      </c>
      <c r="C911" s="423" t="s">
        <v>764</v>
      </c>
      <c r="D911" s="418"/>
      <c r="E911" s="418"/>
      <c r="F911" s="418"/>
      <c r="G911" s="418"/>
      <c r="H911" s="418"/>
      <c r="I911" s="418"/>
      <c r="J911" s="419"/>
      <c r="K911" s="420"/>
      <c r="L911" s="420"/>
      <c r="M911" s="420"/>
      <c r="N911" s="420"/>
      <c r="O911" s="420"/>
      <c r="P911" s="317" t="s">
        <v>759</v>
      </c>
      <c r="Q911" s="317"/>
      <c r="R911" s="317"/>
      <c r="S911" s="317"/>
      <c r="T911" s="317"/>
      <c r="U911" s="317"/>
      <c r="V911" s="317"/>
      <c r="W911" s="317"/>
      <c r="X911" s="317"/>
      <c r="Y911" s="318">
        <v>210</v>
      </c>
      <c r="Z911" s="319"/>
      <c r="AA911" s="319"/>
      <c r="AB911" s="320"/>
      <c r="AC911" s="322" t="s">
        <v>306</v>
      </c>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1</v>
      </c>
    </row>
    <row r="912" spans="1:51" ht="30" customHeight="1">
      <c r="A912" s="404">
        <v>2</v>
      </c>
      <c r="B912" s="404">
        <v>1</v>
      </c>
      <c r="C912" s="418" t="s">
        <v>761</v>
      </c>
      <c r="D912" s="418"/>
      <c r="E912" s="418"/>
      <c r="F912" s="418"/>
      <c r="G912" s="418"/>
      <c r="H912" s="418"/>
      <c r="I912" s="418"/>
      <c r="J912" s="419"/>
      <c r="K912" s="420"/>
      <c r="L912" s="420"/>
      <c r="M912" s="420"/>
      <c r="N912" s="420"/>
      <c r="O912" s="420"/>
      <c r="P912" s="317" t="s">
        <v>759</v>
      </c>
      <c r="Q912" s="317"/>
      <c r="R912" s="317"/>
      <c r="S912" s="317"/>
      <c r="T912" s="317"/>
      <c r="U912" s="317"/>
      <c r="V912" s="317"/>
      <c r="W912" s="317"/>
      <c r="X912" s="317"/>
      <c r="Y912" s="318">
        <v>193</v>
      </c>
      <c r="Z912" s="319"/>
      <c r="AA912" s="319"/>
      <c r="AB912" s="320"/>
      <c r="AC912" s="322" t="s">
        <v>306</v>
      </c>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1</v>
      </c>
    </row>
    <row r="913" spans="1:51" ht="30" customHeight="1">
      <c r="A913" s="404">
        <v>3</v>
      </c>
      <c r="B913" s="404">
        <v>1</v>
      </c>
      <c r="C913" s="423" t="s">
        <v>760</v>
      </c>
      <c r="D913" s="418"/>
      <c r="E913" s="418"/>
      <c r="F913" s="418"/>
      <c r="G913" s="418"/>
      <c r="H913" s="418"/>
      <c r="I913" s="418"/>
      <c r="J913" s="419"/>
      <c r="K913" s="420"/>
      <c r="L913" s="420"/>
      <c r="M913" s="420"/>
      <c r="N913" s="420"/>
      <c r="O913" s="420"/>
      <c r="P913" s="424" t="s">
        <v>759</v>
      </c>
      <c r="Q913" s="317"/>
      <c r="R913" s="317"/>
      <c r="S913" s="317"/>
      <c r="T913" s="317"/>
      <c r="U913" s="317"/>
      <c r="V913" s="317"/>
      <c r="W913" s="317"/>
      <c r="X913" s="317"/>
      <c r="Y913" s="318">
        <v>174</v>
      </c>
      <c r="Z913" s="319"/>
      <c r="AA913" s="319"/>
      <c r="AB913" s="320"/>
      <c r="AC913" s="322" t="s">
        <v>306</v>
      </c>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1</v>
      </c>
    </row>
    <row r="914" spans="1:51" ht="30" customHeight="1">
      <c r="A914" s="404">
        <v>4</v>
      </c>
      <c r="B914" s="404">
        <v>1</v>
      </c>
      <c r="C914" s="423" t="s">
        <v>763</v>
      </c>
      <c r="D914" s="418"/>
      <c r="E914" s="418"/>
      <c r="F914" s="418"/>
      <c r="G914" s="418"/>
      <c r="H914" s="418"/>
      <c r="I914" s="418"/>
      <c r="J914" s="419"/>
      <c r="K914" s="420"/>
      <c r="L914" s="420"/>
      <c r="M914" s="420"/>
      <c r="N914" s="420"/>
      <c r="O914" s="420"/>
      <c r="P914" s="424" t="s">
        <v>759</v>
      </c>
      <c r="Q914" s="317"/>
      <c r="R914" s="317"/>
      <c r="S914" s="317"/>
      <c r="T914" s="317"/>
      <c r="U914" s="317"/>
      <c r="V914" s="317"/>
      <c r="W914" s="317"/>
      <c r="X914" s="317"/>
      <c r="Y914" s="318">
        <v>166</v>
      </c>
      <c r="Z914" s="319"/>
      <c r="AA914" s="319"/>
      <c r="AB914" s="320"/>
      <c r="AC914" s="322" t="s">
        <v>306</v>
      </c>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1</v>
      </c>
    </row>
    <row r="915" spans="1:51" ht="30" customHeight="1">
      <c r="A915" s="404">
        <v>5</v>
      </c>
      <c r="B915" s="404">
        <v>1</v>
      </c>
      <c r="C915" s="418" t="s">
        <v>762</v>
      </c>
      <c r="D915" s="418"/>
      <c r="E915" s="418"/>
      <c r="F915" s="418"/>
      <c r="G915" s="418"/>
      <c r="H915" s="418"/>
      <c r="I915" s="418"/>
      <c r="J915" s="419"/>
      <c r="K915" s="420"/>
      <c r="L915" s="420"/>
      <c r="M915" s="420"/>
      <c r="N915" s="420"/>
      <c r="O915" s="420"/>
      <c r="P915" s="317" t="s">
        <v>759</v>
      </c>
      <c r="Q915" s="317"/>
      <c r="R915" s="317"/>
      <c r="S915" s="317"/>
      <c r="T915" s="317"/>
      <c r="U915" s="317"/>
      <c r="V915" s="317"/>
      <c r="W915" s="317"/>
      <c r="X915" s="317"/>
      <c r="Y915" s="318">
        <v>97</v>
      </c>
      <c r="Z915" s="319"/>
      <c r="AA915" s="319"/>
      <c r="AB915" s="320"/>
      <c r="AC915" s="322" t="s">
        <v>306</v>
      </c>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1</v>
      </c>
    </row>
    <row r="916" spans="1:51" ht="30" customHeight="1">
      <c r="A916" s="404">
        <v>6</v>
      </c>
      <c r="B916" s="404">
        <v>1</v>
      </c>
      <c r="C916" s="423" t="s">
        <v>765</v>
      </c>
      <c r="D916" s="418"/>
      <c r="E916" s="418"/>
      <c r="F916" s="418"/>
      <c r="G916" s="418"/>
      <c r="H916" s="418"/>
      <c r="I916" s="418"/>
      <c r="J916" s="419"/>
      <c r="K916" s="420"/>
      <c r="L916" s="420"/>
      <c r="M916" s="420"/>
      <c r="N916" s="420"/>
      <c r="O916" s="420"/>
      <c r="P916" s="317" t="s">
        <v>759</v>
      </c>
      <c r="Q916" s="317"/>
      <c r="R916" s="317"/>
      <c r="S916" s="317"/>
      <c r="T916" s="317"/>
      <c r="U916" s="317"/>
      <c r="V916" s="317"/>
      <c r="W916" s="317"/>
      <c r="X916" s="317"/>
      <c r="Y916" s="318">
        <v>45</v>
      </c>
      <c r="Z916" s="319"/>
      <c r="AA916" s="319"/>
      <c r="AB916" s="320"/>
      <c r="AC916" s="322" t="s">
        <v>306</v>
      </c>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1</v>
      </c>
    </row>
    <row r="917" spans="1:51" ht="30" customHeight="1">
      <c r="A917" s="404">
        <v>7</v>
      </c>
      <c r="B917" s="404">
        <v>1</v>
      </c>
      <c r="C917" s="423" t="s">
        <v>766</v>
      </c>
      <c r="D917" s="418"/>
      <c r="E917" s="418"/>
      <c r="F917" s="418"/>
      <c r="G917" s="418"/>
      <c r="H917" s="418"/>
      <c r="I917" s="418"/>
      <c r="J917" s="419"/>
      <c r="K917" s="420"/>
      <c r="L917" s="420"/>
      <c r="M917" s="420"/>
      <c r="N917" s="420"/>
      <c r="O917" s="420"/>
      <c r="P917" s="317" t="s">
        <v>759</v>
      </c>
      <c r="Q917" s="317"/>
      <c r="R917" s="317"/>
      <c r="S917" s="317"/>
      <c r="T917" s="317"/>
      <c r="U917" s="317"/>
      <c r="V917" s="317"/>
      <c r="W917" s="317"/>
      <c r="X917" s="317"/>
      <c r="Y917" s="318">
        <v>41</v>
      </c>
      <c r="Z917" s="319"/>
      <c r="AA917" s="319"/>
      <c r="AB917" s="320"/>
      <c r="AC917" s="322" t="s">
        <v>306</v>
      </c>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1</v>
      </c>
    </row>
    <row r="918" spans="1:51" ht="30" customHeight="1">
      <c r="A918" s="404">
        <v>8</v>
      </c>
      <c r="B918" s="404">
        <v>1</v>
      </c>
      <c r="C918" s="418" t="s">
        <v>767</v>
      </c>
      <c r="D918" s="418"/>
      <c r="E918" s="418"/>
      <c r="F918" s="418"/>
      <c r="G918" s="418"/>
      <c r="H918" s="418"/>
      <c r="I918" s="418"/>
      <c r="J918" s="419"/>
      <c r="K918" s="420"/>
      <c r="L918" s="420"/>
      <c r="M918" s="420"/>
      <c r="N918" s="420"/>
      <c r="O918" s="420"/>
      <c r="P918" s="317" t="s">
        <v>759</v>
      </c>
      <c r="Q918" s="317"/>
      <c r="R918" s="317"/>
      <c r="S918" s="317"/>
      <c r="T918" s="317"/>
      <c r="U918" s="317"/>
      <c r="V918" s="317"/>
      <c r="W918" s="317"/>
      <c r="X918" s="317"/>
      <c r="Y918" s="318">
        <v>40</v>
      </c>
      <c r="Z918" s="319"/>
      <c r="AA918" s="319"/>
      <c r="AB918" s="320"/>
      <c r="AC918" s="322" t="s">
        <v>306</v>
      </c>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1</v>
      </c>
    </row>
    <row r="919" spans="1:51" ht="56.25" customHeight="1">
      <c r="A919" s="404">
        <v>9</v>
      </c>
      <c r="B919" s="404">
        <v>1</v>
      </c>
      <c r="C919" s="423" t="s">
        <v>768</v>
      </c>
      <c r="D919" s="418"/>
      <c r="E919" s="418"/>
      <c r="F919" s="418"/>
      <c r="G919" s="418"/>
      <c r="H919" s="418"/>
      <c r="I919" s="418"/>
      <c r="J919" s="419"/>
      <c r="K919" s="420"/>
      <c r="L919" s="420"/>
      <c r="M919" s="420"/>
      <c r="N919" s="420"/>
      <c r="O919" s="420"/>
      <c r="P919" s="317" t="s">
        <v>759</v>
      </c>
      <c r="Q919" s="317"/>
      <c r="R919" s="317"/>
      <c r="S919" s="317"/>
      <c r="T919" s="317"/>
      <c r="U919" s="317"/>
      <c r="V919" s="317"/>
      <c r="W919" s="317"/>
      <c r="X919" s="317"/>
      <c r="Y919" s="318">
        <v>39</v>
      </c>
      <c r="Z919" s="319"/>
      <c r="AA919" s="319"/>
      <c r="AB919" s="320"/>
      <c r="AC919" s="322" t="s">
        <v>306</v>
      </c>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1</v>
      </c>
    </row>
    <row r="920" spans="1:51" ht="30" customHeight="1">
      <c r="A920" s="404">
        <v>10</v>
      </c>
      <c r="B920" s="404">
        <v>1</v>
      </c>
      <c r="C920" s="418" t="s">
        <v>729</v>
      </c>
      <c r="D920" s="418"/>
      <c r="E920" s="418"/>
      <c r="F920" s="418"/>
      <c r="G920" s="418"/>
      <c r="H920" s="418"/>
      <c r="I920" s="418"/>
      <c r="J920" s="419"/>
      <c r="K920" s="420"/>
      <c r="L920" s="420"/>
      <c r="M920" s="420"/>
      <c r="N920" s="420"/>
      <c r="O920" s="420"/>
      <c r="P920" s="317" t="s">
        <v>759</v>
      </c>
      <c r="Q920" s="317"/>
      <c r="R920" s="317"/>
      <c r="S920" s="317"/>
      <c r="T920" s="317"/>
      <c r="U920" s="317"/>
      <c r="V920" s="317"/>
      <c r="W920" s="317"/>
      <c r="X920" s="317"/>
      <c r="Y920" s="318">
        <v>39</v>
      </c>
      <c r="Z920" s="319"/>
      <c r="AA920" s="319"/>
      <c r="AB920" s="320"/>
      <c r="AC920" s="322" t="s">
        <v>306</v>
      </c>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1</v>
      </c>
    </row>
    <row r="921" spans="1:51" ht="30" hidden="1" customHeight="1">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0.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0"/>
      <c r="B943" s="350"/>
      <c r="C943" s="350" t="s">
        <v>172</v>
      </c>
      <c r="D943" s="350"/>
      <c r="E943" s="350"/>
      <c r="F943" s="350"/>
      <c r="G943" s="350"/>
      <c r="H943" s="350"/>
      <c r="I943" s="350"/>
      <c r="J943" s="277" t="s">
        <v>173</v>
      </c>
      <c r="K943" s="109"/>
      <c r="L943" s="109"/>
      <c r="M943" s="109"/>
      <c r="N943" s="109"/>
      <c r="O943" s="109"/>
      <c r="P943" s="338" t="s">
        <v>174</v>
      </c>
      <c r="Q943" s="338"/>
      <c r="R943" s="338"/>
      <c r="S943" s="338"/>
      <c r="T943" s="338"/>
      <c r="U943" s="338"/>
      <c r="V943" s="338"/>
      <c r="W943" s="338"/>
      <c r="X943" s="338"/>
      <c r="Y943" s="348" t="s">
        <v>175</v>
      </c>
      <c r="Z943" s="349"/>
      <c r="AA943" s="349"/>
      <c r="AB943" s="349"/>
      <c r="AC943" s="277" t="s">
        <v>176</v>
      </c>
      <c r="AD943" s="277"/>
      <c r="AE943" s="277"/>
      <c r="AF943" s="277"/>
      <c r="AG943" s="277"/>
      <c r="AH943" s="348" t="s">
        <v>177</v>
      </c>
      <c r="AI943" s="350"/>
      <c r="AJ943" s="350"/>
      <c r="AK943" s="350"/>
      <c r="AL943" s="350" t="s">
        <v>178</v>
      </c>
      <c r="AM943" s="350"/>
      <c r="AN943" s="350"/>
      <c r="AO943" s="428"/>
      <c r="AP943" s="429" t="s">
        <v>179</v>
      </c>
      <c r="AQ943" s="429"/>
      <c r="AR943" s="429"/>
      <c r="AS943" s="429"/>
      <c r="AT943" s="429"/>
      <c r="AU943" s="429"/>
      <c r="AV943" s="429"/>
      <c r="AW943" s="429"/>
      <c r="AX943" s="429"/>
      <c r="AY943">
        <f t="shared" ref="AY943:AY944" si="120">$AY$941</f>
        <v>1</v>
      </c>
    </row>
    <row r="944" spans="1:51" ht="30" customHeight="1">
      <c r="A944" s="404">
        <v>1</v>
      </c>
      <c r="B944" s="404">
        <v>1</v>
      </c>
      <c r="C944" s="418" t="s">
        <v>770</v>
      </c>
      <c r="D944" s="418"/>
      <c r="E944" s="418"/>
      <c r="F944" s="418"/>
      <c r="G944" s="418"/>
      <c r="H944" s="418"/>
      <c r="I944" s="418"/>
      <c r="J944" s="419"/>
      <c r="K944" s="420"/>
      <c r="L944" s="420"/>
      <c r="M944" s="420"/>
      <c r="N944" s="420"/>
      <c r="O944" s="420"/>
      <c r="P944" s="317" t="s">
        <v>769</v>
      </c>
      <c r="Q944" s="317"/>
      <c r="R944" s="317"/>
      <c r="S944" s="317"/>
      <c r="T944" s="317"/>
      <c r="U944" s="317"/>
      <c r="V944" s="317"/>
      <c r="W944" s="317"/>
      <c r="X944" s="317"/>
      <c r="Y944" s="318">
        <v>195</v>
      </c>
      <c r="Z944" s="319"/>
      <c r="AA944" s="319"/>
      <c r="AB944" s="320"/>
      <c r="AC944" s="322" t="s">
        <v>306</v>
      </c>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1</v>
      </c>
    </row>
    <row r="945" spans="1:51" ht="30" customHeight="1">
      <c r="A945" s="404">
        <v>2</v>
      </c>
      <c r="B945" s="404">
        <v>1</v>
      </c>
      <c r="C945" s="418" t="s">
        <v>771</v>
      </c>
      <c r="D945" s="418"/>
      <c r="E945" s="418"/>
      <c r="F945" s="418"/>
      <c r="G945" s="418"/>
      <c r="H945" s="418"/>
      <c r="I945" s="418"/>
      <c r="J945" s="419"/>
      <c r="K945" s="420"/>
      <c r="L945" s="420"/>
      <c r="M945" s="420"/>
      <c r="N945" s="420"/>
      <c r="O945" s="420"/>
      <c r="P945" s="317" t="s">
        <v>769</v>
      </c>
      <c r="Q945" s="317"/>
      <c r="R945" s="317"/>
      <c r="S945" s="317"/>
      <c r="T945" s="317"/>
      <c r="U945" s="317"/>
      <c r="V945" s="317"/>
      <c r="W945" s="317"/>
      <c r="X945" s="317"/>
      <c r="Y945" s="318">
        <v>100</v>
      </c>
      <c r="Z945" s="319"/>
      <c r="AA945" s="319"/>
      <c r="AB945" s="320"/>
      <c r="AC945" s="322" t="s">
        <v>306</v>
      </c>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1</v>
      </c>
    </row>
    <row r="946" spans="1:51" ht="30" customHeight="1">
      <c r="A946" s="404">
        <v>3</v>
      </c>
      <c r="B946" s="404">
        <v>1</v>
      </c>
      <c r="C946" s="423" t="s">
        <v>731</v>
      </c>
      <c r="D946" s="418"/>
      <c r="E946" s="418"/>
      <c r="F946" s="418"/>
      <c r="G946" s="418"/>
      <c r="H946" s="418"/>
      <c r="I946" s="418"/>
      <c r="J946" s="419"/>
      <c r="K946" s="420"/>
      <c r="L946" s="420"/>
      <c r="M946" s="420"/>
      <c r="N946" s="420"/>
      <c r="O946" s="420"/>
      <c r="P946" s="424" t="s">
        <v>769</v>
      </c>
      <c r="Q946" s="317"/>
      <c r="R946" s="317"/>
      <c r="S946" s="317"/>
      <c r="T946" s="317"/>
      <c r="U946" s="317"/>
      <c r="V946" s="317"/>
      <c r="W946" s="317"/>
      <c r="X946" s="317"/>
      <c r="Y946" s="318">
        <v>56</v>
      </c>
      <c r="Z946" s="319"/>
      <c r="AA946" s="319"/>
      <c r="AB946" s="320"/>
      <c r="AC946" s="322" t="s">
        <v>306</v>
      </c>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1</v>
      </c>
    </row>
    <row r="947" spans="1:51" ht="41.25" customHeight="1">
      <c r="A947" s="404">
        <v>4</v>
      </c>
      <c r="B947" s="404">
        <v>1</v>
      </c>
      <c r="C947" s="423" t="s">
        <v>776</v>
      </c>
      <c r="D947" s="418"/>
      <c r="E947" s="418"/>
      <c r="F947" s="418"/>
      <c r="G947" s="418"/>
      <c r="H947" s="418"/>
      <c r="I947" s="418"/>
      <c r="J947" s="419"/>
      <c r="K947" s="420"/>
      <c r="L947" s="420"/>
      <c r="M947" s="420"/>
      <c r="N947" s="420"/>
      <c r="O947" s="420"/>
      <c r="P947" s="424" t="s">
        <v>769</v>
      </c>
      <c r="Q947" s="317"/>
      <c r="R947" s="317"/>
      <c r="S947" s="317"/>
      <c r="T947" s="317"/>
      <c r="U947" s="317"/>
      <c r="V947" s="317"/>
      <c r="W947" s="317"/>
      <c r="X947" s="317"/>
      <c r="Y947" s="318">
        <v>48</v>
      </c>
      <c r="Z947" s="319"/>
      <c r="AA947" s="319"/>
      <c r="AB947" s="320"/>
      <c r="AC947" s="322" t="s">
        <v>306</v>
      </c>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1</v>
      </c>
    </row>
    <row r="948" spans="1:51" ht="30" customHeight="1">
      <c r="A948" s="404">
        <v>5</v>
      </c>
      <c r="B948" s="404">
        <v>1</v>
      </c>
      <c r="C948" s="418" t="s">
        <v>772</v>
      </c>
      <c r="D948" s="418"/>
      <c r="E948" s="418"/>
      <c r="F948" s="418"/>
      <c r="G948" s="418"/>
      <c r="H948" s="418"/>
      <c r="I948" s="418"/>
      <c r="J948" s="419"/>
      <c r="K948" s="420"/>
      <c r="L948" s="420"/>
      <c r="M948" s="420"/>
      <c r="N948" s="420"/>
      <c r="O948" s="420"/>
      <c r="P948" s="317" t="s">
        <v>769</v>
      </c>
      <c r="Q948" s="317"/>
      <c r="R948" s="317"/>
      <c r="S948" s="317"/>
      <c r="T948" s="317"/>
      <c r="U948" s="317"/>
      <c r="V948" s="317"/>
      <c r="W948" s="317"/>
      <c r="X948" s="317"/>
      <c r="Y948" s="318">
        <v>46</v>
      </c>
      <c r="Z948" s="319"/>
      <c r="AA948" s="319"/>
      <c r="AB948" s="320"/>
      <c r="AC948" s="322" t="s">
        <v>306</v>
      </c>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1</v>
      </c>
    </row>
    <row r="949" spans="1:51" ht="30" customHeight="1">
      <c r="A949" s="404">
        <v>6</v>
      </c>
      <c r="B949" s="404">
        <v>1</v>
      </c>
      <c r="C949" s="418" t="s">
        <v>773</v>
      </c>
      <c r="D949" s="418"/>
      <c r="E949" s="418"/>
      <c r="F949" s="418"/>
      <c r="G949" s="418"/>
      <c r="H949" s="418"/>
      <c r="I949" s="418"/>
      <c r="J949" s="419"/>
      <c r="K949" s="420"/>
      <c r="L949" s="420"/>
      <c r="M949" s="420"/>
      <c r="N949" s="420"/>
      <c r="O949" s="420"/>
      <c r="P949" s="317" t="s">
        <v>769</v>
      </c>
      <c r="Q949" s="317"/>
      <c r="R949" s="317"/>
      <c r="S949" s="317"/>
      <c r="T949" s="317"/>
      <c r="U949" s="317"/>
      <c r="V949" s="317"/>
      <c r="W949" s="317"/>
      <c r="X949" s="317"/>
      <c r="Y949" s="318">
        <v>43</v>
      </c>
      <c r="Z949" s="319"/>
      <c r="AA949" s="319"/>
      <c r="AB949" s="320"/>
      <c r="AC949" s="322" t="s">
        <v>306</v>
      </c>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1</v>
      </c>
    </row>
    <row r="950" spans="1:51" ht="30" customHeight="1">
      <c r="A950" s="404">
        <v>7</v>
      </c>
      <c r="B950" s="404">
        <v>1</v>
      </c>
      <c r="C950" s="423" t="s">
        <v>774</v>
      </c>
      <c r="D950" s="418"/>
      <c r="E950" s="418"/>
      <c r="F950" s="418"/>
      <c r="G950" s="418"/>
      <c r="H950" s="418"/>
      <c r="I950" s="418"/>
      <c r="J950" s="419"/>
      <c r="K950" s="420"/>
      <c r="L950" s="420"/>
      <c r="M950" s="420"/>
      <c r="N950" s="420"/>
      <c r="O950" s="420"/>
      <c r="P950" s="317" t="s">
        <v>769</v>
      </c>
      <c r="Q950" s="317"/>
      <c r="R950" s="317"/>
      <c r="S950" s="317"/>
      <c r="T950" s="317"/>
      <c r="U950" s="317"/>
      <c r="V950" s="317"/>
      <c r="W950" s="317"/>
      <c r="X950" s="317"/>
      <c r="Y950" s="318">
        <v>38</v>
      </c>
      <c r="Z950" s="319"/>
      <c r="AA950" s="319"/>
      <c r="AB950" s="320"/>
      <c r="AC950" s="322" t="s">
        <v>306</v>
      </c>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1</v>
      </c>
    </row>
    <row r="951" spans="1:51" ht="30" customHeight="1">
      <c r="A951" s="404">
        <v>8</v>
      </c>
      <c r="B951" s="404">
        <v>1</v>
      </c>
      <c r="C951" s="423" t="s">
        <v>757</v>
      </c>
      <c r="D951" s="418"/>
      <c r="E951" s="418"/>
      <c r="F951" s="418"/>
      <c r="G951" s="418"/>
      <c r="H951" s="418"/>
      <c r="I951" s="418"/>
      <c r="J951" s="419"/>
      <c r="K951" s="420"/>
      <c r="L951" s="420"/>
      <c r="M951" s="420"/>
      <c r="N951" s="420"/>
      <c r="O951" s="420"/>
      <c r="P951" s="317" t="s">
        <v>769</v>
      </c>
      <c r="Q951" s="317"/>
      <c r="R951" s="317"/>
      <c r="S951" s="317"/>
      <c r="T951" s="317"/>
      <c r="U951" s="317"/>
      <c r="V951" s="317"/>
      <c r="W951" s="317"/>
      <c r="X951" s="317"/>
      <c r="Y951" s="318">
        <v>34</v>
      </c>
      <c r="Z951" s="319"/>
      <c r="AA951" s="319"/>
      <c r="AB951" s="320"/>
      <c r="AC951" s="322" t="s">
        <v>306</v>
      </c>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1</v>
      </c>
    </row>
    <row r="952" spans="1:51" ht="30" customHeight="1">
      <c r="A952" s="404">
        <v>9</v>
      </c>
      <c r="B952" s="404">
        <v>1</v>
      </c>
      <c r="C952" s="423" t="s">
        <v>775</v>
      </c>
      <c r="D952" s="418"/>
      <c r="E952" s="418"/>
      <c r="F952" s="418"/>
      <c r="G952" s="418"/>
      <c r="H952" s="418"/>
      <c r="I952" s="418"/>
      <c r="J952" s="419"/>
      <c r="K952" s="420"/>
      <c r="L952" s="420"/>
      <c r="M952" s="420"/>
      <c r="N952" s="420"/>
      <c r="O952" s="420"/>
      <c r="P952" s="317" t="s">
        <v>769</v>
      </c>
      <c r="Q952" s="317"/>
      <c r="R952" s="317"/>
      <c r="S952" s="317"/>
      <c r="T952" s="317"/>
      <c r="U952" s="317"/>
      <c r="V952" s="317"/>
      <c r="W952" s="317"/>
      <c r="X952" s="317"/>
      <c r="Y952" s="318">
        <v>33</v>
      </c>
      <c r="Z952" s="319"/>
      <c r="AA952" s="319"/>
      <c r="AB952" s="320"/>
      <c r="AC952" s="322" t="s">
        <v>306</v>
      </c>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1</v>
      </c>
    </row>
    <row r="953" spans="1:51" ht="45.75" customHeight="1">
      <c r="A953" s="404">
        <v>10</v>
      </c>
      <c r="B953" s="404">
        <v>1</v>
      </c>
      <c r="C953" s="423" t="s">
        <v>777</v>
      </c>
      <c r="D953" s="418"/>
      <c r="E953" s="418"/>
      <c r="F953" s="418"/>
      <c r="G953" s="418"/>
      <c r="H953" s="418"/>
      <c r="I953" s="418"/>
      <c r="J953" s="419"/>
      <c r="K953" s="420"/>
      <c r="L953" s="420"/>
      <c r="M953" s="420"/>
      <c r="N953" s="420"/>
      <c r="O953" s="420"/>
      <c r="P953" s="317" t="s">
        <v>769</v>
      </c>
      <c r="Q953" s="317"/>
      <c r="R953" s="317"/>
      <c r="S953" s="317"/>
      <c r="T953" s="317"/>
      <c r="U953" s="317"/>
      <c r="V953" s="317"/>
      <c r="W953" s="317"/>
      <c r="X953" s="317"/>
      <c r="Y953" s="318">
        <v>32</v>
      </c>
      <c r="Z953" s="319"/>
      <c r="AA953" s="319"/>
      <c r="AB953" s="320"/>
      <c r="AC953" s="322" t="s">
        <v>306</v>
      </c>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1</v>
      </c>
    </row>
    <row r="954" spans="1:51" ht="30" hidden="1" customHeight="1">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0"/>
      <c r="B976" s="350"/>
      <c r="C976" s="350" t="s">
        <v>172</v>
      </c>
      <c r="D976" s="350"/>
      <c r="E976" s="350"/>
      <c r="F976" s="350"/>
      <c r="G976" s="350"/>
      <c r="H976" s="350"/>
      <c r="I976" s="350"/>
      <c r="J976" s="277" t="s">
        <v>173</v>
      </c>
      <c r="K976" s="109"/>
      <c r="L976" s="109"/>
      <c r="M976" s="109"/>
      <c r="N976" s="109"/>
      <c r="O976" s="109"/>
      <c r="P976" s="338" t="s">
        <v>174</v>
      </c>
      <c r="Q976" s="338"/>
      <c r="R976" s="338"/>
      <c r="S976" s="338"/>
      <c r="T976" s="338"/>
      <c r="U976" s="338"/>
      <c r="V976" s="338"/>
      <c r="W976" s="338"/>
      <c r="X976" s="338"/>
      <c r="Y976" s="348" t="s">
        <v>175</v>
      </c>
      <c r="Z976" s="349"/>
      <c r="AA976" s="349"/>
      <c r="AB976" s="349"/>
      <c r="AC976" s="277" t="s">
        <v>176</v>
      </c>
      <c r="AD976" s="277"/>
      <c r="AE976" s="277"/>
      <c r="AF976" s="277"/>
      <c r="AG976" s="277"/>
      <c r="AH976" s="348" t="s">
        <v>177</v>
      </c>
      <c r="AI976" s="350"/>
      <c r="AJ976" s="350"/>
      <c r="AK976" s="350"/>
      <c r="AL976" s="350" t="s">
        <v>178</v>
      </c>
      <c r="AM976" s="350"/>
      <c r="AN976" s="350"/>
      <c r="AO976" s="428"/>
      <c r="AP976" s="429" t="s">
        <v>179</v>
      </c>
      <c r="AQ976" s="429"/>
      <c r="AR976" s="429"/>
      <c r="AS976" s="429"/>
      <c r="AT976" s="429"/>
      <c r="AU976" s="429"/>
      <c r="AV976" s="429"/>
      <c r="AW976" s="429"/>
      <c r="AX976" s="429"/>
      <c r="AY976">
        <f t="shared" ref="AY976:AY977" si="121">$AY$974</f>
        <v>1</v>
      </c>
    </row>
    <row r="977" spans="1:51" ht="30" customHeight="1">
      <c r="A977" s="404">
        <v>1</v>
      </c>
      <c r="B977" s="404">
        <v>1</v>
      </c>
      <c r="C977" s="423" t="s">
        <v>803</v>
      </c>
      <c r="D977" s="418"/>
      <c r="E977" s="418"/>
      <c r="F977" s="418"/>
      <c r="G977" s="418"/>
      <c r="H977" s="418"/>
      <c r="I977" s="418"/>
      <c r="J977" s="419"/>
      <c r="K977" s="420"/>
      <c r="L977" s="420"/>
      <c r="M977" s="420"/>
      <c r="N977" s="420"/>
      <c r="O977" s="420"/>
      <c r="P977" s="424" t="s">
        <v>802</v>
      </c>
      <c r="Q977" s="317"/>
      <c r="R977" s="317"/>
      <c r="S977" s="317"/>
      <c r="T977" s="317"/>
      <c r="U977" s="317"/>
      <c r="V977" s="317"/>
      <c r="W977" s="317"/>
      <c r="X977" s="317"/>
      <c r="Y977" s="318">
        <v>50</v>
      </c>
      <c r="Z977" s="319"/>
      <c r="AA977" s="319"/>
      <c r="AB977" s="320"/>
      <c r="AC977" s="322" t="s">
        <v>306</v>
      </c>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1</v>
      </c>
    </row>
    <row r="978" spans="1:51" ht="30" customHeight="1">
      <c r="A978" s="404">
        <v>2</v>
      </c>
      <c r="B978" s="404">
        <v>1</v>
      </c>
      <c r="C978" s="435" t="s">
        <v>761</v>
      </c>
      <c r="D978" s="430"/>
      <c r="E978" s="430"/>
      <c r="F978" s="430"/>
      <c r="G978" s="430"/>
      <c r="H978" s="430"/>
      <c r="I978" s="431"/>
      <c r="J978" s="419"/>
      <c r="K978" s="420"/>
      <c r="L978" s="420"/>
      <c r="M978" s="420"/>
      <c r="N978" s="420"/>
      <c r="O978" s="420"/>
      <c r="P978" s="425" t="s">
        <v>802</v>
      </c>
      <c r="Q978" s="426"/>
      <c r="R978" s="426"/>
      <c r="S978" s="426"/>
      <c r="T978" s="426"/>
      <c r="U978" s="426"/>
      <c r="V978" s="426"/>
      <c r="W978" s="426"/>
      <c r="X978" s="427"/>
      <c r="Y978" s="318">
        <v>34</v>
      </c>
      <c r="Z978" s="319"/>
      <c r="AA978" s="319"/>
      <c r="AB978" s="320"/>
      <c r="AC978" s="322" t="s">
        <v>306</v>
      </c>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1</v>
      </c>
    </row>
    <row r="979" spans="1:51" ht="30" customHeight="1">
      <c r="A979" s="404">
        <v>3</v>
      </c>
      <c r="B979" s="404">
        <v>1</v>
      </c>
      <c r="C979" s="435" t="s">
        <v>804</v>
      </c>
      <c r="D979" s="430"/>
      <c r="E979" s="430"/>
      <c r="F979" s="430"/>
      <c r="G979" s="430"/>
      <c r="H979" s="430"/>
      <c r="I979" s="431"/>
      <c r="J979" s="432"/>
      <c r="K979" s="433"/>
      <c r="L979" s="433"/>
      <c r="M979" s="433"/>
      <c r="N979" s="433"/>
      <c r="O979" s="434"/>
      <c r="P979" s="436" t="s">
        <v>802</v>
      </c>
      <c r="Q979" s="437"/>
      <c r="R979" s="437"/>
      <c r="S979" s="437"/>
      <c r="T979" s="437"/>
      <c r="U979" s="437"/>
      <c r="V979" s="437"/>
      <c r="W979" s="437"/>
      <c r="X979" s="438"/>
      <c r="Y979" s="318">
        <v>25</v>
      </c>
      <c r="Z979" s="319"/>
      <c r="AA979" s="319"/>
      <c r="AB979" s="320"/>
      <c r="AC979" s="322" t="s">
        <v>306</v>
      </c>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1</v>
      </c>
    </row>
    <row r="980" spans="1:51" ht="30" customHeight="1">
      <c r="A980" s="404">
        <v>4</v>
      </c>
      <c r="B980" s="404">
        <v>1</v>
      </c>
      <c r="C980" s="435" t="s">
        <v>829</v>
      </c>
      <c r="D980" s="430"/>
      <c r="E980" s="430"/>
      <c r="F980" s="430"/>
      <c r="G980" s="430"/>
      <c r="H980" s="430"/>
      <c r="I980" s="431"/>
      <c r="J980" s="432"/>
      <c r="K980" s="433"/>
      <c r="L980" s="433"/>
      <c r="M980" s="433"/>
      <c r="N980" s="433"/>
      <c r="O980" s="434"/>
      <c r="P980" s="436" t="s">
        <v>802</v>
      </c>
      <c r="Q980" s="437"/>
      <c r="R980" s="437"/>
      <c r="S980" s="437"/>
      <c r="T980" s="437"/>
      <c r="U980" s="437"/>
      <c r="V980" s="437"/>
      <c r="W980" s="437"/>
      <c r="X980" s="438"/>
      <c r="Y980" s="318">
        <v>25</v>
      </c>
      <c r="Z980" s="319"/>
      <c r="AA980" s="319"/>
      <c r="AB980" s="320"/>
      <c r="AC980" s="322" t="s">
        <v>306</v>
      </c>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1</v>
      </c>
    </row>
    <row r="981" spans="1:51" ht="30" customHeight="1">
      <c r="A981" s="404">
        <v>5</v>
      </c>
      <c r="B981" s="404">
        <v>1</v>
      </c>
      <c r="C981" s="435" t="s">
        <v>819</v>
      </c>
      <c r="D981" s="430"/>
      <c r="E981" s="430"/>
      <c r="F981" s="430"/>
      <c r="G981" s="430"/>
      <c r="H981" s="430"/>
      <c r="I981" s="431"/>
      <c r="J981" s="432"/>
      <c r="K981" s="433"/>
      <c r="L981" s="433"/>
      <c r="M981" s="433"/>
      <c r="N981" s="433"/>
      <c r="O981" s="434"/>
      <c r="P981" s="425" t="s">
        <v>802</v>
      </c>
      <c r="Q981" s="426"/>
      <c r="R981" s="426"/>
      <c r="S981" s="426"/>
      <c r="T981" s="426"/>
      <c r="U981" s="426"/>
      <c r="V981" s="426"/>
      <c r="W981" s="426"/>
      <c r="X981" s="427"/>
      <c r="Y981" s="318">
        <v>25</v>
      </c>
      <c r="Z981" s="319"/>
      <c r="AA981" s="319"/>
      <c r="AB981" s="320"/>
      <c r="AC981" s="322" t="s">
        <v>306</v>
      </c>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1</v>
      </c>
    </row>
    <row r="982" spans="1:51" ht="30" customHeight="1">
      <c r="A982" s="404">
        <v>6</v>
      </c>
      <c r="B982" s="404">
        <v>1</v>
      </c>
      <c r="C982" s="435" t="s">
        <v>820</v>
      </c>
      <c r="D982" s="430"/>
      <c r="E982" s="430"/>
      <c r="F982" s="430"/>
      <c r="G982" s="430"/>
      <c r="H982" s="430"/>
      <c r="I982" s="431"/>
      <c r="J982" s="432"/>
      <c r="K982" s="433"/>
      <c r="L982" s="433"/>
      <c r="M982" s="433"/>
      <c r="N982" s="433"/>
      <c r="O982" s="434"/>
      <c r="P982" s="425" t="s">
        <v>802</v>
      </c>
      <c r="Q982" s="426"/>
      <c r="R982" s="426"/>
      <c r="S982" s="426"/>
      <c r="T982" s="426"/>
      <c r="U982" s="426"/>
      <c r="V982" s="426"/>
      <c r="W982" s="426"/>
      <c r="X982" s="427"/>
      <c r="Y982" s="318">
        <v>21</v>
      </c>
      <c r="Z982" s="319"/>
      <c r="AA982" s="319"/>
      <c r="AB982" s="320"/>
      <c r="AC982" s="322" t="s">
        <v>306</v>
      </c>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1</v>
      </c>
    </row>
    <row r="983" spans="1:51" ht="30" customHeight="1">
      <c r="A983" s="404">
        <v>7</v>
      </c>
      <c r="B983" s="404">
        <v>1</v>
      </c>
      <c r="C983" s="423" t="s">
        <v>806</v>
      </c>
      <c r="D983" s="430"/>
      <c r="E983" s="430"/>
      <c r="F983" s="430"/>
      <c r="G983" s="430"/>
      <c r="H983" s="430"/>
      <c r="I983" s="431"/>
      <c r="J983" s="432"/>
      <c r="K983" s="433"/>
      <c r="L983" s="433"/>
      <c r="M983" s="433"/>
      <c r="N983" s="433"/>
      <c r="O983" s="434"/>
      <c r="P983" s="425" t="s">
        <v>802</v>
      </c>
      <c r="Q983" s="426"/>
      <c r="R983" s="426"/>
      <c r="S983" s="426"/>
      <c r="T983" s="426"/>
      <c r="U983" s="426"/>
      <c r="V983" s="426"/>
      <c r="W983" s="426"/>
      <c r="X983" s="427"/>
      <c r="Y983" s="318">
        <v>19</v>
      </c>
      <c r="Z983" s="319"/>
      <c r="AA983" s="319"/>
      <c r="AB983" s="320"/>
      <c r="AC983" s="322" t="s">
        <v>306</v>
      </c>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1</v>
      </c>
    </row>
    <row r="984" spans="1:51" ht="30" customHeight="1">
      <c r="A984" s="404">
        <v>8</v>
      </c>
      <c r="B984" s="404">
        <v>1</v>
      </c>
      <c r="C984" s="423" t="s">
        <v>807</v>
      </c>
      <c r="D984" s="418"/>
      <c r="E984" s="418"/>
      <c r="F984" s="418"/>
      <c r="G984" s="418"/>
      <c r="H984" s="418"/>
      <c r="I984" s="418"/>
      <c r="J984" s="419"/>
      <c r="K984" s="420"/>
      <c r="L984" s="420"/>
      <c r="M984" s="420"/>
      <c r="N984" s="420"/>
      <c r="O984" s="420"/>
      <c r="P984" s="425" t="s">
        <v>802</v>
      </c>
      <c r="Q984" s="426"/>
      <c r="R984" s="426"/>
      <c r="S984" s="426"/>
      <c r="T984" s="426"/>
      <c r="U984" s="426"/>
      <c r="V984" s="426"/>
      <c r="W984" s="426"/>
      <c r="X984" s="427"/>
      <c r="Y984" s="318">
        <v>16</v>
      </c>
      <c r="Z984" s="319"/>
      <c r="AA984" s="319"/>
      <c r="AB984" s="320"/>
      <c r="AC984" s="322" t="s">
        <v>306</v>
      </c>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1</v>
      </c>
    </row>
    <row r="985" spans="1:51" ht="30" customHeight="1">
      <c r="A985" s="404">
        <v>9</v>
      </c>
      <c r="B985" s="404">
        <v>1</v>
      </c>
      <c r="C985" s="423" t="s">
        <v>805</v>
      </c>
      <c r="D985" s="418"/>
      <c r="E985" s="418"/>
      <c r="F985" s="418"/>
      <c r="G985" s="418"/>
      <c r="H985" s="418"/>
      <c r="I985" s="418"/>
      <c r="J985" s="419"/>
      <c r="K985" s="420"/>
      <c r="L985" s="420"/>
      <c r="M985" s="420"/>
      <c r="N985" s="420"/>
      <c r="O985" s="420"/>
      <c r="P985" s="425" t="s">
        <v>802</v>
      </c>
      <c r="Q985" s="426"/>
      <c r="R985" s="426"/>
      <c r="S985" s="426"/>
      <c r="T985" s="426"/>
      <c r="U985" s="426"/>
      <c r="V985" s="426"/>
      <c r="W985" s="426"/>
      <c r="X985" s="427"/>
      <c r="Y985" s="318">
        <v>12</v>
      </c>
      <c r="Z985" s="319"/>
      <c r="AA985" s="319"/>
      <c r="AB985" s="320"/>
      <c r="AC985" s="322" t="s">
        <v>306</v>
      </c>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1</v>
      </c>
    </row>
    <row r="986" spans="1:51" ht="35.25" customHeight="1">
      <c r="A986" s="404">
        <v>10</v>
      </c>
      <c r="B986" s="404">
        <v>1</v>
      </c>
      <c r="C986" s="423" t="s">
        <v>821</v>
      </c>
      <c r="D986" s="418"/>
      <c r="E986" s="418"/>
      <c r="F986" s="418"/>
      <c r="G986" s="418"/>
      <c r="H986" s="418"/>
      <c r="I986" s="418"/>
      <c r="J986" s="419"/>
      <c r="K986" s="420"/>
      <c r="L986" s="420"/>
      <c r="M986" s="420"/>
      <c r="N986" s="420"/>
      <c r="O986" s="420"/>
      <c r="P986" s="425" t="s">
        <v>802</v>
      </c>
      <c r="Q986" s="426"/>
      <c r="R986" s="426"/>
      <c r="S986" s="426"/>
      <c r="T986" s="426"/>
      <c r="U986" s="426"/>
      <c r="V986" s="426"/>
      <c r="W986" s="426"/>
      <c r="X986" s="427"/>
      <c r="Y986" s="318">
        <v>12</v>
      </c>
      <c r="Z986" s="319"/>
      <c r="AA986" s="319"/>
      <c r="AB986" s="320"/>
      <c r="AC986" s="322" t="s">
        <v>306</v>
      </c>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1</v>
      </c>
    </row>
    <row r="987" spans="1:51" ht="30" hidden="1" customHeight="1">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0"/>
      <c r="B1009" s="350"/>
      <c r="C1009" s="350" t="s">
        <v>172</v>
      </c>
      <c r="D1009" s="350"/>
      <c r="E1009" s="350"/>
      <c r="F1009" s="350"/>
      <c r="G1009" s="350"/>
      <c r="H1009" s="350"/>
      <c r="I1009" s="350"/>
      <c r="J1009" s="277" t="s">
        <v>173</v>
      </c>
      <c r="K1009" s="109"/>
      <c r="L1009" s="109"/>
      <c r="M1009" s="109"/>
      <c r="N1009" s="109"/>
      <c r="O1009" s="109"/>
      <c r="P1009" s="338" t="s">
        <v>174</v>
      </c>
      <c r="Q1009" s="338"/>
      <c r="R1009" s="338"/>
      <c r="S1009" s="338"/>
      <c r="T1009" s="338"/>
      <c r="U1009" s="338"/>
      <c r="V1009" s="338"/>
      <c r="W1009" s="338"/>
      <c r="X1009" s="338"/>
      <c r="Y1009" s="348" t="s">
        <v>175</v>
      </c>
      <c r="Z1009" s="349"/>
      <c r="AA1009" s="349"/>
      <c r="AB1009" s="349"/>
      <c r="AC1009" s="277" t="s">
        <v>176</v>
      </c>
      <c r="AD1009" s="277"/>
      <c r="AE1009" s="277"/>
      <c r="AF1009" s="277"/>
      <c r="AG1009" s="277"/>
      <c r="AH1009" s="348" t="s">
        <v>177</v>
      </c>
      <c r="AI1009" s="350"/>
      <c r="AJ1009" s="350"/>
      <c r="AK1009" s="350"/>
      <c r="AL1009" s="350" t="s">
        <v>178</v>
      </c>
      <c r="AM1009" s="350"/>
      <c r="AN1009" s="350"/>
      <c r="AO1009" s="428"/>
      <c r="AP1009" s="429" t="s">
        <v>179</v>
      </c>
      <c r="AQ1009" s="429"/>
      <c r="AR1009" s="429"/>
      <c r="AS1009" s="429"/>
      <c r="AT1009" s="429"/>
      <c r="AU1009" s="429"/>
      <c r="AV1009" s="429"/>
      <c r="AW1009" s="429"/>
      <c r="AX1009" s="429"/>
      <c r="AY1009">
        <f t="shared" ref="AY1009:AY1010" si="122">$AY$1007</f>
        <v>1</v>
      </c>
    </row>
    <row r="1010" spans="1:51" ht="30" customHeight="1">
      <c r="A1010" s="404">
        <v>1</v>
      </c>
      <c r="B1010" s="404">
        <v>1</v>
      </c>
      <c r="C1010" s="423" t="s">
        <v>822</v>
      </c>
      <c r="D1010" s="418"/>
      <c r="E1010" s="418"/>
      <c r="F1010" s="418"/>
      <c r="G1010" s="418"/>
      <c r="H1010" s="418"/>
      <c r="I1010" s="418"/>
      <c r="J1010" s="419"/>
      <c r="K1010" s="420"/>
      <c r="L1010" s="420"/>
      <c r="M1010" s="420"/>
      <c r="N1010" s="420"/>
      <c r="O1010" s="420"/>
      <c r="P1010" s="424" t="s">
        <v>808</v>
      </c>
      <c r="Q1010" s="317"/>
      <c r="R1010" s="317"/>
      <c r="S1010" s="317"/>
      <c r="T1010" s="317"/>
      <c r="U1010" s="317"/>
      <c r="V1010" s="317"/>
      <c r="W1010" s="317"/>
      <c r="X1010" s="317"/>
      <c r="Y1010" s="318">
        <v>9</v>
      </c>
      <c r="Z1010" s="319"/>
      <c r="AA1010" s="319"/>
      <c r="AB1010" s="320"/>
      <c r="AC1010" s="322" t="s">
        <v>306</v>
      </c>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1</v>
      </c>
    </row>
    <row r="1011" spans="1:51" ht="30" customHeight="1">
      <c r="A1011" s="404">
        <v>2</v>
      </c>
      <c r="B1011" s="404">
        <v>1</v>
      </c>
      <c r="C1011" s="423" t="s">
        <v>823</v>
      </c>
      <c r="D1011" s="418"/>
      <c r="E1011" s="418"/>
      <c r="F1011" s="418"/>
      <c r="G1011" s="418"/>
      <c r="H1011" s="418"/>
      <c r="I1011" s="418"/>
      <c r="J1011" s="419"/>
      <c r="K1011" s="420"/>
      <c r="L1011" s="420"/>
      <c r="M1011" s="420"/>
      <c r="N1011" s="420"/>
      <c r="O1011" s="420"/>
      <c r="P1011" s="424" t="s">
        <v>752</v>
      </c>
      <c r="Q1011" s="317"/>
      <c r="R1011" s="317"/>
      <c r="S1011" s="317"/>
      <c r="T1011" s="317"/>
      <c r="U1011" s="317"/>
      <c r="V1011" s="317"/>
      <c r="W1011" s="317"/>
      <c r="X1011" s="317"/>
      <c r="Y1011" s="318">
        <v>5</v>
      </c>
      <c r="Z1011" s="319"/>
      <c r="AA1011" s="319"/>
      <c r="AB1011" s="320"/>
      <c r="AC1011" s="322" t="s">
        <v>306</v>
      </c>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1</v>
      </c>
    </row>
    <row r="1012" spans="1:51" ht="30" customHeight="1">
      <c r="A1012" s="404">
        <v>3</v>
      </c>
      <c r="B1012" s="404">
        <v>1</v>
      </c>
      <c r="C1012" s="423" t="s">
        <v>824</v>
      </c>
      <c r="D1012" s="418"/>
      <c r="E1012" s="418"/>
      <c r="F1012" s="418"/>
      <c r="G1012" s="418"/>
      <c r="H1012" s="418"/>
      <c r="I1012" s="418"/>
      <c r="J1012" s="419"/>
      <c r="K1012" s="420"/>
      <c r="L1012" s="420"/>
      <c r="M1012" s="420"/>
      <c r="N1012" s="420"/>
      <c r="O1012" s="420"/>
      <c r="P1012" s="424" t="s">
        <v>808</v>
      </c>
      <c r="Q1012" s="317"/>
      <c r="R1012" s="317"/>
      <c r="S1012" s="317"/>
      <c r="T1012" s="317"/>
      <c r="U1012" s="317"/>
      <c r="V1012" s="317"/>
      <c r="W1012" s="317"/>
      <c r="X1012" s="317"/>
      <c r="Y1012" s="318">
        <v>4</v>
      </c>
      <c r="Z1012" s="319"/>
      <c r="AA1012" s="319"/>
      <c r="AB1012" s="320"/>
      <c r="AC1012" s="322" t="s">
        <v>306</v>
      </c>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1</v>
      </c>
    </row>
    <row r="1013" spans="1:51" ht="30" customHeight="1">
      <c r="A1013" s="404">
        <v>4</v>
      </c>
      <c r="B1013" s="404">
        <v>1</v>
      </c>
      <c r="C1013" s="423" t="s">
        <v>825</v>
      </c>
      <c r="D1013" s="418"/>
      <c r="E1013" s="418"/>
      <c r="F1013" s="418"/>
      <c r="G1013" s="418"/>
      <c r="H1013" s="418"/>
      <c r="I1013" s="418"/>
      <c r="J1013" s="419"/>
      <c r="K1013" s="420"/>
      <c r="L1013" s="420"/>
      <c r="M1013" s="420"/>
      <c r="N1013" s="420"/>
      <c r="O1013" s="420"/>
      <c r="P1013" s="425" t="s">
        <v>802</v>
      </c>
      <c r="Q1013" s="426"/>
      <c r="R1013" s="426"/>
      <c r="S1013" s="426"/>
      <c r="T1013" s="426"/>
      <c r="U1013" s="426"/>
      <c r="V1013" s="426"/>
      <c r="W1013" s="426"/>
      <c r="X1013" s="427"/>
      <c r="Y1013" s="318">
        <v>2</v>
      </c>
      <c r="Z1013" s="319"/>
      <c r="AA1013" s="319"/>
      <c r="AB1013" s="320"/>
      <c r="AC1013" s="322" t="s">
        <v>306</v>
      </c>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1</v>
      </c>
    </row>
    <row r="1014" spans="1:51" ht="30" customHeight="1">
      <c r="A1014" s="404">
        <v>5</v>
      </c>
      <c r="B1014" s="404">
        <v>1</v>
      </c>
      <c r="C1014" s="423" t="s">
        <v>826</v>
      </c>
      <c r="D1014" s="418"/>
      <c r="E1014" s="418"/>
      <c r="F1014" s="418"/>
      <c r="G1014" s="418"/>
      <c r="H1014" s="418"/>
      <c r="I1014" s="418"/>
      <c r="J1014" s="419"/>
      <c r="K1014" s="420"/>
      <c r="L1014" s="420"/>
      <c r="M1014" s="420"/>
      <c r="N1014" s="420"/>
      <c r="O1014" s="420"/>
      <c r="P1014" s="425" t="s">
        <v>808</v>
      </c>
      <c r="Q1014" s="426"/>
      <c r="R1014" s="426"/>
      <c r="S1014" s="426"/>
      <c r="T1014" s="426"/>
      <c r="U1014" s="426"/>
      <c r="V1014" s="426"/>
      <c r="W1014" s="426"/>
      <c r="X1014" s="427"/>
      <c r="Y1014" s="318">
        <v>1</v>
      </c>
      <c r="Z1014" s="319"/>
      <c r="AA1014" s="319"/>
      <c r="AB1014" s="320"/>
      <c r="AC1014" s="322" t="s">
        <v>306</v>
      </c>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1</v>
      </c>
    </row>
    <row r="1015" spans="1:51" ht="30" customHeight="1">
      <c r="A1015" s="404">
        <v>6</v>
      </c>
      <c r="B1015" s="404">
        <v>1</v>
      </c>
      <c r="C1015" s="423" t="s">
        <v>809</v>
      </c>
      <c r="D1015" s="418"/>
      <c r="E1015" s="418"/>
      <c r="F1015" s="418"/>
      <c r="G1015" s="418"/>
      <c r="H1015" s="418"/>
      <c r="I1015" s="418"/>
      <c r="J1015" s="419"/>
      <c r="K1015" s="420"/>
      <c r="L1015" s="420"/>
      <c r="M1015" s="420"/>
      <c r="N1015" s="420"/>
      <c r="O1015" s="420"/>
      <c r="P1015" s="425" t="s">
        <v>808</v>
      </c>
      <c r="Q1015" s="426"/>
      <c r="R1015" s="426"/>
      <c r="S1015" s="426"/>
      <c r="T1015" s="426"/>
      <c r="U1015" s="426"/>
      <c r="V1015" s="426"/>
      <c r="W1015" s="426"/>
      <c r="X1015" s="427"/>
      <c r="Y1015" s="318">
        <v>1</v>
      </c>
      <c r="Z1015" s="319"/>
      <c r="AA1015" s="319"/>
      <c r="AB1015" s="320"/>
      <c r="AC1015" s="322" t="s">
        <v>306</v>
      </c>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1</v>
      </c>
    </row>
    <row r="1016" spans="1:51" ht="30" customHeight="1">
      <c r="A1016" s="404">
        <v>7</v>
      </c>
      <c r="B1016" s="404">
        <v>1</v>
      </c>
      <c r="C1016" s="423" t="s">
        <v>772</v>
      </c>
      <c r="D1016" s="418"/>
      <c r="E1016" s="418"/>
      <c r="F1016" s="418"/>
      <c r="G1016" s="418"/>
      <c r="H1016" s="418"/>
      <c r="I1016" s="418"/>
      <c r="J1016" s="419"/>
      <c r="K1016" s="420"/>
      <c r="L1016" s="420"/>
      <c r="M1016" s="420"/>
      <c r="N1016" s="420"/>
      <c r="O1016" s="420"/>
      <c r="P1016" s="425" t="s">
        <v>808</v>
      </c>
      <c r="Q1016" s="426"/>
      <c r="R1016" s="426"/>
      <c r="S1016" s="426"/>
      <c r="T1016" s="426"/>
      <c r="U1016" s="426"/>
      <c r="V1016" s="426"/>
      <c r="W1016" s="426"/>
      <c r="X1016" s="427"/>
      <c r="Y1016" s="318">
        <v>1</v>
      </c>
      <c r="Z1016" s="319"/>
      <c r="AA1016" s="319"/>
      <c r="AB1016" s="320"/>
      <c r="AC1016" s="322" t="s">
        <v>306</v>
      </c>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1</v>
      </c>
    </row>
    <row r="1017" spans="1:51" ht="30" customHeight="1">
      <c r="A1017" s="404">
        <v>8</v>
      </c>
      <c r="B1017" s="404">
        <v>1</v>
      </c>
      <c r="C1017" s="423" t="s">
        <v>827</v>
      </c>
      <c r="D1017" s="418"/>
      <c r="E1017" s="418"/>
      <c r="F1017" s="418"/>
      <c r="G1017" s="418"/>
      <c r="H1017" s="418"/>
      <c r="I1017" s="418"/>
      <c r="J1017" s="419"/>
      <c r="K1017" s="420"/>
      <c r="L1017" s="420"/>
      <c r="M1017" s="420"/>
      <c r="N1017" s="420"/>
      <c r="O1017" s="420"/>
      <c r="P1017" s="425" t="s">
        <v>808</v>
      </c>
      <c r="Q1017" s="426"/>
      <c r="R1017" s="426"/>
      <c r="S1017" s="426"/>
      <c r="T1017" s="426"/>
      <c r="U1017" s="426"/>
      <c r="V1017" s="426"/>
      <c r="W1017" s="426"/>
      <c r="X1017" s="427"/>
      <c r="Y1017" s="318">
        <v>1</v>
      </c>
      <c r="Z1017" s="319"/>
      <c r="AA1017" s="319"/>
      <c r="AB1017" s="320"/>
      <c r="AC1017" s="322" t="s">
        <v>306</v>
      </c>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1</v>
      </c>
    </row>
    <row r="1018" spans="1:51" ht="30" customHeight="1">
      <c r="A1018" s="404">
        <v>9</v>
      </c>
      <c r="B1018" s="404">
        <v>1</v>
      </c>
      <c r="C1018" s="423" t="s">
        <v>810</v>
      </c>
      <c r="D1018" s="418"/>
      <c r="E1018" s="418"/>
      <c r="F1018" s="418"/>
      <c r="G1018" s="418"/>
      <c r="H1018" s="418"/>
      <c r="I1018" s="418"/>
      <c r="J1018" s="419"/>
      <c r="K1018" s="420"/>
      <c r="L1018" s="420"/>
      <c r="M1018" s="420"/>
      <c r="N1018" s="420"/>
      <c r="O1018" s="420"/>
      <c r="P1018" s="425" t="s">
        <v>808</v>
      </c>
      <c r="Q1018" s="426"/>
      <c r="R1018" s="426"/>
      <c r="S1018" s="426"/>
      <c r="T1018" s="426"/>
      <c r="U1018" s="426"/>
      <c r="V1018" s="426"/>
      <c r="W1018" s="426"/>
      <c r="X1018" s="427"/>
      <c r="Y1018" s="318">
        <v>1</v>
      </c>
      <c r="Z1018" s="319"/>
      <c r="AA1018" s="319"/>
      <c r="AB1018" s="320"/>
      <c r="AC1018" s="322" t="s">
        <v>306</v>
      </c>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1</v>
      </c>
    </row>
    <row r="1019" spans="1:51" ht="30" customHeight="1">
      <c r="A1019" s="404">
        <v>10</v>
      </c>
      <c r="B1019" s="404">
        <v>1</v>
      </c>
      <c r="C1019" s="423" t="s">
        <v>828</v>
      </c>
      <c r="D1019" s="418"/>
      <c r="E1019" s="418"/>
      <c r="F1019" s="418"/>
      <c r="G1019" s="418"/>
      <c r="H1019" s="418"/>
      <c r="I1019" s="418"/>
      <c r="J1019" s="419"/>
      <c r="K1019" s="420"/>
      <c r="L1019" s="420"/>
      <c r="M1019" s="420"/>
      <c r="N1019" s="420"/>
      <c r="O1019" s="420"/>
      <c r="P1019" s="425" t="s">
        <v>808</v>
      </c>
      <c r="Q1019" s="426"/>
      <c r="R1019" s="426"/>
      <c r="S1019" s="426"/>
      <c r="T1019" s="426"/>
      <c r="U1019" s="426"/>
      <c r="V1019" s="426"/>
      <c r="W1019" s="426"/>
      <c r="X1019" s="427"/>
      <c r="Y1019" s="318">
        <v>1</v>
      </c>
      <c r="Z1019" s="319"/>
      <c r="AA1019" s="319"/>
      <c r="AB1019" s="320"/>
      <c r="AC1019" s="322" t="s">
        <v>306</v>
      </c>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1</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172</v>
      </c>
      <c r="D1042" s="350"/>
      <c r="E1042" s="350"/>
      <c r="F1042" s="350"/>
      <c r="G1042" s="350"/>
      <c r="H1042" s="350"/>
      <c r="I1042" s="350"/>
      <c r="J1042" s="277" t="s">
        <v>173</v>
      </c>
      <c r="K1042" s="109"/>
      <c r="L1042" s="109"/>
      <c r="M1042" s="109"/>
      <c r="N1042" s="109"/>
      <c r="O1042" s="109"/>
      <c r="P1042" s="338" t="s">
        <v>174</v>
      </c>
      <c r="Q1042" s="338"/>
      <c r="R1042" s="338"/>
      <c r="S1042" s="338"/>
      <c r="T1042" s="338"/>
      <c r="U1042" s="338"/>
      <c r="V1042" s="338"/>
      <c r="W1042" s="338"/>
      <c r="X1042" s="338"/>
      <c r="Y1042" s="348" t="s">
        <v>175</v>
      </c>
      <c r="Z1042" s="349"/>
      <c r="AA1042" s="349"/>
      <c r="AB1042" s="349"/>
      <c r="AC1042" s="277" t="s">
        <v>176</v>
      </c>
      <c r="AD1042" s="277"/>
      <c r="AE1042" s="277"/>
      <c r="AF1042" s="277"/>
      <c r="AG1042" s="277"/>
      <c r="AH1042" s="348" t="s">
        <v>177</v>
      </c>
      <c r="AI1042" s="350"/>
      <c r="AJ1042" s="350"/>
      <c r="AK1042" s="350"/>
      <c r="AL1042" s="350" t="s">
        <v>178</v>
      </c>
      <c r="AM1042" s="350"/>
      <c r="AN1042" s="350"/>
      <c r="AO1042" s="428"/>
      <c r="AP1042" s="429" t="s">
        <v>179</v>
      </c>
      <c r="AQ1042" s="429"/>
      <c r="AR1042" s="429"/>
      <c r="AS1042" s="429"/>
      <c r="AT1042" s="429"/>
      <c r="AU1042" s="429"/>
      <c r="AV1042" s="429"/>
      <c r="AW1042" s="429"/>
      <c r="AX1042" s="429"/>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172</v>
      </c>
      <c r="D1075" s="350"/>
      <c r="E1075" s="350"/>
      <c r="F1075" s="350"/>
      <c r="G1075" s="350"/>
      <c r="H1075" s="350"/>
      <c r="I1075" s="350"/>
      <c r="J1075" s="277" t="s">
        <v>173</v>
      </c>
      <c r="K1075" s="109"/>
      <c r="L1075" s="109"/>
      <c r="M1075" s="109"/>
      <c r="N1075" s="109"/>
      <c r="O1075" s="109"/>
      <c r="P1075" s="338" t="s">
        <v>174</v>
      </c>
      <c r="Q1075" s="338"/>
      <c r="R1075" s="338"/>
      <c r="S1075" s="338"/>
      <c r="T1075" s="338"/>
      <c r="U1075" s="338"/>
      <c r="V1075" s="338"/>
      <c r="W1075" s="338"/>
      <c r="X1075" s="338"/>
      <c r="Y1075" s="348" t="s">
        <v>175</v>
      </c>
      <c r="Z1075" s="349"/>
      <c r="AA1075" s="349"/>
      <c r="AB1075" s="349"/>
      <c r="AC1075" s="277" t="s">
        <v>176</v>
      </c>
      <c r="AD1075" s="277"/>
      <c r="AE1075" s="277"/>
      <c r="AF1075" s="277"/>
      <c r="AG1075" s="277"/>
      <c r="AH1075" s="348" t="s">
        <v>177</v>
      </c>
      <c r="AI1075" s="350"/>
      <c r="AJ1075" s="350"/>
      <c r="AK1075" s="350"/>
      <c r="AL1075" s="350" t="s">
        <v>178</v>
      </c>
      <c r="AM1075" s="350"/>
      <c r="AN1075" s="350"/>
      <c r="AO1075" s="428"/>
      <c r="AP1075" s="429" t="s">
        <v>179</v>
      </c>
      <c r="AQ1075" s="429"/>
      <c r="AR1075" s="429"/>
      <c r="AS1075" s="429"/>
      <c r="AT1075" s="429"/>
      <c r="AU1075" s="429"/>
      <c r="AV1075" s="429"/>
      <c r="AW1075" s="429"/>
      <c r="AX1075" s="429"/>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8" t="s">
        <v>187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9" t="s">
        <v>66</v>
      </c>
      <c r="AM1106" s="970"/>
      <c r="AN1106" s="97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7" t="s">
        <v>189</v>
      </c>
      <c r="D1109" s="901"/>
      <c r="E1109" s="277" t="s">
        <v>190</v>
      </c>
      <c r="F1109" s="901"/>
      <c r="G1109" s="901"/>
      <c r="H1109" s="901"/>
      <c r="I1109" s="901"/>
      <c r="J1109" s="277" t="s">
        <v>173</v>
      </c>
      <c r="K1109" s="277"/>
      <c r="L1109" s="277"/>
      <c r="M1109" s="277"/>
      <c r="N1109" s="277"/>
      <c r="O1109" s="277"/>
      <c r="P1109" s="348" t="s">
        <v>174</v>
      </c>
      <c r="Q1109" s="348"/>
      <c r="R1109" s="348"/>
      <c r="S1109" s="348"/>
      <c r="T1109" s="348"/>
      <c r="U1109" s="348"/>
      <c r="V1109" s="348"/>
      <c r="W1109" s="348"/>
      <c r="X1109" s="348"/>
      <c r="Y1109" s="277" t="s">
        <v>191</v>
      </c>
      <c r="Z1109" s="901"/>
      <c r="AA1109" s="901"/>
      <c r="AB1109" s="901"/>
      <c r="AC1109" s="277" t="s">
        <v>192</v>
      </c>
      <c r="AD1109" s="277"/>
      <c r="AE1109" s="277"/>
      <c r="AF1109" s="277"/>
      <c r="AG1109" s="277"/>
      <c r="AH1109" s="348" t="s">
        <v>193</v>
      </c>
      <c r="AI1109" s="349"/>
      <c r="AJ1109" s="349"/>
      <c r="AK1109" s="349"/>
      <c r="AL1109" s="349" t="s">
        <v>178</v>
      </c>
      <c r="AM1109" s="349"/>
      <c r="AN1109" s="349"/>
      <c r="AO1109" s="904"/>
      <c r="AP1109" s="429" t="s">
        <v>194</v>
      </c>
      <c r="AQ1109" s="429"/>
      <c r="AR1109" s="429"/>
      <c r="AS1109" s="429"/>
      <c r="AT1109" s="429"/>
      <c r="AU1109" s="429"/>
      <c r="AV1109" s="429"/>
      <c r="AW1109" s="429"/>
      <c r="AX1109" s="429"/>
    </row>
    <row r="1110" spans="1:51" ht="30" hidden="1" customHeight="1">
      <c r="A1110" s="404">
        <v>1</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4">
        <v>2</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4">
        <v>3</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4">
        <v>4</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4">
        <v>5</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4">
        <v>6</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4">
        <v>7</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4">
        <v>8</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4">
        <v>9</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4">
        <v>10</v>
      </c>
      <c r="B1119" s="404">
        <v>1</v>
      </c>
      <c r="C1119" s="903"/>
      <c r="D1119" s="903"/>
      <c r="E1119" s="902"/>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4">
        <v>11</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4">
        <v>12</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4">
        <v>13</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4">
        <v>14</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4">
        <v>15</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4">
        <v>16</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4">
        <v>17</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4">
        <v>18</v>
      </c>
      <c r="B1127" s="404">
        <v>1</v>
      </c>
      <c r="C1127" s="903"/>
      <c r="D1127" s="903"/>
      <c r="E1127" s="26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4">
        <v>19</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4">
        <v>20</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4">
        <v>21</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4">
        <v>22</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4">
        <v>23</v>
      </c>
      <c r="B1132" s="404">
        <v>1</v>
      </c>
      <c r="C1132" s="903"/>
      <c r="D1132" s="903"/>
      <c r="E1132" s="902"/>
      <c r="F1132" s="902"/>
      <c r="G1132" s="902"/>
      <c r="H1132" s="902"/>
      <c r="I1132" s="902"/>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4">
        <v>24</v>
      </c>
      <c r="B1133" s="404">
        <v>1</v>
      </c>
      <c r="C1133" s="903"/>
      <c r="D1133" s="903"/>
      <c r="E1133" s="902"/>
      <c r="F1133" s="902"/>
      <c r="G1133" s="902"/>
      <c r="H1133" s="902"/>
      <c r="I1133" s="902"/>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4">
        <v>25</v>
      </c>
      <c r="B1134" s="404">
        <v>1</v>
      </c>
      <c r="C1134" s="903"/>
      <c r="D1134" s="903"/>
      <c r="E1134" s="902"/>
      <c r="F1134" s="902"/>
      <c r="G1134" s="902"/>
      <c r="H1134" s="902"/>
      <c r="I1134" s="902"/>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4">
        <v>26</v>
      </c>
      <c r="B1135" s="404">
        <v>1</v>
      </c>
      <c r="C1135" s="903"/>
      <c r="D1135" s="903"/>
      <c r="E1135" s="902"/>
      <c r="F1135" s="902"/>
      <c r="G1135" s="902"/>
      <c r="H1135" s="902"/>
      <c r="I1135" s="902"/>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4">
        <v>27</v>
      </c>
      <c r="B1136" s="404">
        <v>1</v>
      </c>
      <c r="C1136" s="903"/>
      <c r="D1136" s="903"/>
      <c r="E1136" s="902"/>
      <c r="F1136" s="902"/>
      <c r="G1136" s="902"/>
      <c r="H1136" s="902"/>
      <c r="I1136" s="902"/>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9.75" hidden="1" customHeight="1">
      <c r="A1137" s="404">
        <v>28</v>
      </c>
      <c r="B1137" s="404">
        <v>1</v>
      </c>
      <c r="C1137" s="903"/>
      <c r="D1137" s="903"/>
      <c r="E1137" s="902"/>
      <c r="F1137" s="902"/>
      <c r="G1137" s="902"/>
      <c r="H1137" s="902"/>
      <c r="I1137" s="902"/>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43.5" hidden="1" customHeight="1">
      <c r="A1138" s="404">
        <v>29</v>
      </c>
      <c r="B1138" s="404">
        <v>1</v>
      </c>
      <c r="C1138" s="903"/>
      <c r="D1138" s="903"/>
      <c r="E1138" s="902"/>
      <c r="F1138" s="902"/>
      <c r="G1138" s="902"/>
      <c r="H1138" s="902"/>
      <c r="I1138" s="902"/>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4">
        <v>30</v>
      </c>
      <c r="B1139" s="404">
        <v>1</v>
      </c>
      <c r="C1139" s="903"/>
      <c r="D1139" s="903"/>
      <c r="E1139" s="902"/>
      <c r="F1139" s="902"/>
      <c r="G1139" s="902"/>
      <c r="H1139" s="902"/>
      <c r="I1139" s="902"/>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D8189809-071F-4369-B715-A04EE78E29A5}" showPageBreaks="1" fitToPage="1" printArea="1" hiddenRows="1" hiddenColumns="1" view="pageBreakPreview" topLeftCell="A7">
      <selection activeCell="BF985" sqref="BF985"/>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C31E68E0-43C5-4F64-AEAF-2CF5E028171A}" showPageBreaks="1" fitToPage="1" printArea="1" hiddenRows="1" hiddenColumns="1" view="pageBreakPreview" topLeftCell="A761">
      <selection activeCell="AS766" sqref="AS766"/>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4" manualBreakCount="4">
    <brk id="29" max="16383" man="1"/>
    <brk id="189" max="16383" man="1"/>
    <brk id="747" max="16383" man="1"/>
    <brk id="908" max="16383" man="1"/>
  </rowBreaks>
  <ignoredErrors>
    <ignoredError sqref="P29 W2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147</v>
      </c>
      <c r="AD1" s="28"/>
      <c r="AE1" s="29" t="s">
        <v>148</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700</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t="s">
        <v>700</v>
      </c>
      <c r="M3" s="13" t="str">
        <f t="shared" ref="M3:M11" si="2">IF(L3="","",K3)</f>
        <v>文教及び科学振興</v>
      </c>
      <c r="N3" s="13" t="str">
        <f>IF(M3="",N2,IF(N2&lt;&gt;"",CONCATENATE(N2,"、",M3),M3))</f>
        <v>文教及び科学振興</v>
      </c>
      <c r="O3" s="13"/>
      <c r="P3" s="12" t="s">
        <v>223</v>
      </c>
      <c r="Q3" s="17"/>
      <c r="R3" s="13" t="str">
        <f t="shared" ref="R3:R8" si="3">IF(Q3="","",P3)</f>
        <v/>
      </c>
      <c r="S3" s="13" t="str">
        <f t="shared" ref="S3:S8" si="4">IF(R3="",S2,IF(S2&lt;&gt;"",CONCATENATE(S2,"、",R3),R3))</f>
        <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文教及び科学振興</v>
      </c>
      <c r="O4" s="13"/>
      <c r="P4" s="12" t="s">
        <v>237</v>
      </c>
      <c r="Q4" s="17"/>
      <c r="R4" s="13" t="str">
        <f t="shared" si="3"/>
        <v/>
      </c>
      <c r="S4" s="13" t="str">
        <f t="shared" si="4"/>
        <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文教及び科学振興</v>
      </c>
      <c r="O5" s="13"/>
      <c r="P5" s="12" t="s">
        <v>251</v>
      </c>
      <c r="Q5" s="17"/>
      <c r="R5" s="13" t="str">
        <f t="shared" si="3"/>
        <v/>
      </c>
      <c r="S5" s="13" t="str">
        <f t="shared" si="4"/>
        <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文教及び科学振興</v>
      </c>
      <c r="O6" s="13"/>
      <c r="P6" s="12" t="s">
        <v>264</v>
      </c>
      <c r="Q6" s="17"/>
      <c r="R6" s="13" t="str">
        <f t="shared" si="3"/>
        <v/>
      </c>
      <c r="S6" s="13" t="str">
        <f t="shared" si="4"/>
        <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文教及び科学振興</v>
      </c>
      <c r="O7" s="13"/>
      <c r="P7" s="12" t="s">
        <v>278</v>
      </c>
      <c r="Q7" s="17"/>
      <c r="R7" s="13" t="str">
        <f t="shared" si="3"/>
        <v/>
      </c>
      <c r="S7" s="13" t="str">
        <f t="shared" si="4"/>
        <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文教及び科学振興</v>
      </c>
      <c r="O8" s="13"/>
      <c r="P8" s="12" t="s">
        <v>40</v>
      </c>
      <c r="Q8" s="17" t="s">
        <v>700</v>
      </c>
      <c r="R8" s="13" t="str">
        <f t="shared" si="3"/>
        <v>その他</v>
      </c>
      <c r="S8" s="13" t="str">
        <f t="shared" si="4"/>
        <v>その他</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文教及び科学振興</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文教及び科学振興</v>
      </c>
      <c r="O10" s="13"/>
      <c r="P10" s="13" t="str">
        <f>S8</f>
        <v>その他</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c r="M11" s="13" t="str">
        <f t="shared" si="2"/>
        <v/>
      </c>
      <c r="N11" s="13" t="str">
        <f t="shared" si="6"/>
        <v>文教及び科学振興</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文教及び科学振興</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customSheetViews>
    <customSheetView guid="{D8189809-071F-4369-B715-A04EE78E29A5}" hiddenColumns="1">
      <selection activeCell="Q8" sqref="Q8"/>
      <pageMargins left="0.7" right="0.7" top="0.75" bottom="0.75" header="0.3" footer="0.3"/>
      <pageSetup paperSize="9" orientation="portrait" r:id="rId1"/>
    </customSheetView>
    <customSheetView guid="{C31E68E0-43C5-4F64-AEAF-2CF5E028171A}" hiddenColumns="1">
      <selection activeCell="Q8" sqref="Q8"/>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3" t="s">
        <v>41</v>
      </c>
      <c r="B2" s="524"/>
      <c r="C2" s="524"/>
      <c r="D2" s="524"/>
      <c r="E2" s="524"/>
      <c r="F2" s="525"/>
      <c r="G2" s="806" t="s">
        <v>42</v>
      </c>
      <c r="H2" s="791"/>
      <c r="I2" s="791"/>
      <c r="J2" s="791"/>
      <c r="K2" s="791"/>
      <c r="L2" s="791"/>
      <c r="M2" s="791"/>
      <c r="N2" s="791"/>
      <c r="O2" s="792"/>
      <c r="P2" s="790" t="s">
        <v>43</v>
      </c>
      <c r="Q2" s="791"/>
      <c r="R2" s="791"/>
      <c r="S2" s="791"/>
      <c r="T2" s="791"/>
      <c r="U2" s="791"/>
      <c r="V2" s="791"/>
      <c r="W2" s="791"/>
      <c r="X2" s="792"/>
      <c r="Y2" s="1016"/>
      <c r="Z2" s="412"/>
      <c r="AA2" s="413"/>
      <c r="AB2" s="1020" t="s">
        <v>44</v>
      </c>
      <c r="AC2" s="1021"/>
      <c r="AD2" s="1022"/>
      <c r="AE2" s="1008" t="s">
        <v>20</v>
      </c>
      <c r="AF2" s="1008"/>
      <c r="AG2" s="1008"/>
      <c r="AH2" s="1008"/>
      <c r="AI2" s="1008" t="s">
        <v>21</v>
      </c>
      <c r="AJ2" s="1008"/>
      <c r="AK2" s="1008"/>
      <c r="AL2" s="469"/>
      <c r="AM2" s="1008" t="s">
        <v>45</v>
      </c>
      <c r="AN2" s="1008"/>
      <c r="AO2" s="1008"/>
      <c r="AP2" s="469"/>
      <c r="AQ2" s="215" t="s">
        <v>46</v>
      </c>
      <c r="AR2" s="199"/>
      <c r="AS2" s="199"/>
      <c r="AT2" s="200"/>
      <c r="AU2" s="372" t="s">
        <v>47</v>
      </c>
      <c r="AV2" s="372"/>
      <c r="AW2" s="372"/>
      <c r="AX2" s="373"/>
      <c r="AY2" s="34">
        <f>COUNTA($G$4)</f>
        <v>0</v>
      </c>
    </row>
    <row r="3" spans="1:51" ht="18.75" customHeight="1">
      <c r="A3" s="523"/>
      <c r="B3" s="524"/>
      <c r="C3" s="524"/>
      <c r="D3" s="524"/>
      <c r="E3" s="524"/>
      <c r="F3" s="525"/>
      <c r="G3" s="578"/>
      <c r="H3" s="378"/>
      <c r="I3" s="378"/>
      <c r="J3" s="378"/>
      <c r="K3" s="378"/>
      <c r="L3" s="378"/>
      <c r="M3" s="378"/>
      <c r="N3" s="378"/>
      <c r="O3" s="579"/>
      <c r="P3" s="591"/>
      <c r="Q3" s="378"/>
      <c r="R3" s="378"/>
      <c r="S3" s="378"/>
      <c r="T3" s="378"/>
      <c r="U3" s="378"/>
      <c r="V3" s="378"/>
      <c r="W3" s="378"/>
      <c r="X3" s="579"/>
      <c r="Y3" s="1017"/>
      <c r="Z3" s="1018"/>
      <c r="AA3" s="1019"/>
      <c r="AB3" s="1023"/>
      <c r="AC3" s="1024"/>
      <c r="AD3" s="1025"/>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26"/>
      <c r="B4" s="524"/>
      <c r="C4" s="524"/>
      <c r="D4" s="524"/>
      <c r="E4" s="524"/>
      <c r="F4" s="525"/>
      <c r="G4" s="551"/>
      <c r="H4" s="1026"/>
      <c r="I4" s="1026"/>
      <c r="J4" s="1026"/>
      <c r="K4" s="1026"/>
      <c r="L4" s="1026"/>
      <c r="M4" s="1026"/>
      <c r="N4" s="1026"/>
      <c r="O4" s="1027"/>
      <c r="P4" s="191"/>
      <c r="Q4" s="1034"/>
      <c r="R4" s="1034"/>
      <c r="S4" s="1034"/>
      <c r="T4" s="1034"/>
      <c r="U4" s="1034"/>
      <c r="V4" s="1034"/>
      <c r="W4" s="1034"/>
      <c r="X4" s="1035"/>
      <c r="Y4" s="1012" t="s">
        <v>50</v>
      </c>
      <c r="Z4" s="1013"/>
      <c r="AA4" s="1014"/>
      <c r="AB4" s="562"/>
      <c r="AC4" s="1015"/>
      <c r="AD4" s="1015"/>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303" t="s">
        <v>51</v>
      </c>
      <c r="Z5" s="1009"/>
      <c r="AA5" s="1010"/>
      <c r="AB5" s="533"/>
      <c r="AC5" s="1011"/>
      <c r="AD5" s="1011"/>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52</v>
      </c>
      <c r="Z6" s="1009"/>
      <c r="AA6" s="1010"/>
      <c r="AB6" s="472" t="s">
        <v>53</v>
      </c>
      <c r="AC6" s="1041"/>
      <c r="AD6" s="1041"/>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909" t="s">
        <v>54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c r="A9" s="523" t="s">
        <v>41</v>
      </c>
      <c r="B9" s="524"/>
      <c r="C9" s="524"/>
      <c r="D9" s="524"/>
      <c r="E9" s="524"/>
      <c r="F9" s="525"/>
      <c r="G9" s="806" t="s">
        <v>42</v>
      </c>
      <c r="H9" s="791"/>
      <c r="I9" s="791"/>
      <c r="J9" s="791"/>
      <c r="K9" s="791"/>
      <c r="L9" s="791"/>
      <c r="M9" s="791"/>
      <c r="N9" s="791"/>
      <c r="O9" s="792"/>
      <c r="P9" s="790" t="s">
        <v>43</v>
      </c>
      <c r="Q9" s="791"/>
      <c r="R9" s="791"/>
      <c r="S9" s="791"/>
      <c r="T9" s="791"/>
      <c r="U9" s="791"/>
      <c r="V9" s="791"/>
      <c r="W9" s="791"/>
      <c r="X9" s="792"/>
      <c r="Y9" s="1016"/>
      <c r="Z9" s="412"/>
      <c r="AA9" s="413"/>
      <c r="AB9" s="1020" t="s">
        <v>44</v>
      </c>
      <c r="AC9" s="1021"/>
      <c r="AD9" s="1022"/>
      <c r="AE9" s="1008" t="s">
        <v>20</v>
      </c>
      <c r="AF9" s="1008"/>
      <c r="AG9" s="1008"/>
      <c r="AH9" s="1008"/>
      <c r="AI9" s="1008" t="s">
        <v>21</v>
      </c>
      <c r="AJ9" s="1008"/>
      <c r="AK9" s="1008"/>
      <c r="AL9" s="469"/>
      <c r="AM9" s="1008" t="s">
        <v>45</v>
      </c>
      <c r="AN9" s="1008"/>
      <c r="AO9" s="1008"/>
      <c r="AP9" s="469"/>
      <c r="AQ9" s="215" t="s">
        <v>46</v>
      </c>
      <c r="AR9" s="199"/>
      <c r="AS9" s="199"/>
      <c r="AT9" s="200"/>
      <c r="AU9" s="372" t="s">
        <v>47</v>
      </c>
      <c r="AV9" s="372"/>
      <c r="AW9" s="372"/>
      <c r="AX9" s="373"/>
      <c r="AY9" s="34">
        <f>COUNTA($G$11)</f>
        <v>0</v>
      </c>
    </row>
    <row r="10" spans="1:51" ht="18.75" customHeight="1">
      <c r="A10" s="523"/>
      <c r="B10" s="524"/>
      <c r="C10" s="524"/>
      <c r="D10" s="524"/>
      <c r="E10" s="524"/>
      <c r="F10" s="525"/>
      <c r="G10" s="578"/>
      <c r="H10" s="378"/>
      <c r="I10" s="378"/>
      <c r="J10" s="378"/>
      <c r="K10" s="378"/>
      <c r="L10" s="378"/>
      <c r="M10" s="378"/>
      <c r="N10" s="378"/>
      <c r="O10" s="579"/>
      <c r="P10" s="591"/>
      <c r="Q10" s="378"/>
      <c r="R10" s="378"/>
      <c r="S10" s="378"/>
      <c r="T10" s="378"/>
      <c r="U10" s="378"/>
      <c r="V10" s="378"/>
      <c r="W10" s="378"/>
      <c r="X10" s="579"/>
      <c r="Y10" s="1017"/>
      <c r="Z10" s="1018"/>
      <c r="AA10" s="1019"/>
      <c r="AB10" s="1023"/>
      <c r="AC10" s="1024"/>
      <c r="AD10" s="1025"/>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26"/>
      <c r="B11" s="524"/>
      <c r="C11" s="524"/>
      <c r="D11" s="524"/>
      <c r="E11" s="524"/>
      <c r="F11" s="525"/>
      <c r="G11" s="551"/>
      <c r="H11" s="1026"/>
      <c r="I11" s="1026"/>
      <c r="J11" s="1026"/>
      <c r="K11" s="1026"/>
      <c r="L11" s="1026"/>
      <c r="M11" s="1026"/>
      <c r="N11" s="1026"/>
      <c r="O11" s="1027"/>
      <c r="P11" s="191"/>
      <c r="Q11" s="1034"/>
      <c r="R11" s="1034"/>
      <c r="S11" s="1034"/>
      <c r="T11" s="1034"/>
      <c r="U11" s="1034"/>
      <c r="V11" s="1034"/>
      <c r="W11" s="1034"/>
      <c r="X11" s="1035"/>
      <c r="Y11" s="1012" t="s">
        <v>50</v>
      </c>
      <c r="Z11" s="1013"/>
      <c r="AA11" s="1014"/>
      <c r="AB11" s="562"/>
      <c r="AC11" s="1015"/>
      <c r="AD11" s="1015"/>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303" t="s">
        <v>51</v>
      </c>
      <c r="Z12" s="1009"/>
      <c r="AA12" s="1010"/>
      <c r="AB12" s="533"/>
      <c r="AC12" s="1011"/>
      <c r="AD12" s="1011"/>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62"/>
      <c r="B13" s="663"/>
      <c r="C13" s="663"/>
      <c r="D13" s="663"/>
      <c r="E13" s="663"/>
      <c r="F13" s="664"/>
      <c r="G13" s="1031"/>
      <c r="H13" s="1032"/>
      <c r="I13" s="1032"/>
      <c r="J13" s="1032"/>
      <c r="K13" s="1032"/>
      <c r="L13" s="1032"/>
      <c r="M13" s="1032"/>
      <c r="N13" s="1032"/>
      <c r="O13" s="1033"/>
      <c r="P13" s="1038"/>
      <c r="Q13" s="1038"/>
      <c r="R13" s="1038"/>
      <c r="S13" s="1038"/>
      <c r="T13" s="1038"/>
      <c r="U13" s="1038"/>
      <c r="V13" s="1038"/>
      <c r="W13" s="1038"/>
      <c r="X13" s="1039"/>
      <c r="Y13" s="1040" t="s">
        <v>52</v>
      </c>
      <c r="Z13" s="1009"/>
      <c r="AA13" s="1010"/>
      <c r="AB13" s="472" t="s">
        <v>53</v>
      </c>
      <c r="AC13" s="1041"/>
      <c r="AD13" s="1041"/>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909" t="s">
        <v>54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c r="A16" s="523" t="s">
        <v>41</v>
      </c>
      <c r="B16" s="524"/>
      <c r="C16" s="524"/>
      <c r="D16" s="524"/>
      <c r="E16" s="524"/>
      <c r="F16" s="525"/>
      <c r="G16" s="806" t="s">
        <v>42</v>
      </c>
      <c r="H16" s="791"/>
      <c r="I16" s="791"/>
      <c r="J16" s="791"/>
      <c r="K16" s="791"/>
      <c r="L16" s="791"/>
      <c r="M16" s="791"/>
      <c r="N16" s="791"/>
      <c r="O16" s="792"/>
      <c r="P16" s="790" t="s">
        <v>43</v>
      </c>
      <c r="Q16" s="791"/>
      <c r="R16" s="791"/>
      <c r="S16" s="791"/>
      <c r="T16" s="791"/>
      <c r="U16" s="791"/>
      <c r="V16" s="791"/>
      <c r="W16" s="791"/>
      <c r="X16" s="792"/>
      <c r="Y16" s="1016"/>
      <c r="Z16" s="412"/>
      <c r="AA16" s="413"/>
      <c r="AB16" s="1020" t="s">
        <v>44</v>
      </c>
      <c r="AC16" s="1021"/>
      <c r="AD16" s="1022"/>
      <c r="AE16" s="1008" t="s">
        <v>20</v>
      </c>
      <c r="AF16" s="1008"/>
      <c r="AG16" s="1008"/>
      <c r="AH16" s="1008"/>
      <c r="AI16" s="1008" t="s">
        <v>21</v>
      </c>
      <c r="AJ16" s="1008"/>
      <c r="AK16" s="1008"/>
      <c r="AL16" s="469"/>
      <c r="AM16" s="1008" t="s">
        <v>45</v>
      </c>
      <c r="AN16" s="1008"/>
      <c r="AO16" s="1008"/>
      <c r="AP16" s="469"/>
      <c r="AQ16" s="215" t="s">
        <v>46</v>
      </c>
      <c r="AR16" s="199"/>
      <c r="AS16" s="199"/>
      <c r="AT16" s="200"/>
      <c r="AU16" s="372" t="s">
        <v>47</v>
      </c>
      <c r="AV16" s="372"/>
      <c r="AW16" s="372"/>
      <c r="AX16" s="373"/>
      <c r="AY16" s="34">
        <f>COUNTA($G$18)</f>
        <v>0</v>
      </c>
    </row>
    <row r="17" spans="1:51" ht="18.75" customHeight="1">
      <c r="A17" s="523"/>
      <c r="B17" s="524"/>
      <c r="C17" s="524"/>
      <c r="D17" s="524"/>
      <c r="E17" s="524"/>
      <c r="F17" s="525"/>
      <c r="G17" s="578"/>
      <c r="H17" s="378"/>
      <c r="I17" s="378"/>
      <c r="J17" s="378"/>
      <c r="K17" s="378"/>
      <c r="L17" s="378"/>
      <c r="M17" s="378"/>
      <c r="N17" s="378"/>
      <c r="O17" s="579"/>
      <c r="P17" s="591"/>
      <c r="Q17" s="378"/>
      <c r="R17" s="378"/>
      <c r="S17" s="378"/>
      <c r="T17" s="378"/>
      <c r="U17" s="378"/>
      <c r="V17" s="378"/>
      <c r="W17" s="378"/>
      <c r="X17" s="579"/>
      <c r="Y17" s="1017"/>
      <c r="Z17" s="1018"/>
      <c r="AA17" s="1019"/>
      <c r="AB17" s="1023"/>
      <c r="AC17" s="1024"/>
      <c r="AD17" s="1025"/>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26"/>
      <c r="B18" s="524"/>
      <c r="C18" s="524"/>
      <c r="D18" s="524"/>
      <c r="E18" s="524"/>
      <c r="F18" s="525"/>
      <c r="G18" s="551"/>
      <c r="H18" s="1026"/>
      <c r="I18" s="1026"/>
      <c r="J18" s="1026"/>
      <c r="K18" s="1026"/>
      <c r="L18" s="1026"/>
      <c r="M18" s="1026"/>
      <c r="N18" s="1026"/>
      <c r="O18" s="1027"/>
      <c r="P18" s="191"/>
      <c r="Q18" s="1034"/>
      <c r="R18" s="1034"/>
      <c r="S18" s="1034"/>
      <c r="T18" s="1034"/>
      <c r="U18" s="1034"/>
      <c r="V18" s="1034"/>
      <c r="W18" s="1034"/>
      <c r="X18" s="1035"/>
      <c r="Y18" s="1012" t="s">
        <v>50</v>
      </c>
      <c r="Z18" s="1013"/>
      <c r="AA18" s="1014"/>
      <c r="AB18" s="562"/>
      <c r="AC18" s="1015"/>
      <c r="AD18" s="1015"/>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303" t="s">
        <v>51</v>
      </c>
      <c r="Z19" s="1009"/>
      <c r="AA19" s="1010"/>
      <c r="AB19" s="533"/>
      <c r="AC19" s="1011"/>
      <c r="AD19" s="1011"/>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62"/>
      <c r="B20" s="663"/>
      <c r="C20" s="663"/>
      <c r="D20" s="663"/>
      <c r="E20" s="663"/>
      <c r="F20" s="664"/>
      <c r="G20" s="1031"/>
      <c r="H20" s="1032"/>
      <c r="I20" s="1032"/>
      <c r="J20" s="1032"/>
      <c r="K20" s="1032"/>
      <c r="L20" s="1032"/>
      <c r="M20" s="1032"/>
      <c r="N20" s="1032"/>
      <c r="O20" s="1033"/>
      <c r="P20" s="1038"/>
      <c r="Q20" s="1038"/>
      <c r="R20" s="1038"/>
      <c r="S20" s="1038"/>
      <c r="T20" s="1038"/>
      <c r="U20" s="1038"/>
      <c r="V20" s="1038"/>
      <c r="W20" s="1038"/>
      <c r="X20" s="1039"/>
      <c r="Y20" s="1040" t="s">
        <v>52</v>
      </c>
      <c r="Z20" s="1009"/>
      <c r="AA20" s="1010"/>
      <c r="AB20" s="472" t="s">
        <v>53</v>
      </c>
      <c r="AC20" s="1041"/>
      <c r="AD20" s="1041"/>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909" t="s">
        <v>54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c r="A23" s="523" t="s">
        <v>41</v>
      </c>
      <c r="B23" s="524"/>
      <c r="C23" s="524"/>
      <c r="D23" s="524"/>
      <c r="E23" s="524"/>
      <c r="F23" s="525"/>
      <c r="G23" s="806" t="s">
        <v>42</v>
      </c>
      <c r="H23" s="791"/>
      <c r="I23" s="791"/>
      <c r="J23" s="791"/>
      <c r="K23" s="791"/>
      <c r="L23" s="791"/>
      <c r="M23" s="791"/>
      <c r="N23" s="791"/>
      <c r="O23" s="792"/>
      <c r="P23" s="790" t="s">
        <v>43</v>
      </c>
      <c r="Q23" s="791"/>
      <c r="R23" s="791"/>
      <c r="S23" s="791"/>
      <c r="T23" s="791"/>
      <c r="U23" s="791"/>
      <c r="V23" s="791"/>
      <c r="W23" s="791"/>
      <c r="X23" s="792"/>
      <c r="Y23" s="1016"/>
      <c r="Z23" s="412"/>
      <c r="AA23" s="413"/>
      <c r="AB23" s="1020" t="s">
        <v>44</v>
      </c>
      <c r="AC23" s="1021"/>
      <c r="AD23" s="1022"/>
      <c r="AE23" s="1008" t="s">
        <v>20</v>
      </c>
      <c r="AF23" s="1008"/>
      <c r="AG23" s="1008"/>
      <c r="AH23" s="1008"/>
      <c r="AI23" s="1008" t="s">
        <v>21</v>
      </c>
      <c r="AJ23" s="1008"/>
      <c r="AK23" s="1008"/>
      <c r="AL23" s="469"/>
      <c r="AM23" s="1008" t="s">
        <v>45</v>
      </c>
      <c r="AN23" s="1008"/>
      <c r="AO23" s="1008"/>
      <c r="AP23" s="469"/>
      <c r="AQ23" s="215" t="s">
        <v>46</v>
      </c>
      <c r="AR23" s="199"/>
      <c r="AS23" s="199"/>
      <c r="AT23" s="200"/>
      <c r="AU23" s="372" t="s">
        <v>47</v>
      </c>
      <c r="AV23" s="372"/>
      <c r="AW23" s="372"/>
      <c r="AX23" s="373"/>
      <c r="AY23" s="34">
        <f>COUNTA($G$25)</f>
        <v>0</v>
      </c>
    </row>
    <row r="24" spans="1:51" ht="18.75" customHeight="1">
      <c r="A24" s="523"/>
      <c r="B24" s="524"/>
      <c r="C24" s="524"/>
      <c r="D24" s="524"/>
      <c r="E24" s="524"/>
      <c r="F24" s="525"/>
      <c r="G24" s="578"/>
      <c r="H24" s="378"/>
      <c r="I24" s="378"/>
      <c r="J24" s="378"/>
      <c r="K24" s="378"/>
      <c r="L24" s="378"/>
      <c r="M24" s="378"/>
      <c r="N24" s="378"/>
      <c r="O24" s="579"/>
      <c r="P24" s="591"/>
      <c r="Q24" s="378"/>
      <c r="R24" s="378"/>
      <c r="S24" s="378"/>
      <c r="T24" s="378"/>
      <c r="U24" s="378"/>
      <c r="V24" s="378"/>
      <c r="W24" s="378"/>
      <c r="X24" s="579"/>
      <c r="Y24" s="1017"/>
      <c r="Z24" s="1018"/>
      <c r="AA24" s="1019"/>
      <c r="AB24" s="1023"/>
      <c r="AC24" s="1024"/>
      <c r="AD24" s="1025"/>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26"/>
      <c r="B25" s="524"/>
      <c r="C25" s="524"/>
      <c r="D25" s="524"/>
      <c r="E25" s="524"/>
      <c r="F25" s="525"/>
      <c r="G25" s="551"/>
      <c r="H25" s="1026"/>
      <c r="I25" s="1026"/>
      <c r="J25" s="1026"/>
      <c r="K25" s="1026"/>
      <c r="L25" s="1026"/>
      <c r="M25" s="1026"/>
      <c r="N25" s="1026"/>
      <c r="O25" s="1027"/>
      <c r="P25" s="191"/>
      <c r="Q25" s="1034"/>
      <c r="R25" s="1034"/>
      <c r="S25" s="1034"/>
      <c r="T25" s="1034"/>
      <c r="U25" s="1034"/>
      <c r="V25" s="1034"/>
      <c r="W25" s="1034"/>
      <c r="X25" s="1035"/>
      <c r="Y25" s="1012" t="s">
        <v>50</v>
      </c>
      <c r="Z25" s="1013"/>
      <c r="AA25" s="1014"/>
      <c r="AB25" s="562"/>
      <c r="AC25" s="1015"/>
      <c r="AD25" s="1015"/>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303" t="s">
        <v>51</v>
      </c>
      <c r="Z26" s="1009"/>
      <c r="AA26" s="1010"/>
      <c r="AB26" s="533"/>
      <c r="AC26" s="1011"/>
      <c r="AD26" s="1011"/>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62"/>
      <c r="B27" s="663"/>
      <c r="C27" s="663"/>
      <c r="D27" s="663"/>
      <c r="E27" s="663"/>
      <c r="F27" s="664"/>
      <c r="G27" s="1031"/>
      <c r="H27" s="1032"/>
      <c r="I27" s="1032"/>
      <c r="J27" s="1032"/>
      <c r="K27" s="1032"/>
      <c r="L27" s="1032"/>
      <c r="M27" s="1032"/>
      <c r="N27" s="1032"/>
      <c r="O27" s="1033"/>
      <c r="P27" s="1038"/>
      <c r="Q27" s="1038"/>
      <c r="R27" s="1038"/>
      <c r="S27" s="1038"/>
      <c r="T27" s="1038"/>
      <c r="U27" s="1038"/>
      <c r="V27" s="1038"/>
      <c r="W27" s="1038"/>
      <c r="X27" s="1039"/>
      <c r="Y27" s="1040" t="s">
        <v>52</v>
      </c>
      <c r="Z27" s="1009"/>
      <c r="AA27" s="1010"/>
      <c r="AB27" s="472" t="s">
        <v>53</v>
      </c>
      <c r="AC27" s="1041"/>
      <c r="AD27" s="1041"/>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909" t="s">
        <v>54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c r="A30" s="523" t="s">
        <v>41</v>
      </c>
      <c r="B30" s="524"/>
      <c r="C30" s="524"/>
      <c r="D30" s="524"/>
      <c r="E30" s="524"/>
      <c r="F30" s="525"/>
      <c r="G30" s="806" t="s">
        <v>42</v>
      </c>
      <c r="H30" s="791"/>
      <c r="I30" s="791"/>
      <c r="J30" s="791"/>
      <c r="K30" s="791"/>
      <c r="L30" s="791"/>
      <c r="M30" s="791"/>
      <c r="N30" s="791"/>
      <c r="O30" s="792"/>
      <c r="P30" s="790" t="s">
        <v>43</v>
      </c>
      <c r="Q30" s="791"/>
      <c r="R30" s="791"/>
      <c r="S30" s="791"/>
      <c r="T30" s="791"/>
      <c r="U30" s="791"/>
      <c r="V30" s="791"/>
      <c r="W30" s="791"/>
      <c r="X30" s="792"/>
      <c r="Y30" s="1016"/>
      <c r="Z30" s="412"/>
      <c r="AA30" s="413"/>
      <c r="AB30" s="1020" t="s">
        <v>44</v>
      </c>
      <c r="AC30" s="1021"/>
      <c r="AD30" s="1022"/>
      <c r="AE30" s="1008" t="s">
        <v>20</v>
      </c>
      <c r="AF30" s="1008"/>
      <c r="AG30" s="1008"/>
      <c r="AH30" s="1008"/>
      <c r="AI30" s="1008" t="s">
        <v>21</v>
      </c>
      <c r="AJ30" s="1008"/>
      <c r="AK30" s="1008"/>
      <c r="AL30" s="469"/>
      <c r="AM30" s="1008" t="s">
        <v>45</v>
      </c>
      <c r="AN30" s="1008"/>
      <c r="AO30" s="1008"/>
      <c r="AP30" s="469"/>
      <c r="AQ30" s="215" t="s">
        <v>46</v>
      </c>
      <c r="AR30" s="199"/>
      <c r="AS30" s="199"/>
      <c r="AT30" s="200"/>
      <c r="AU30" s="372" t="s">
        <v>47</v>
      </c>
      <c r="AV30" s="372"/>
      <c r="AW30" s="372"/>
      <c r="AX30" s="373"/>
      <c r="AY30" s="34">
        <f>COUNTA($G$32)</f>
        <v>0</v>
      </c>
    </row>
    <row r="31" spans="1:51" ht="18.75" customHeight="1">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1017"/>
      <c r="Z31" s="1018"/>
      <c r="AA31" s="1019"/>
      <c r="AB31" s="1023"/>
      <c r="AC31" s="1024"/>
      <c r="AD31" s="1025"/>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26"/>
      <c r="B32" s="524"/>
      <c r="C32" s="524"/>
      <c r="D32" s="524"/>
      <c r="E32" s="524"/>
      <c r="F32" s="525"/>
      <c r="G32" s="551"/>
      <c r="H32" s="1026"/>
      <c r="I32" s="1026"/>
      <c r="J32" s="1026"/>
      <c r="K32" s="1026"/>
      <c r="L32" s="1026"/>
      <c r="M32" s="1026"/>
      <c r="N32" s="1026"/>
      <c r="O32" s="1027"/>
      <c r="P32" s="191"/>
      <c r="Q32" s="1034"/>
      <c r="R32" s="1034"/>
      <c r="S32" s="1034"/>
      <c r="T32" s="1034"/>
      <c r="U32" s="1034"/>
      <c r="V32" s="1034"/>
      <c r="W32" s="1034"/>
      <c r="X32" s="1035"/>
      <c r="Y32" s="1012" t="s">
        <v>50</v>
      </c>
      <c r="Z32" s="1013"/>
      <c r="AA32" s="1014"/>
      <c r="AB32" s="562"/>
      <c r="AC32" s="1015"/>
      <c r="AD32" s="1015"/>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303" t="s">
        <v>51</v>
      </c>
      <c r="Z33" s="1009"/>
      <c r="AA33" s="1010"/>
      <c r="AB33" s="533"/>
      <c r="AC33" s="1011"/>
      <c r="AD33" s="1011"/>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62"/>
      <c r="B34" s="663"/>
      <c r="C34" s="663"/>
      <c r="D34" s="663"/>
      <c r="E34" s="663"/>
      <c r="F34" s="664"/>
      <c r="G34" s="1031"/>
      <c r="H34" s="1032"/>
      <c r="I34" s="1032"/>
      <c r="J34" s="1032"/>
      <c r="K34" s="1032"/>
      <c r="L34" s="1032"/>
      <c r="M34" s="1032"/>
      <c r="N34" s="1032"/>
      <c r="O34" s="1033"/>
      <c r="P34" s="1038"/>
      <c r="Q34" s="1038"/>
      <c r="R34" s="1038"/>
      <c r="S34" s="1038"/>
      <c r="T34" s="1038"/>
      <c r="U34" s="1038"/>
      <c r="V34" s="1038"/>
      <c r="W34" s="1038"/>
      <c r="X34" s="1039"/>
      <c r="Y34" s="1040" t="s">
        <v>52</v>
      </c>
      <c r="Z34" s="1009"/>
      <c r="AA34" s="1010"/>
      <c r="AB34" s="472" t="s">
        <v>53</v>
      </c>
      <c r="AC34" s="1041"/>
      <c r="AD34" s="1041"/>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c r="A37" s="523" t="s">
        <v>41</v>
      </c>
      <c r="B37" s="524"/>
      <c r="C37" s="524"/>
      <c r="D37" s="524"/>
      <c r="E37" s="524"/>
      <c r="F37" s="525"/>
      <c r="G37" s="806" t="s">
        <v>42</v>
      </c>
      <c r="H37" s="791"/>
      <c r="I37" s="791"/>
      <c r="J37" s="791"/>
      <c r="K37" s="791"/>
      <c r="L37" s="791"/>
      <c r="M37" s="791"/>
      <c r="N37" s="791"/>
      <c r="O37" s="792"/>
      <c r="P37" s="790" t="s">
        <v>43</v>
      </c>
      <c r="Q37" s="791"/>
      <c r="R37" s="791"/>
      <c r="S37" s="791"/>
      <c r="T37" s="791"/>
      <c r="U37" s="791"/>
      <c r="V37" s="791"/>
      <c r="W37" s="791"/>
      <c r="X37" s="792"/>
      <c r="Y37" s="1016"/>
      <c r="Z37" s="412"/>
      <c r="AA37" s="413"/>
      <c r="AB37" s="1020" t="s">
        <v>44</v>
      </c>
      <c r="AC37" s="1021"/>
      <c r="AD37" s="1022"/>
      <c r="AE37" s="1008" t="s">
        <v>20</v>
      </c>
      <c r="AF37" s="1008"/>
      <c r="AG37" s="1008"/>
      <c r="AH37" s="1008"/>
      <c r="AI37" s="1008" t="s">
        <v>21</v>
      </c>
      <c r="AJ37" s="1008"/>
      <c r="AK37" s="1008"/>
      <c r="AL37" s="469"/>
      <c r="AM37" s="1008" t="s">
        <v>45</v>
      </c>
      <c r="AN37" s="1008"/>
      <c r="AO37" s="1008"/>
      <c r="AP37" s="469"/>
      <c r="AQ37" s="215" t="s">
        <v>46</v>
      </c>
      <c r="AR37" s="199"/>
      <c r="AS37" s="199"/>
      <c r="AT37" s="200"/>
      <c r="AU37" s="372" t="s">
        <v>47</v>
      </c>
      <c r="AV37" s="372"/>
      <c r="AW37" s="372"/>
      <c r="AX37" s="373"/>
      <c r="AY37" s="34">
        <f>COUNTA($G$39)</f>
        <v>0</v>
      </c>
    </row>
    <row r="38" spans="1:51" ht="18.75" customHeight="1">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1017"/>
      <c r="Z38" s="1018"/>
      <c r="AA38" s="1019"/>
      <c r="AB38" s="1023"/>
      <c r="AC38" s="1024"/>
      <c r="AD38" s="1025"/>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26"/>
      <c r="B39" s="524"/>
      <c r="C39" s="524"/>
      <c r="D39" s="524"/>
      <c r="E39" s="524"/>
      <c r="F39" s="525"/>
      <c r="G39" s="551"/>
      <c r="H39" s="1026"/>
      <c r="I39" s="1026"/>
      <c r="J39" s="1026"/>
      <c r="K39" s="1026"/>
      <c r="L39" s="1026"/>
      <c r="M39" s="1026"/>
      <c r="N39" s="1026"/>
      <c r="O39" s="1027"/>
      <c r="P39" s="191"/>
      <c r="Q39" s="1034"/>
      <c r="R39" s="1034"/>
      <c r="S39" s="1034"/>
      <c r="T39" s="1034"/>
      <c r="U39" s="1034"/>
      <c r="V39" s="1034"/>
      <c r="W39" s="1034"/>
      <c r="X39" s="1035"/>
      <c r="Y39" s="1012" t="s">
        <v>50</v>
      </c>
      <c r="Z39" s="1013"/>
      <c r="AA39" s="1014"/>
      <c r="AB39" s="562"/>
      <c r="AC39" s="1015"/>
      <c r="AD39" s="1015"/>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303" t="s">
        <v>51</v>
      </c>
      <c r="Z40" s="1009"/>
      <c r="AA40" s="1010"/>
      <c r="AB40" s="533"/>
      <c r="AC40" s="1011"/>
      <c r="AD40" s="1011"/>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62"/>
      <c r="B41" s="663"/>
      <c r="C41" s="663"/>
      <c r="D41" s="663"/>
      <c r="E41" s="663"/>
      <c r="F41" s="664"/>
      <c r="G41" s="1031"/>
      <c r="H41" s="1032"/>
      <c r="I41" s="1032"/>
      <c r="J41" s="1032"/>
      <c r="K41" s="1032"/>
      <c r="L41" s="1032"/>
      <c r="M41" s="1032"/>
      <c r="N41" s="1032"/>
      <c r="O41" s="1033"/>
      <c r="P41" s="1038"/>
      <c r="Q41" s="1038"/>
      <c r="R41" s="1038"/>
      <c r="S41" s="1038"/>
      <c r="T41" s="1038"/>
      <c r="U41" s="1038"/>
      <c r="V41" s="1038"/>
      <c r="W41" s="1038"/>
      <c r="X41" s="1039"/>
      <c r="Y41" s="1040" t="s">
        <v>52</v>
      </c>
      <c r="Z41" s="1009"/>
      <c r="AA41" s="1010"/>
      <c r="AB41" s="472" t="s">
        <v>53</v>
      </c>
      <c r="AC41" s="1041"/>
      <c r="AD41" s="1041"/>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c r="A44" s="523" t="s">
        <v>41</v>
      </c>
      <c r="B44" s="524"/>
      <c r="C44" s="524"/>
      <c r="D44" s="524"/>
      <c r="E44" s="524"/>
      <c r="F44" s="525"/>
      <c r="G44" s="806" t="s">
        <v>42</v>
      </c>
      <c r="H44" s="791"/>
      <c r="I44" s="791"/>
      <c r="J44" s="791"/>
      <c r="K44" s="791"/>
      <c r="L44" s="791"/>
      <c r="M44" s="791"/>
      <c r="N44" s="791"/>
      <c r="O44" s="792"/>
      <c r="P44" s="790" t="s">
        <v>43</v>
      </c>
      <c r="Q44" s="791"/>
      <c r="R44" s="791"/>
      <c r="S44" s="791"/>
      <c r="T44" s="791"/>
      <c r="U44" s="791"/>
      <c r="V44" s="791"/>
      <c r="W44" s="791"/>
      <c r="X44" s="792"/>
      <c r="Y44" s="1016"/>
      <c r="Z44" s="412"/>
      <c r="AA44" s="413"/>
      <c r="AB44" s="1020" t="s">
        <v>44</v>
      </c>
      <c r="AC44" s="1021"/>
      <c r="AD44" s="1022"/>
      <c r="AE44" s="1008" t="s">
        <v>20</v>
      </c>
      <c r="AF44" s="1008"/>
      <c r="AG44" s="1008"/>
      <c r="AH44" s="1008"/>
      <c r="AI44" s="1008" t="s">
        <v>21</v>
      </c>
      <c r="AJ44" s="1008"/>
      <c r="AK44" s="1008"/>
      <c r="AL44" s="469"/>
      <c r="AM44" s="1008" t="s">
        <v>45</v>
      </c>
      <c r="AN44" s="1008"/>
      <c r="AO44" s="1008"/>
      <c r="AP44" s="469"/>
      <c r="AQ44" s="215" t="s">
        <v>46</v>
      </c>
      <c r="AR44" s="199"/>
      <c r="AS44" s="199"/>
      <c r="AT44" s="200"/>
      <c r="AU44" s="372" t="s">
        <v>47</v>
      </c>
      <c r="AV44" s="372"/>
      <c r="AW44" s="372"/>
      <c r="AX44" s="373"/>
      <c r="AY44" s="34">
        <f>COUNTA($G$46)</f>
        <v>0</v>
      </c>
    </row>
    <row r="45" spans="1:51" ht="18.75" customHeight="1">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1017"/>
      <c r="Z45" s="1018"/>
      <c r="AA45" s="1019"/>
      <c r="AB45" s="1023"/>
      <c r="AC45" s="1024"/>
      <c r="AD45" s="1025"/>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26"/>
      <c r="B46" s="524"/>
      <c r="C46" s="524"/>
      <c r="D46" s="524"/>
      <c r="E46" s="524"/>
      <c r="F46" s="525"/>
      <c r="G46" s="551"/>
      <c r="H46" s="1026"/>
      <c r="I46" s="1026"/>
      <c r="J46" s="1026"/>
      <c r="K46" s="1026"/>
      <c r="L46" s="1026"/>
      <c r="M46" s="1026"/>
      <c r="N46" s="1026"/>
      <c r="O46" s="1027"/>
      <c r="P46" s="191"/>
      <c r="Q46" s="1034"/>
      <c r="R46" s="1034"/>
      <c r="S46" s="1034"/>
      <c r="T46" s="1034"/>
      <c r="U46" s="1034"/>
      <c r="V46" s="1034"/>
      <c r="W46" s="1034"/>
      <c r="X46" s="1035"/>
      <c r="Y46" s="1012" t="s">
        <v>50</v>
      </c>
      <c r="Z46" s="1013"/>
      <c r="AA46" s="1014"/>
      <c r="AB46" s="562"/>
      <c r="AC46" s="1015"/>
      <c r="AD46" s="1015"/>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303" t="s">
        <v>51</v>
      </c>
      <c r="Z47" s="1009"/>
      <c r="AA47" s="1010"/>
      <c r="AB47" s="533"/>
      <c r="AC47" s="1011"/>
      <c r="AD47" s="1011"/>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62"/>
      <c r="B48" s="663"/>
      <c r="C48" s="663"/>
      <c r="D48" s="663"/>
      <c r="E48" s="663"/>
      <c r="F48" s="664"/>
      <c r="G48" s="1031"/>
      <c r="H48" s="1032"/>
      <c r="I48" s="1032"/>
      <c r="J48" s="1032"/>
      <c r="K48" s="1032"/>
      <c r="L48" s="1032"/>
      <c r="M48" s="1032"/>
      <c r="N48" s="1032"/>
      <c r="O48" s="1033"/>
      <c r="P48" s="1038"/>
      <c r="Q48" s="1038"/>
      <c r="R48" s="1038"/>
      <c r="S48" s="1038"/>
      <c r="T48" s="1038"/>
      <c r="U48" s="1038"/>
      <c r="V48" s="1038"/>
      <c r="W48" s="1038"/>
      <c r="X48" s="1039"/>
      <c r="Y48" s="1040" t="s">
        <v>52</v>
      </c>
      <c r="Z48" s="1009"/>
      <c r="AA48" s="1010"/>
      <c r="AB48" s="472" t="s">
        <v>53</v>
      </c>
      <c r="AC48" s="1041"/>
      <c r="AD48" s="1041"/>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c r="A51" s="523" t="s">
        <v>41</v>
      </c>
      <c r="B51" s="524"/>
      <c r="C51" s="524"/>
      <c r="D51" s="524"/>
      <c r="E51" s="524"/>
      <c r="F51" s="525"/>
      <c r="G51" s="806" t="s">
        <v>42</v>
      </c>
      <c r="H51" s="791"/>
      <c r="I51" s="791"/>
      <c r="J51" s="791"/>
      <c r="K51" s="791"/>
      <c r="L51" s="791"/>
      <c r="M51" s="791"/>
      <c r="N51" s="791"/>
      <c r="O51" s="792"/>
      <c r="P51" s="790" t="s">
        <v>43</v>
      </c>
      <c r="Q51" s="791"/>
      <c r="R51" s="791"/>
      <c r="S51" s="791"/>
      <c r="T51" s="791"/>
      <c r="U51" s="791"/>
      <c r="V51" s="791"/>
      <c r="W51" s="791"/>
      <c r="X51" s="792"/>
      <c r="Y51" s="1016"/>
      <c r="Z51" s="412"/>
      <c r="AA51" s="413"/>
      <c r="AB51" s="469" t="s">
        <v>44</v>
      </c>
      <c r="AC51" s="1021"/>
      <c r="AD51" s="1022"/>
      <c r="AE51" s="1008" t="s">
        <v>20</v>
      </c>
      <c r="AF51" s="1008"/>
      <c r="AG51" s="1008"/>
      <c r="AH51" s="1008"/>
      <c r="AI51" s="1008" t="s">
        <v>21</v>
      </c>
      <c r="AJ51" s="1008"/>
      <c r="AK51" s="1008"/>
      <c r="AL51" s="469"/>
      <c r="AM51" s="1008" t="s">
        <v>45</v>
      </c>
      <c r="AN51" s="1008"/>
      <c r="AO51" s="1008"/>
      <c r="AP51" s="469"/>
      <c r="AQ51" s="215" t="s">
        <v>46</v>
      </c>
      <c r="AR51" s="199"/>
      <c r="AS51" s="199"/>
      <c r="AT51" s="200"/>
      <c r="AU51" s="372" t="s">
        <v>47</v>
      </c>
      <c r="AV51" s="372"/>
      <c r="AW51" s="372"/>
      <c r="AX51" s="373"/>
      <c r="AY51" s="34">
        <f>COUNTA($G$53)</f>
        <v>0</v>
      </c>
    </row>
    <row r="52" spans="1:51" ht="18.75" customHeight="1">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1017"/>
      <c r="Z52" s="1018"/>
      <c r="AA52" s="1019"/>
      <c r="AB52" s="1023"/>
      <c r="AC52" s="1024"/>
      <c r="AD52" s="1025"/>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26"/>
      <c r="B53" s="524"/>
      <c r="C53" s="524"/>
      <c r="D53" s="524"/>
      <c r="E53" s="524"/>
      <c r="F53" s="525"/>
      <c r="G53" s="551"/>
      <c r="H53" s="1026"/>
      <c r="I53" s="1026"/>
      <c r="J53" s="1026"/>
      <c r="K53" s="1026"/>
      <c r="L53" s="1026"/>
      <c r="M53" s="1026"/>
      <c r="N53" s="1026"/>
      <c r="O53" s="1027"/>
      <c r="P53" s="191"/>
      <c r="Q53" s="1034"/>
      <c r="R53" s="1034"/>
      <c r="S53" s="1034"/>
      <c r="T53" s="1034"/>
      <c r="U53" s="1034"/>
      <c r="V53" s="1034"/>
      <c r="W53" s="1034"/>
      <c r="X53" s="1035"/>
      <c r="Y53" s="1012" t="s">
        <v>50</v>
      </c>
      <c r="Z53" s="1013"/>
      <c r="AA53" s="1014"/>
      <c r="AB53" s="562"/>
      <c r="AC53" s="1015"/>
      <c r="AD53" s="1015"/>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303" t="s">
        <v>51</v>
      </c>
      <c r="Z54" s="1009"/>
      <c r="AA54" s="1010"/>
      <c r="AB54" s="533"/>
      <c r="AC54" s="1011"/>
      <c r="AD54" s="1011"/>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62"/>
      <c r="B55" s="663"/>
      <c r="C55" s="663"/>
      <c r="D55" s="663"/>
      <c r="E55" s="663"/>
      <c r="F55" s="664"/>
      <c r="G55" s="1031"/>
      <c r="H55" s="1032"/>
      <c r="I55" s="1032"/>
      <c r="J55" s="1032"/>
      <c r="K55" s="1032"/>
      <c r="L55" s="1032"/>
      <c r="M55" s="1032"/>
      <c r="N55" s="1032"/>
      <c r="O55" s="1033"/>
      <c r="P55" s="1038"/>
      <c r="Q55" s="1038"/>
      <c r="R55" s="1038"/>
      <c r="S55" s="1038"/>
      <c r="T55" s="1038"/>
      <c r="U55" s="1038"/>
      <c r="V55" s="1038"/>
      <c r="W55" s="1038"/>
      <c r="X55" s="1039"/>
      <c r="Y55" s="1040" t="s">
        <v>52</v>
      </c>
      <c r="Z55" s="1009"/>
      <c r="AA55" s="1010"/>
      <c r="AB55" s="472" t="s">
        <v>53</v>
      </c>
      <c r="AC55" s="1041"/>
      <c r="AD55" s="1041"/>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c r="A58" s="523" t="s">
        <v>41</v>
      </c>
      <c r="B58" s="524"/>
      <c r="C58" s="524"/>
      <c r="D58" s="524"/>
      <c r="E58" s="524"/>
      <c r="F58" s="525"/>
      <c r="G58" s="806" t="s">
        <v>42</v>
      </c>
      <c r="H58" s="791"/>
      <c r="I58" s="791"/>
      <c r="J58" s="791"/>
      <c r="K58" s="791"/>
      <c r="L58" s="791"/>
      <c r="M58" s="791"/>
      <c r="N58" s="791"/>
      <c r="O58" s="792"/>
      <c r="P58" s="790" t="s">
        <v>43</v>
      </c>
      <c r="Q58" s="791"/>
      <c r="R58" s="791"/>
      <c r="S58" s="791"/>
      <c r="T58" s="791"/>
      <c r="U58" s="791"/>
      <c r="V58" s="791"/>
      <c r="W58" s="791"/>
      <c r="X58" s="792"/>
      <c r="Y58" s="1016"/>
      <c r="Z58" s="412"/>
      <c r="AA58" s="413"/>
      <c r="AB58" s="1020" t="s">
        <v>44</v>
      </c>
      <c r="AC58" s="1021"/>
      <c r="AD58" s="1022"/>
      <c r="AE58" s="1008" t="s">
        <v>20</v>
      </c>
      <c r="AF58" s="1008"/>
      <c r="AG58" s="1008"/>
      <c r="AH58" s="1008"/>
      <c r="AI58" s="1008" t="s">
        <v>21</v>
      </c>
      <c r="AJ58" s="1008"/>
      <c r="AK58" s="1008"/>
      <c r="AL58" s="469"/>
      <c r="AM58" s="1008" t="s">
        <v>45</v>
      </c>
      <c r="AN58" s="1008"/>
      <c r="AO58" s="1008"/>
      <c r="AP58" s="469"/>
      <c r="AQ58" s="215" t="s">
        <v>46</v>
      </c>
      <c r="AR58" s="199"/>
      <c r="AS58" s="199"/>
      <c r="AT58" s="200"/>
      <c r="AU58" s="372" t="s">
        <v>47</v>
      </c>
      <c r="AV58" s="372"/>
      <c r="AW58" s="372"/>
      <c r="AX58" s="373"/>
      <c r="AY58" s="34">
        <f>COUNTA($G$60)</f>
        <v>0</v>
      </c>
    </row>
    <row r="59" spans="1:51" ht="18.75" customHeight="1">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1017"/>
      <c r="Z59" s="1018"/>
      <c r="AA59" s="1019"/>
      <c r="AB59" s="1023"/>
      <c r="AC59" s="1024"/>
      <c r="AD59" s="1025"/>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26"/>
      <c r="B60" s="524"/>
      <c r="C60" s="524"/>
      <c r="D60" s="524"/>
      <c r="E60" s="524"/>
      <c r="F60" s="525"/>
      <c r="G60" s="551"/>
      <c r="H60" s="1026"/>
      <c r="I60" s="1026"/>
      <c r="J60" s="1026"/>
      <c r="K60" s="1026"/>
      <c r="L60" s="1026"/>
      <c r="M60" s="1026"/>
      <c r="N60" s="1026"/>
      <c r="O60" s="1027"/>
      <c r="P60" s="191"/>
      <c r="Q60" s="1034"/>
      <c r="R60" s="1034"/>
      <c r="S60" s="1034"/>
      <c r="T60" s="1034"/>
      <c r="U60" s="1034"/>
      <c r="V60" s="1034"/>
      <c r="W60" s="1034"/>
      <c r="X60" s="1035"/>
      <c r="Y60" s="1012" t="s">
        <v>50</v>
      </c>
      <c r="Z60" s="1013"/>
      <c r="AA60" s="1014"/>
      <c r="AB60" s="562"/>
      <c r="AC60" s="1015"/>
      <c r="AD60" s="1015"/>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303" t="s">
        <v>51</v>
      </c>
      <c r="Z61" s="1009"/>
      <c r="AA61" s="1010"/>
      <c r="AB61" s="533"/>
      <c r="AC61" s="1011"/>
      <c r="AD61" s="1011"/>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62"/>
      <c r="B62" s="663"/>
      <c r="C62" s="663"/>
      <c r="D62" s="663"/>
      <c r="E62" s="663"/>
      <c r="F62" s="664"/>
      <c r="G62" s="1031"/>
      <c r="H62" s="1032"/>
      <c r="I62" s="1032"/>
      <c r="J62" s="1032"/>
      <c r="K62" s="1032"/>
      <c r="L62" s="1032"/>
      <c r="M62" s="1032"/>
      <c r="N62" s="1032"/>
      <c r="O62" s="1033"/>
      <c r="P62" s="1038"/>
      <c r="Q62" s="1038"/>
      <c r="R62" s="1038"/>
      <c r="S62" s="1038"/>
      <c r="T62" s="1038"/>
      <c r="U62" s="1038"/>
      <c r="V62" s="1038"/>
      <c r="W62" s="1038"/>
      <c r="X62" s="1039"/>
      <c r="Y62" s="1040" t="s">
        <v>52</v>
      </c>
      <c r="Z62" s="1009"/>
      <c r="AA62" s="1010"/>
      <c r="AB62" s="472" t="s">
        <v>53</v>
      </c>
      <c r="AC62" s="1041"/>
      <c r="AD62" s="1041"/>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c r="A65" s="523" t="s">
        <v>41</v>
      </c>
      <c r="B65" s="524"/>
      <c r="C65" s="524"/>
      <c r="D65" s="524"/>
      <c r="E65" s="524"/>
      <c r="F65" s="525"/>
      <c r="G65" s="806" t="s">
        <v>42</v>
      </c>
      <c r="H65" s="791"/>
      <c r="I65" s="791"/>
      <c r="J65" s="791"/>
      <c r="K65" s="791"/>
      <c r="L65" s="791"/>
      <c r="M65" s="791"/>
      <c r="N65" s="791"/>
      <c r="O65" s="792"/>
      <c r="P65" s="790" t="s">
        <v>43</v>
      </c>
      <c r="Q65" s="791"/>
      <c r="R65" s="791"/>
      <c r="S65" s="791"/>
      <c r="T65" s="791"/>
      <c r="U65" s="791"/>
      <c r="V65" s="791"/>
      <c r="W65" s="791"/>
      <c r="X65" s="792"/>
      <c r="Y65" s="1016"/>
      <c r="Z65" s="412"/>
      <c r="AA65" s="413"/>
      <c r="AB65" s="1020" t="s">
        <v>44</v>
      </c>
      <c r="AC65" s="1021"/>
      <c r="AD65" s="1022"/>
      <c r="AE65" s="1008" t="s">
        <v>20</v>
      </c>
      <c r="AF65" s="1008"/>
      <c r="AG65" s="1008"/>
      <c r="AH65" s="1008"/>
      <c r="AI65" s="1008" t="s">
        <v>21</v>
      </c>
      <c r="AJ65" s="1008"/>
      <c r="AK65" s="1008"/>
      <c r="AL65" s="469"/>
      <c r="AM65" s="1008" t="s">
        <v>45</v>
      </c>
      <c r="AN65" s="1008"/>
      <c r="AO65" s="1008"/>
      <c r="AP65" s="469"/>
      <c r="AQ65" s="215" t="s">
        <v>46</v>
      </c>
      <c r="AR65" s="199"/>
      <c r="AS65" s="199"/>
      <c r="AT65" s="200"/>
      <c r="AU65" s="372" t="s">
        <v>47</v>
      </c>
      <c r="AV65" s="372"/>
      <c r="AW65" s="372"/>
      <c r="AX65" s="373"/>
      <c r="AY65" s="34">
        <f>COUNTA($G$67)</f>
        <v>0</v>
      </c>
    </row>
    <row r="66" spans="1:51" ht="18.75" customHeight="1">
      <c r="A66" s="523"/>
      <c r="B66" s="524"/>
      <c r="C66" s="524"/>
      <c r="D66" s="524"/>
      <c r="E66" s="524"/>
      <c r="F66" s="525"/>
      <c r="G66" s="578"/>
      <c r="H66" s="378"/>
      <c r="I66" s="378"/>
      <c r="J66" s="378"/>
      <c r="K66" s="378"/>
      <c r="L66" s="378"/>
      <c r="M66" s="378"/>
      <c r="N66" s="378"/>
      <c r="O66" s="579"/>
      <c r="P66" s="591"/>
      <c r="Q66" s="378"/>
      <c r="R66" s="378"/>
      <c r="S66" s="378"/>
      <c r="T66" s="378"/>
      <c r="U66" s="378"/>
      <c r="V66" s="378"/>
      <c r="W66" s="378"/>
      <c r="X66" s="579"/>
      <c r="Y66" s="1017"/>
      <c r="Z66" s="1018"/>
      <c r="AA66" s="1019"/>
      <c r="AB66" s="1023"/>
      <c r="AC66" s="1024"/>
      <c r="AD66" s="1025"/>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26"/>
      <c r="B67" s="524"/>
      <c r="C67" s="524"/>
      <c r="D67" s="524"/>
      <c r="E67" s="524"/>
      <c r="F67" s="525"/>
      <c r="G67" s="551"/>
      <c r="H67" s="1026"/>
      <c r="I67" s="1026"/>
      <c r="J67" s="1026"/>
      <c r="K67" s="1026"/>
      <c r="L67" s="1026"/>
      <c r="M67" s="1026"/>
      <c r="N67" s="1026"/>
      <c r="O67" s="1027"/>
      <c r="P67" s="191"/>
      <c r="Q67" s="1034"/>
      <c r="R67" s="1034"/>
      <c r="S67" s="1034"/>
      <c r="T67" s="1034"/>
      <c r="U67" s="1034"/>
      <c r="V67" s="1034"/>
      <c r="W67" s="1034"/>
      <c r="X67" s="1035"/>
      <c r="Y67" s="1012" t="s">
        <v>50</v>
      </c>
      <c r="Z67" s="1013"/>
      <c r="AA67" s="1014"/>
      <c r="AB67" s="562"/>
      <c r="AC67" s="1015"/>
      <c r="AD67" s="1015"/>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303" t="s">
        <v>51</v>
      </c>
      <c r="Z68" s="1009"/>
      <c r="AA68" s="1010"/>
      <c r="AB68" s="533"/>
      <c r="AC68" s="1011"/>
      <c r="AD68" s="1011"/>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62"/>
      <c r="B69" s="663"/>
      <c r="C69" s="663"/>
      <c r="D69" s="663"/>
      <c r="E69" s="663"/>
      <c r="F69" s="664"/>
      <c r="G69" s="1031"/>
      <c r="H69" s="1032"/>
      <c r="I69" s="1032"/>
      <c r="J69" s="1032"/>
      <c r="K69" s="1032"/>
      <c r="L69" s="1032"/>
      <c r="M69" s="1032"/>
      <c r="N69" s="1032"/>
      <c r="O69" s="1033"/>
      <c r="P69" s="1038"/>
      <c r="Q69" s="1038"/>
      <c r="R69" s="1038"/>
      <c r="S69" s="1038"/>
      <c r="T69" s="1038"/>
      <c r="U69" s="1038"/>
      <c r="V69" s="1038"/>
      <c r="W69" s="1038"/>
      <c r="X69" s="1039"/>
      <c r="Y69" s="303" t="s">
        <v>52</v>
      </c>
      <c r="Z69" s="1009"/>
      <c r="AA69" s="1010"/>
      <c r="AB69" s="508" t="s">
        <v>53</v>
      </c>
      <c r="AC69" s="428"/>
      <c r="AD69" s="428"/>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909" t="s">
        <v>54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customSheetViews>
    <customSheetView guid="{D8189809-071F-4369-B715-A04EE78E29A5}"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C31E68E0-43C5-4F64-AEAF-2CF5E028171A}"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614</v>
      </c>
      <c r="B2" s="1046"/>
      <c r="C2" s="1046"/>
      <c r="D2" s="1046"/>
      <c r="E2" s="1046"/>
      <c r="F2" s="1047"/>
      <c r="G2" s="450" t="s">
        <v>615</v>
      </c>
      <c r="H2" s="451"/>
      <c r="I2" s="451"/>
      <c r="J2" s="451"/>
      <c r="K2" s="451"/>
      <c r="L2" s="451"/>
      <c r="M2" s="451"/>
      <c r="N2" s="451"/>
      <c r="O2" s="451"/>
      <c r="P2" s="451"/>
      <c r="Q2" s="451"/>
      <c r="R2" s="451"/>
      <c r="S2" s="451"/>
      <c r="T2" s="451"/>
      <c r="U2" s="451"/>
      <c r="V2" s="451"/>
      <c r="W2" s="451"/>
      <c r="X2" s="451"/>
      <c r="Y2" s="451"/>
      <c r="Z2" s="451"/>
      <c r="AA2" s="451"/>
      <c r="AB2" s="452"/>
      <c r="AC2" s="450" t="s">
        <v>616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54" t="s">
        <v>164</v>
      </c>
      <c r="H3" s="455"/>
      <c r="I3" s="455"/>
      <c r="J3" s="455"/>
      <c r="K3" s="455"/>
      <c r="L3" s="456" t="s">
        <v>165</v>
      </c>
      <c r="M3" s="455"/>
      <c r="N3" s="455"/>
      <c r="O3" s="455"/>
      <c r="P3" s="455"/>
      <c r="Q3" s="455"/>
      <c r="R3" s="455"/>
      <c r="S3" s="455"/>
      <c r="T3" s="455"/>
      <c r="U3" s="455"/>
      <c r="V3" s="455"/>
      <c r="W3" s="455"/>
      <c r="X3" s="457"/>
      <c r="Y3" s="447" t="s">
        <v>166</v>
      </c>
      <c r="Z3" s="448"/>
      <c r="AA3" s="448"/>
      <c r="AB3" s="458"/>
      <c r="AC3" s="454" t="s">
        <v>164</v>
      </c>
      <c r="AD3" s="455"/>
      <c r="AE3" s="455"/>
      <c r="AF3" s="455"/>
      <c r="AG3" s="455"/>
      <c r="AH3" s="456" t="s">
        <v>165</v>
      </c>
      <c r="AI3" s="455"/>
      <c r="AJ3" s="455"/>
      <c r="AK3" s="455"/>
      <c r="AL3" s="455"/>
      <c r="AM3" s="455"/>
      <c r="AN3" s="455"/>
      <c r="AO3" s="455"/>
      <c r="AP3" s="455"/>
      <c r="AQ3" s="455"/>
      <c r="AR3" s="455"/>
      <c r="AS3" s="455"/>
      <c r="AT3" s="457"/>
      <c r="AU3" s="447" t="s">
        <v>166</v>
      </c>
      <c r="AV3" s="448"/>
      <c r="AW3" s="448"/>
      <c r="AX3" s="449"/>
      <c r="AY3" s="34">
        <f>$AY$2</f>
        <v>0</v>
      </c>
    </row>
    <row r="4" spans="1:51" ht="24.75" customHeight="1">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c r="A5" s="1048"/>
      <c r="B5" s="1049"/>
      <c r="C5" s="1049"/>
      <c r="D5" s="1049"/>
      <c r="E5" s="1049"/>
      <c r="F5" s="1050"/>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48"/>
      <c r="B6" s="1049"/>
      <c r="C6" s="1049"/>
      <c r="D6" s="1049"/>
      <c r="E6" s="1049"/>
      <c r="F6" s="1050"/>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48"/>
      <c r="B7" s="1049"/>
      <c r="C7" s="1049"/>
      <c r="D7" s="1049"/>
      <c r="E7" s="1049"/>
      <c r="F7" s="1050"/>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48"/>
      <c r="B8" s="1049"/>
      <c r="C8" s="1049"/>
      <c r="D8" s="1049"/>
      <c r="E8" s="1049"/>
      <c r="F8" s="1050"/>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48"/>
      <c r="B9" s="1049"/>
      <c r="C9" s="1049"/>
      <c r="D9" s="1049"/>
      <c r="E9" s="1049"/>
      <c r="F9" s="1050"/>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48"/>
      <c r="B10" s="1049"/>
      <c r="C10" s="1049"/>
      <c r="D10" s="1049"/>
      <c r="E10" s="1049"/>
      <c r="F10" s="1050"/>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48"/>
      <c r="B11" s="1049"/>
      <c r="C11" s="1049"/>
      <c r="D11" s="1049"/>
      <c r="E11" s="1049"/>
      <c r="F11" s="1050"/>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48"/>
      <c r="B12" s="1049"/>
      <c r="C12" s="1049"/>
      <c r="D12" s="1049"/>
      <c r="E12" s="1049"/>
      <c r="F12" s="1050"/>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48"/>
      <c r="B13" s="1049"/>
      <c r="C13" s="1049"/>
      <c r="D13" s="1049"/>
      <c r="E13" s="1049"/>
      <c r="F13" s="1050"/>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48"/>
      <c r="B14" s="1049"/>
      <c r="C14" s="1049"/>
      <c r="D14" s="1049"/>
      <c r="E14" s="1049"/>
      <c r="F14" s="1050"/>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48"/>
      <c r="B15" s="1049"/>
      <c r="C15" s="1049"/>
      <c r="D15" s="1049"/>
      <c r="E15" s="1049"/>
      <c r="F15" s="1050"/>
      <c r="G15" s="450" t="s">
        <v>617</v>
      </c>
      <c r="H15" s="451"/>
      <c r="I15" s="451"/>
      <c r="J15" s="451"/>
      <c r="K15" s="451"/>
      <c r="L15" s="451"/>
      <c r="M15" s="451"/>
      <c r="N15" s="451"/>
      <c r="O15" s="451"/>
      <c r="P15" s="451"/>
      <c r="Q15" s="451"/>
      <c r="R15" s="451"/>
      <c r="S15" s="451"/>
      <c r="T15" s="451"/>
      <c r="U15" s="451"/>
      <c r="V15" s="451"/>
      <c r="W15" s="451"/>
      <c r="X15" s="451"/>
      <c r="Y15" s="451"/>
      <c r="Z15" s="451"/>
      <c r="AA15" s="451"/>
      <c r="AB15" s="452"/>
      <c r="AC15" s="450" t="s">
        <v>618</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c r="A16" s="1048"/>
      <c r="B16" s="1049"/>
      <c r="C16" s="1049"/>
      <c r="D16" s="1049"/>
      <c r="E16" s="1049"/>
      <c r="F16" s="1050"/>
      <c r="G16" s="454" t="s">
        <v>164</v>
      </c>
      <c r="H16" s="455"/>
      <c r="I16" s="455"/>
      <c r="J16" s="455"/>
      <c r="K16" s="455"/>
      <c r="L16" s="456" t="s">
        <v>165</v>
      </c>
      <c r="M16" s="455"/>
      <c r="N16" s="455"/>
      <c r="O16" s="455"/>
      <c r="P16" s="455"/>
      <c r="Q16" s="455"/>
      <c r="R16" s="455"/>
      <c r="S16" s="455"/>
      <c r="T16" s="455"/>
      <c r="U16" s="455"/>
      <c r="V16" s="455"/>
      <c r="W16" s="455"/>
      <c r="X16" s="457"/>
      <c r="Y16" s="447" t="s">
        <v>166</v>
      </c>
      <c r="Z16" s="448"/>
      <c r="AA16" s="448"/>
      <c r="AB16" s="458"/>
      <c r="AC16" s="454" t="s">
        <v>164</v>
      </c>
      <c r="AD16" s="455"/>
      <c r="AE16" s="455"/>
      <c r="AF16" s="455"/>
      <c r="AG16" s="455"/>
      <c r="AH16" s="456" t="s">
        <v>165</v>
      </c>
      <c r="AI16" s="455"/>
      <c r="AJ16" s="455"/>
      <c r="AK16" s="455"/>
      <c r="AL16" s="455"/>
      <c r="AM16" s="455"/>
      <c r="AN16" s="455"/>
      <c r="AO16" s="455"/>
      <c r="AP16" s="455"/>
      <c r="AQ16" s="455"/>
      <c r="AR16" s="455"/>
      <c r="AS16" s="455"/>
      <c r="AT16" s="457"/>
      <c r="AU16" s="447" t="s">
        <v>166</v>
      </c>
      <c r="AV16" s="448"/>
      <c r="AW16" s="448"/>
      <c r="AX16" s="449"/>
      <c r="AY16" s="34">
        <f>$AY$15</f>
        <v>0</v>
      </c>
    </row>
    <row r="17" spans="1:51" ht="24.75" customHeight="1">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c r="A18" s="1048"/>
      <c r="B18" s="1049"/>
      <c r="C18" s="1049"/>
      <c r="D18" s="1049"/>
      <c r="E18" s="1049"/>
      <c r="F18" s="1050"/>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48"/>
      <c r="B19" s="1049"/>
      <c r="C19" s="1049"/>
      <c r="D19" s="1049"/>
      <c r="E19" s="1049"/>
      <c r="F19" s="1050"/>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48"/>
      <c r="B20" s="1049"/>
      <c r="C20" s="1049"/>
      <c r="D20" s="1049"/>
      <c r="E20" s="1049"/>
      <c r="F20" s="1050"/>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48"/>
      <c r="B21" s="1049"/>
      <c r="C21" s="1049"/>
      <c r="D21" s="1049"/>
      <c r="E21" s="1049"/>
      <c r="F21" s="1050"/>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48"/>
      <c r="B22" s="1049"/>
      <c r="C22" s="1049"/>
      <c r="D22" s="1049"/>
      <c r="E22" s="1049"/>
      <c r="F22" s="1050"/>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48"/>
      <c r="B23" s="1049"/>
      <c r="C23" s="1049"/>
      <c r="D23" s="1049"/>
      <c r="E23" s="1049"/>
      <c r="F23" s="1050"/>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48"/>
      <c r="B24" s="1049"/>
      <c r="C24" s="1049"/>
      <c r="D24" s="1049"/>
      <c r="E24" s="1049"/>
      <c r="F24" s="1050"/>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48"/>
      <c r="B25" s="1049"/>
      <c r="C25" s="1049"/>
      <c r="D25" s="1049"/>
      <c r="E25" s="1049"/>
      <c r="F25" s="1050"/>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48"/>
      <c r="B26" s="1049"/>
      <c r="C26" s="1049"/>
      <c r="D26" s="1049"/>
      <c r="E26" s="1049"/>
      <c r="F26" s="1050"/>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48"/>
      <c r="B27" s="1049"/>
      <c r="C27" s="1049"/>
      <c r="D27" s="1049"/>
      <c r="E27" s="1049"/>
      <c r="F27" s="1050"/>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48"/>
      <c r="B28" s="1049"/>
      <c r="C28" s="1049"/>
      <c r="D28" s="1049"/>
      <c r="E28" s="1049"/>
      <c r="F28" s="1050"/>
      <c r="G28" s="450" t="s">
        <v>619</v>
      </c>
      <c r="H28" s="451"/>
      <c r="I28" s="451"/>
      <c r="J28" s="451"/>
      <c r="K28" s="451"/>
      <c r="L28" s="451"/>
      <c r="M28" s="451"/>
      <c r="N28" s="451"/>
      <c r="O28" s="451"/>
      <c r="P28" s="451"/>
      <c r="Q28" s="451"/>
      <c r="R28" s="451"/>
      <c r="S28" s="451"/>
      <c r="T28" s="451"/>
      <c r="U28" s="451"/>
      <c r="V28" s="451"/>
      <c r="W28" s="451"/>
      <c r="X28" s="451"/>
      <c r="Y28" s="451"/>
      <c r="Z28" s="451"/>
      <c r="AA28" s="451"/>
      <c r="AB28" s="452"/>
      <c r="AC28" s="450" t="s">
        <v>620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c r="A29" s="1048"/>
      <c r="B29" s="1049"/>
      <c r="C29" s="1049"/>
      <c r="D29" s="1049"/>
      <c r="E29" s="1049"/>
      <c r="F29" s="1050"/>
      <c r="G29" s="454" t="s">
        <v>164</v>
      </c>
      <c r="H29" s="455"/>
      <c r="I29" s="455"/>
      <c r="J29" s="455"/>
      <c r="K29" s="455"/>
      <c r="L29" s="456" t="s">
        <v>165</v>
      </c>
      <c r="M29" s="455"/>
      <c r="N29" s="455"/>
      <c r="O29" s="455"/>
      <c r="P29" s="455"/>
      <c r="Q29" s="455"/>
      <c r="R29" s="455"/>
      <c r="S29" s="455"/>
      <c r="T29" s="455"/>
      <c r="U29" s="455"/>
      <c r="V29" s="455"/>
      <c r="W29" s="455"/>
      <c r="X29" s="457"/>
      <c r="Y29" s="447" t="s">
        <v>166</v>
      </c>
      <c r="Z29" s="448"/>
      <c r="AA29" s="448"/>
      <c r="AB29" s="458"/>
      <c r="AC29" s="454" t="s">
        <v>164</v>
      </c>
      <c r="AD29" s="455"/>
      <c r="AE29" s="455"/>
      <c r="AF29" s="455"/>
      <c r="AG29" s="455"/>
      <c r="AH29" s="456" t="s">
        <v>165</v>
      </c>
      <c r="AI29" s="455"/>
      <c r="AJ29" s="455"/>
      <c r="AK29" s="455"/>
      <c r="AL29" s="455"/>
      <c r="AM29" s="455"/>
      <c r="AN29" s="455"/>
      <c r="AO29" s="455"/>
      <c r="AP29" s="455"/>
      <c r="AQ29" s="455"/>
      <c r="AR29" s="455"/>
      <c r="AS29" s="455"/>
      <c r="AT29" s="457"/>
      <c r="AU29" s="447" t="s">
        <v>166</v>
      </c>
      <c r="AV29" s="448"/>
      <c r="AW29" s="448"/>
      <c r="AX29" s="449"/>
      <c r="AY29" s="34">
        <f>$AY$28</f>
        <v>0</v>
      </c>
    </row>
    <row r="30" spans="1:51" ht="24.75" customHeight="1">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c r="A31" s="1048"/>
      <c r="B31" s="1049"/>
      <c r="C31" s="1049"/>
      <c r="D31" s="1049"/>
      <c r="E31" s="1049"/>
      <c r="F31" s="1050"/>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48"/>
      <c r="B32" s="1049"/>
      <c r="C32" s="1049"/>
      <c r="D32" s="1049"/>
      <c r="E32" s="1049"/>
      <c r="F32" s="1050"/>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48"/>
      <c r="B33" s="1049"/>
      <c r="C33" s="1049"/>
      <c r="D33" s="1049"/>
      <c r="E33" s="1049"/>
      <c r="F33" s="1050"/>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48"/>
      <c r="B34" s="1049"/>
      <c r="C34" s="1049"/>
      <c r="D34" s="1049"/>
      <c r="E34" s="1049"/>
      <c r="F34" s="1050"/>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48"/>
      <c r="B35" s="1049"/>
      <c r="C35" s="1049"/>
      <c r="D35" s="1049"/>
      <c r="E35" s="1049"/>
      <c r="F35" s="1050"/>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48"/>
      <c r="B36" s="1049"/>
      <c r="C36" s="1049"/>
      <c r="D36" s="1049"/>
      <c r="E36" s="1049"/>
      <c r="F36" s="1050"/>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48"/>
      <c r="B37" s="1049"/>
      <c r="C37" s="1049"/>
      <c r="D37" s="1049"/>
      <c r="E37" s="1049"/>
      <c r="F37" s="1050"/>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48"/>
      <c r="B38" s="1049"/>
      <c r="C38" s="1049"/>
      <c r="D38" s="1049"/>
      <c r="E38" s="1049"/>
      <c r="F38" s="1050"/>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48"/>
      <c r="B39" s="1049"/>
      <c r="C39" s="1049"/>
      <c r="D39" s="1049"/>
      <c r="E39" s="1049"/>
      <c r="F39" s="1050"/>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48"/>
      <c r="B40" s="1049"/>
      <c r="C40" s="1049"/>
      <c r="D40" s="1049"/>
      <c r="E40" s="1049"/>
      <c r="F40" s="1050"/>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48"/>
      <c r="B41" s="1049"/>
      <c r="C41" s="1049"/>
      <c r="D41" s="1049"/>
      <c r="E41" s="1049"/>
      <c r="F41" s="1050"/>
      <c r="G41" s="450" t="s">
        <v>621</v>
      </c>
      <c r="H41" s="451"/>
      <c r="I41" s="451"/>
      <c r="J41" s="451"/>
      <c r="K41" s="451"/>
      <c r="L41" s="451"/>
      <c r="M41" s="451"/>
      <c r="N41" s="451"/>
      <c r="O41" s="451"/>
      <c r="P41" s="451"/>
      <c r="Q41" s="451"/>
      <c r="R41" s="451"/>
      <c r="S41" s="451"/>
      <c r="T41" s="451"/>
      <c r="U41" s="451"/>
      <c r="V41" s="451"/>
      <c r="W41" s="451"/>
      <c r="X41" s="451"/>
      <c r="Y41" s="451"/>
      <c r="Z41" s="451"/>
      <c r="AA41" s="451"/>
      <c r="AB41" s="452"/>
      <c r="AC41" s="450" t="s">
        <v>622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c r="A42" s="1048"/>
      <c r="B42" s="1049"/>
      <c r="C42" s="1049"/>
      <c r="D42" s="1049"/>
      <c r="E42" s="1049"/>
      <c r="F42" s="1050"/>
      <c r="G42" s="454" t="s">
        <v>164</v>
      </c>
      <c r="H42" s="455"/>
      <c r="I42" s="455"/>
      <c r="J42" s="455"/>
      <c r="K42" s="455"/>
      <c r="L42" s="456" t="s">
        <v>165</v>
      </c>
      <c r="M42" s="455"/>
      <c r="N42" s="455"/>
      <c r="O42" s="455"/>
      <c r="P42" s="455"/>
      <c r="Q42" s="455"/>
      <c r="R42" s="455"/>
      <c r="S42" s="455"/>
      <c r="T42" s="455"/>
      <c r="U42" s="455"/>
      <c r="V42" s="455"/>
      <c r="W42" s="455"/>
      <c r="X42" s="457"/>
      <c r="Y42" s="447" t="s">
        <v>166</v>
      </c>
      <c r="Z42" s="448"/>
      <c r="AA42" s="448"/>
      <c r="AB42" s="458"/>
      <c r="AC42" s="454" t="s">
        <v>164</v>
      </c>
      <c r="AD42" s="455"/>
      <c r="AE42" s="455"/>
      <c r="AF42" s="455"/>
      <c r="AG42" s="455"/>
      <c r="AH42" s="456" t="s">
        <v>165</v>
      </c>
      <c r="AI42" s="455"/>
      <c r="AJ42" s="455"/>
      <c r="AK42" s="455"/>
      <c r="AL42" s="455"/>
      <c r="AM42" s="455"/>
      <c r="AN42" s="455"/>
      <c r="AO42" s="455"/>
      <c r="AP42" s="455"/>
      <c r="AQ42" s="455"/>
      <c r="AR42" s="455"/>
      <c r="AS42" s="455"/>
      <c r="AT42" s="457"/>
      <c r="AU42" s="447" t="s">
        <v>166</v>
      </c>
      <c r="AV42" s="448"/>
      <c r="AW42" s="448"/>
      <c r="AX42" s="449"/>
      <c r="AY42" s="34">
        <f>$AY$41</f>
        <v>0</v>
      </c>
    </row>
    <row r="43" spans="1:51" ht="24.75" customHeight="1">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c r="A44" s="1048"/>
      <c r="B44" s="1049"/>
      <c r="C44" s="1049"/>
      <c r="D44" s="1049"/>
      <c r="E44" s="1049"/>
      <c r="F44" s="1050"/>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48"/>
      <c r="B45" s="1049"/>
      <c r="C45" s="1049"/>
      <c r="D45" s="1049"/>
      <c r="E45" s="1049"/>
      <c r="F45" s="1050"/>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48"/>
      <c r="B46" s="1049"/>
      <c r="C46" s="1049"/>
      <c r="D46" s="1049"/>
      <c r="E46" s="1049"/>
      <c r="F46" s="1050"/>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48"/>
      <c r="B47" s="1049"/>
      <c r="C47" s="1049"/>
      <c r="D47" s="1049"/>
      <c r="E47" s="1049"/>
      <c r="F47" s="1050"/>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48"/>
      <c r="B48" s="1049"/>
      <c r="C48" s="1049"/>
      <c r="D48" s="1049"/>
      <c r="E48" s="1049"/>
      <c r="F48" s="1050"/>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48"/>
      <c r="B49" s="1049"/>
      <c r="C49" s="1049"/>
      <c r="D49" s="1049"/>
      <c r="E49" s="1049"/>
      <c r="F49" s="1050"/>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48"/>
      <c r="B50" s="1049"/>
      <c r="C50" s="1049"/>
      <c r="D50" s="1049"/>
      <c r="E50" s="1049"/>
      <c r="F50" s="1050"/>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48"/>
      <c r="B51" s="1049"/>
      <c r="C51" s="1049"/>
      <c r="D51" s="1049"/>
      <c r="E51" s="1049"/>
      <c r="F51" s="1050"/>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48"/>
      <c r="B52" s="1049"/>
      <c r="C52" s="1049"/>
      <c r="D52" s="1049"/>
      <c r="E52" s="1049"/>
      <c r="F52" s="1050"/>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51"/>
      <c r="B53" s="1052"/>
      <c r="C53" s="1052"/>
      <c r="D53" s="1052"/>
      <c r="E53" s="1052"/>
      <c r="F53" s="105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614</v>
      </c>
      <c r="B55" s="1046"/>
      <c r="C55" s="1046"/>
      <c r="D55" s="1046"/>
      <c r="E55" s="1046"/>
      <c r="F55" s="1047"/>
      <c r="G55" s="450" t="s">
        <v>623</v>
      </c>
      <c r="H55" s="451"/>
      <c r="I55" s="451"/>
      <c r="J55" s="451"/>
      <c r="K55" s="451"/>
      <c r="L55" s="451"/>
      <c r="M55" s="451"/>
      <c r="N55" s="451"/>
      <c r="O55" s="451"/>
      <c r="P55" s="451"/>
      <c r="Q55" s="451"/>
      <c r="R55" s="451"/>
      <c r="S55" s="451"/>
      <c r="T55" s="451"/>
      <c r="U55" s="451"/>
      <c r="V55" s="451"/>
      <c r="W55" s="451"/>
      <c r="X55" s="451"/>
      <c r="Y55" s="451"/>
      <c r="Z55" s="451"/>
      <c r="AA55" s="451"/>
      <c r="AB55" s="452"/>
      <c r="AC55" s="450" t="s">
        <v>624</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c r="A56" s="1048"/>
      <c r="B56" s="1049"/>
      <c r="C56" s="1049"/>
      <c r="D56" s="1049"/>
      <c r="E56" s="1049"/>
      <c r="F56" s="1050"/>
      <c r="G56" s="454" t="s">
        <v>164</v>
      </c>
      <c r="H56" s="455"/>
      <c r="I56" s="455"/>
      <c r="J56" s="455"/>
      <c r="K56" s="455"/>
      <c r="L56" s="456" t="s">
        <v>165</v>
      </c>
      <c r="M56" s="455"/>
      <c r="N56" s="455"/>
      <c r="O56" s="455"/>
      <c r="P56" s="455"/>
      <c r="Q56" s="455"/>
      <c r="R56" s="455"/>
      <c r="S56" s="455"/>
      <c r="T56" s="455"/>
      <c r="U56" s="455"/>
      <c r="V56" s="455"/>
      <c r="W56" s="455"/>
      <c r="X56" s="457"/>
      <c r="Y56" s="447" t="s">
        <v>166</v>
      </c>
      <c r="Z56" s="448"/>
      <c r="AA56" s="448"/>
      <c r="AB56" s="458"/>
      <c r="AC56" s="454" t="s">
        <v>164</v>
      </c>
      <c r="AD56" s="455"/>
      <c r="AE56" s="455"/>
      <c r="AF56" s="455"/>
      <c r="AG56" s="455"/>
      <c r="AH56" s="456" t="s">
        <v>165</v>
      </c>
      <c r="AI56" s="455"/>
      <c r="AJ56" s="455"/>
      <c r="AK56" s="455"/>
      <c r="AL56" s="455"/>
      <c r="AM56" s="455"/>
      <c r="AN56" s="455"/>
      <c r="AO56" s="455"/>
      <c r="AP56" s="455"/>
      <c r="AQ56" s="455"/>
      <c r="AR56" s="455"/>
      <c r="AS56" s="455"/>
      <c r="AT56" s="457"/>
      <c r="AU56" s="447" t="s">
        <v>166</v>
      </c>
      <c r="AV56" s="448"/>
      <c r="AW56" s="448"/>
      <c r="AX56" s="449"/>
      <c r="AY56" s="34">
        <f>$AY$55</f>
        <v>0</v>
      </c>
    </row>
    <row r="57" spans="1:51" ht="24.75" customHeight="1">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c r="A58" s="1048"/>
      <c r="B58" s="1049"/>
      <c r="C58" s="1049"/>
      <c r="D58" s="1049"/>
      <c r="E58" s="1049"/>
      <c r="F58" s="1050"/>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48"/>
      <c r="B59" s="1049"/>
      <c r="C59" s="1049"/>
      <c r="D59" s="1049"/>
      <c r="E59" s="1049"/>
      <c r="F59" s="1050"/>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48"/>
      <c r="B60" s="1049"/>
      <c r="C60" s="1049"/>
      <c r="D60" s="1049"/>
      <c r="E60" s="1049"/>
      <c r="F60" s="1050"/>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48"/>
      <c r="B61" s="1049"/>
      <c r="C61" s="1049"/>
      <c r="D61" s="1049"/>
      <c r="E61" s="1049"/>
      <c r="F61" s="1050"/>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48"/>
      <c r="B62" s="1049"/>
      <c r="C62" s="1049"/>
      <c r="D62" s="1049"/>
      <c r="E62" s="1049"/>
      <c r="F62" s="1050"/>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48"/>
      <c r="B63" s="1049"/>
      <c r="C63" s="1049"/>
      <c r="D63" s="1049"/>
      <c r="E63" s="1049"/>
      <c r="F63" s="1050"/>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48"/>
      <c r="B64" s="1049"/>
      <c r="C64" s="1049"/>
      <c r="D64" s="1049"/>
      <c r="E64" s="1049"/>
      <c r="F64" s="1050"/>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48"/>
      <c r="B65" s="1049"/>
      <c r="C65" s="1049"/>
      <c r="D65" s="1049"/>
      <c r="E65" s="1049"/>
      <c r="F65" s="1050"/>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48"/>
      <c r="B66" s="1049"/>
      <c r="C66" s="1049"/>
      <c r="D66" s="1049"/>
      <c r="E66" s="1049"/>
      <c r="F66" s="1050"/>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48"/>
      <c r="B67" s="1049"/>
      <c r="C67" s="1049"/>
      <c r="D67" s="1049"/>
      <c r="E67" s="1049"/>
      <c r="F67" s="1050"/>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48"/>
      <c r="B68" s="1049"/>
      <c r="C68" s="1049"/>
      <c r="D68" s="1049"/>
      <c r="E68" s="1049"/>
      <c r="F68" s="1050"/>
      <c r="G68" s="450" t="s">
        <v>625</v>
      </c>
      <c r="H68" s="451"/>
      <c r="I68" s="451"/>
      <c r="J68" s="451"/>
      <c r="K68" s="451"/>
      <c r="L68" s="451"/>
      <c r="M68" s="451"/>
      <c r="N68" s="451"/>
      <c r="O68" s="451"/>
      <c r="P68" s="451"/>
      <c r="Q68" s="451"/>
      <c r="R68" s="451"/>
      <c r="S68" s="451"/>
      <c r="T68" s="451"/>
      <c r="U68" s="451"/>
      <c r="V68" s="451"/>
      <c r="W68" s="451"/>
      <c r="X68" s="451"/>
      <c r="Y68" s="451"/>
      <c r="Z68" s="451"/>
      <c r="AA68" s="451"/>
      <c r="AB68" s="452"/>
      <c r="AC68" s="450" t="s">
        <v>626</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c r="A69" s="1048"/>
      <c r="B69" s="1049"/>
      <c r="C69" s="1049"/>
      <c r="D69" s="1049"/>
      <c r="E69" s="1049"/>
      <c r="F69" s="1050"/>
      <c r="G69" s="454" t="s">
        <v>164</v>
      </c>
      <c r="H69" s="455"/>
      <c r="I69" s="455"/>
      <c r="J69" s="455"/>
      <c r="K69" s="455"/>
      <c r="L69" s="456" t="s">
        <v>165</v>
      </c>
      <c r="M69" s="455"/>
      <c r="N69" s="455"/>
      <c r="O69" s="455"/>
      <c r="P69" s="455"/>
      <c r="Q69" s="455"/>
      <c r="R69" s="455"/>
      <c r="S69" s="455"/>
      <c r="T69" s="455"/>
      <c r="U69" s="455"/>
      <c r="V69" s="455"/>
      <c r="W69" s="455"/>
      <c r="X69" s="457"/>
      <c r="Y69" s="447" t="s">
        <v>166</v>
      </c>
      <c r="Z69" s="448"/>
      <c r="AA69" s="448"/>
      <c r="AB69" s="458"/>
      <c r="AC69" s="454" t="s">
        <v>164</v>
      </c>
      <c r="AD69" s="455"/>
      <c r="AE69" s="455"/>
      <c r="AF69" s="455"/>
      <c r="AG69" s="455"/>
      <c r="AH69" s="456" t="s">
        <v>165</v>
      </c>
      <c r="AI69" s="455"/>
      <c r="AJ69" s="455"/>
      <c r="AK69" s="455"/>
      <c r="AL69" s="455"/>
      <c r="AM69" s="455"/>
      <c r="AN69" s="455"/>
      <c r="AO69" s="455"/>
      <c r="AP69" s="455"/>
      <c r="AQ69" s="455"/>
      <c r="AR69" s="455"/>
      <c r="AS69" s="455"/>
      <c r="AT69" s="457"/>
      <c r="AU69" s="447" t="s">
        <v>166</v>
      </c>
      <c r="AV69" s="448"/>
      <c r="AW69" s="448"/>
      <c r="AX69" s="449"/>
      <c r="AY69" s="34">
        <f>$AY$68</f>
        <v>0</v>
      </c>
    </row>
    <row r="70" spans="1:51" ht="24.75" customHeight="1">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c r="A71" s="1048"/>
      <c r="B71" s="1049"/>
      <c r="C71" s="1049"/>
      <c r="D71" s="1049"/>
      <c r="E71" s="1049"/>
      <c r="F71" s="1050"/>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48"/>
      <c r="B72" s="1049"/>
      <c r="C72" s="1049"/>
      <c r="D72" s="1049"/>
      <c r="E72" s="1049"/>
      <c r="F72" s="1050"/>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48"/>
      <c r="B73" s="1049"/>
      <c r="C73" s="1049"/>
      <c r="D73" s="1049"/>
      <c r="E73" s="1049"/>
      <c r="F73" s="1050"/>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48"/>
      <c r="B74" s="1049"/>
      <c r="C74" s="1049"/>
      <c r="D74" s="1049"/>
      <c r="E74" s="1049"/>
      <c r="F74" s="1050"/>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48"/>
      <c r="B75" s="1049"/>
      <c r="C75" s="1049"/>
      <c r="D75" s="1049"/>
      <c r="E75" s="1049"/>
      <c r="F75" s="1050"/>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48"/>
      <c r="B76" s="1049"/>
      <c r="C76" s="1049"/>
      <c r="D76" s="1049"/>
      <c r="E76" s="1049"/>
      <c r="F76" s="1050"/>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48"/>
      <c r="B77" s="1049"/>
      <c r="C77" s="1049"/>
      <c r="D77" s="1049"/>
      <c r="E77" s="1049"/>
      <c r="F77" s="1050"/>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48"/>
      <c r="B78" s="1049"/>
      <c r="C78" s="1049"/>
      <c r="D78" s="1049"/>
      <c r="E78" s="1049"/>
      <c r="F78" s="1050"/>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48"/>
      <c r="B79" s="1049"/>
      <c r="C79" s="1049"/>
      <c r="D79" s="1049"/>
      <c r="E79" s="1049"/>
      <c r="F79" s="1050"/>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48"/>
      <c r="B80" s="1049"/>
      <c r="C80" s="1049"/>
      <c r="D80" s="1049"/>
      <c r="E80" s="1049"/>
      <c r="F80" s="1050"/>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48"/>
      <c r="B81" s="1049"/>
      <c r="C81" s="1049"/>
      <c r="D81" s="1049"/>
      <c r="E81" s="1049"/>
      <c r="F81" s="1050"/>
      <c r="G81" s="450" t="s">
        <v>627</v>
      </c>
      <c r="H81" s="451"/>
      <c r="I81" s="451"/>
      <c r="J81" s="451"/>
      <c r="K81" s="451"/>
      <c r="L81" s="451"/>
      <c r="M81" s="451"/>
      <c r="N81" s="451"/>
      <c r="O81" s="451"/>
      <c r="P81" s="451"/>
      <c r="Q81" s="451"/>
      <c r="R81" s="451"/>
      <c r="S81" s="451"/>
      <c r="T81" s="451"/>
      <c r="U81" s="451"/>
      <c r="V81" s="451"/>
      <c r="W81" s="451"/>
      <c r="X81" s="451"/>
      <c r="Y81" s="451"/>
      <c r="Z81" s="451"/>
      <c r="AA81" s="451"/>
      <c r="AB81" s="452"/>
      <c r="AC81" s="450" t="s">
        <v>628</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c r="A82" s="1048"/>
      <c r="B82" s="1049"/>
      <c r="C82" s="1049"/>
      <c r="D82" s="1049"/>
      <c r="E82" s="1049"/>
      <c r="F82" s="1050"/>
      <c r="G82" s="454" t="s">
        <v>164</v>
      </c>
      <c r="H82" s="455"/>
      <c r="I82" s="455"/>
      <c r="J82" s="455"/>
      <c r="K82" s="455"/>
      <c r="L82" s="456" t="s">
        <v>165</v>
      </c>
      <c r="M82" s="455"/>
      <c r="N82" s="455"/>
      <c r="O82" s="455"/>
      <c r="P82" s="455"/>
      <c r="Q82" s="455"/>
      <c r="R82" s="455"/>
      <c r="S82" s="455"/>
      <c r="T82" s="455"/>
      <c r="U82" s="455"/>
      <c r="V82" s="455"/>
      <c r="W82" s="455"/>
      <c r="X82" s="457"/>
      <c r="Y82" s="447" t="s">
        <v>166</v>
      </c>
      <c r="Z82" s="448"/>
      <c r="AA82" s="448"/>
      <c r="AB82" s="458"/>
      <c r="AC82" s="454" t="s">
        <v>164</v>
      </c>
      <c r="AD82" s="455"/>
      <c r="AE82" s="455"/>
      <c r="AF82" s="455"/>
      <c r="AG82" s="455"/>
      <c r="AH82" s="456" t="s">
        <v>165</v>
      </c>
      <c r="AI82" s="455"/>
      <c r="AJ82" s="455"/>
      <c r="AK82" s="455"/>
      <c r="AL82" s="455"/>
      <c r="AM82" s="455"/>
      <c r="AN82" s="455"/>
      <c r="AO82" s="455"/>
      <c r="AP82" s="455"/>
      <c r="AQ82" s="455"/>
      <c r="AR82" s="455"/>
      <c r="AS82" s="455"/>
      <c r="AT82" s="457"/>
      <c r="AU82" s="447" t="s">
        <v>166</v>
      </c>
      <c r="AV82" s="448"/>
      <c r="AW82" s="448"/>
      <c r="AX82" s="449"/>
      <c r="AY82" s="34">
        <f>$AY$81</f>
        <v>0</v>
      </c>
    </row>
    <row r="83" spans="1:51" ht="24.75" customHeight="1">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c r="A84" s="1048"/>
      <c r="B84" s="1049"/>
      <c r="C84" s="1049"/>
      <c r="D84" s="1049"/>
      <c r="E84" s="1049"/>
      <c r="F84" s="1050"/>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48"/>
      <c r="B85" s="1049"/>
      <c r="C85" s="1049"/>
      <c r="D85" s="1049"/>
      <c r="E85" s="1049"/>
      <c r="F85" s="1050"/>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48"/>
      <c r="B86" s="1049"/>
      <c r="C86" s="1049"/>
      <c r="D86" s="1049"/>
      <c r="E86" s="1049"/>
      <c r="F86" s="1050"/>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48"/>
      <c r="B87" s="1049"/>
      <c r="C87" s="1049"/>
      <c r="D87" s="1049"/>
      <c r="E87" s="1049"/>
      <c r="F87" s="1050"/>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48"/>
      <c r="B88" s="1049"/>
      <c r="C88" s="1049"/>
      <c r="D88" s="1049"/>
      <c r="E88" s="1049"/>
      <c r="F88" s="1050"/>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48"/>
      <c r="B89" s="1049"/>
      <c r="C89" s="1049"/>
      <c r="D89" s="1049"/>
      <c r="E89" s="1049"/>
      <c r="F89" s="1050"/>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48"/>
      <c r="B90" s="1049"/>
      <c r="C90" s="1049"/>
      <c r="D90" s="1049"/>
      <c r="E90" s="1049"/>
      <c r="F90" s="1050"/>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48"/>
      <c r="B91" s="1049"/>
      <c r="C91" s="1049"/>
      <c r="D91" s="1049"/>
      <c r="E91" s="1049"/>
      <c r="F91" s="1050"/>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48"/>
      <c r="B92" s="1049"/>
      <c r="C92" s="1049"/>
      <c r="D92" s="1049"/>
      <c r="E92" s="1049"/>
      <c r="F92" s="1050"/>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48"/>
      <c r="B93" s="1049"/>
      <c r="C93" s="1049"/>
      <c r="D93" s="1049"/>
      <c r="E93" s="1049"/>
      <c r="F93" s="1050"/>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48"/>
      <c r="B94" s="1049"/>
      <c r="C94" s="1049"/>
      <c r="D94" s="1049"/>
      <c r="E94" s="1049"/>
      <c r="F94" s="1050"/>
      <c r="G94" s="450" t="s">
        <v>629</v>
      </c>
      <c r="H94" s="451"/>
      <c r="I94" s="451"/>
      <c r="J94" s="451"/>
      <c r="K94" s="451"/>
      <c r="L94" s="451"/>
      <c r="M94" s="451"/>
      <c r="N94" s="451"/>
      <c r="O94" s="451"/>
      <c r="P94" s="451"/>
      <c r="Q94" s="451"/>
      <c r="R94" s="451"/>
      <c r="S94" s="451"/>
      <c r="T94" s="451"/>
      <c r="U94" s="451"/>
      <c r="V94" s="451"/>
      <c r="W94" s="451"/>
      <c r="X94" s="451"/>
      <c r="Y94" s="451"/>
      <c r="Z94" s="451"/>
      <c r="AA94" s="451"/>
      <c r="AB94" s="452"/>
      <c r="AC94" s="450" t="s">
        <v>630</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c r="A95" s="1048"/>
      <c r="B95" s="1049"/>
      <c r="C95" s="1049"/>
      <c r="D95" s="1049"/>
      <c r="E95" s="1049"/>
      <c r="F95" s="1050"/>
      <c r="G95" s="454" t="s">
        <v>164</v>
      </c>
      <c r="H95" s="455"/>
      <c r="I95" s="455"/>
      <c r="J95" s="455"/>
      <c r="K95" s="455"/>
      <c r="L95" s="456" t="s">
        <v>165</v>
      </c>
      <c r="M95" s="455"/>
      <c r="N95" s="455"/>
      <c r="O95" s="455"/>
      <c r="P95" s="455"/>
      <c r="Q95" s="455"/>
      <c r="R95" s="455"/>
      <c r="S95" s="455"/>
      <c r="T95" s="455"/>
      <c r="U95" s="455"/>
      <c r="V95" s="455"/>
      <c r="W95" s="455"/>
      <c r="X95" s="457"/>
      <c r="Y95" s="447" t="s">
        <v>166</v>
      </c>
      <c r="Z95" s="448"/>
      <c r="AA95" s="448"/>
      <c r="AB95" s="458"/>
      <c r="AC95" s="454" t="s">
        <v>164</v>
      </c>
      <c r="AD95" s="455"/>
      <c r="AE95" s="455"/>
      <c r="AF95" s="455"/>
      <c r="AG95" s="455"/>
      <c r="AH95" s="456" t="s">
        <v>165</v>
      </c>
      <c r="AI95" s="455"/>
      <c r="AJ95" s="455"/>
      <c r="AK95" s="455"/>
      <c r="AL95" s="455"/>
      <c r="AM95" s="455"/>
      <c r="AN95" s="455"/>
      <c r="AO95" s="455"/>
      <c r="AP95" s="455"/>
      <c r="AQ95" s="455"/>
      <c r="AR95" s="455"/>
      <c r="AS95" s="455"/>
      <c r="AT95" s="457"/>
      <c r="AU95" s="447" t="s">
        <v>166</v>
      </c>
      <c r="AV95" s="448"/>
      <c r="AW95" s="448"/>
      <c r="AX95" s="449"/>
      <c r="AY95" s="34">
        <f>$AY$94</f>
        <v>0</v>
      </c>
    </row>
    <row r="96" spans="1:51" ht="24.75" customHeight="1">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c r="A97" s="1048"/>
      <c r="B97" s="1049"/>
      <c r="C97" s="1049"/>
      <c r="D97" s="1049"/>
      <c r="E97" s="1049"/>
      <c r="F97" s="1050"/>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48"/>
      <c r="B98" s="1049"/>
      <c r="C98" s="1049"/>
      <c r="D98" s="1049"/>
      <c r="E98" s="1049"/>
      <c r="F98" s="1050"/>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48"/>
      <c r="B99" s="1049"/>
      <c r="C99" s="1049"/>
      <c r="D99" s="1049"/>
      <c r="E99" s="1049"/>
      <c r="F99" s="1050"/>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48"/>
      <c r="B100" s="1049"/>
      <c r="C100" s="1049"/>
      <c r="D100" s="1049"/>
      <c r="E100" s="1049"/>
      <c r="F100" s="1050"/>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48"/>
      <c r="B101" s="1049"/>
      <c r="C101" s="1049"/>
      <c r="D101" s="1049"/>
      <c r="E101" s="1049"/>
      <c r="F101" s="1050"/>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48"/>
      <c r="B102" s="1049"/>
      <c r="C102" s="1049"/>
      <c r="D102" s="1049"/>
      <c r="E102" s="1049"/>
      <c r="F102" s="1050"/>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48"/>
      <c r="B103" s="1049"/>
      <c r="C103" s="1049"/>
      <c r="D103" s="1049"/>
      <c r="E103" s="1049"/>
      <c r="F103" s="1050"/>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48"/>
      <c r="B104" s="1049"/>
      <c r="C104" s="1049"/>
      <c r="D104" s="1049"/>
      <c r="E104" s="1049"/>
      <c r="F104" s="1050"/>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48"/>
      <c r="B105" s="1049"/>
      <c r="C105" s="1049"/>
      <c r="D105" s="1049"/>
      <c r="E105" s="1049"/>
      <c r="F105" s="1050"/>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51"/>
      <c r="B106" s="1052"/>
      <c r="C106" s="1052"/>
      <c r="D106" s="1052"/>
      <c r="E106" s="1052"/>
      <c r="F106" s="105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614</v>
      </c>
      <c r="B108" s="1046"/>
      <c r="C108" s="1046"/>
      <c r="D108" s="1046"/>
      <c r="E108" s="1046"/>
      <c r="F108" s="1047"/>
      <c r="G108" s="450" t="s">
        <v>631</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632</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c r="A109" s="1048"/>
      <c r="B109" s="1049"/>
      <c r="C109" s="1049"/>
      <c r="D109" s="1049"/>
      <c r="E109" s="1049"/>
      <c r="F109" s="1050"/>
      <c r="G109" s="454" t="s">
        <v>164</v>
      </c>
      <c r="H109" s="455"/>
      <c r="I109" s="455"/>
      <c r="J109" s="455"/>
      <c r="K109" s="455"/>
      <c r="L109" s="456" t="s">
        <v>165</v>
      </c>
      <c r="M109" s="455"/>
      <c r="N109" s="455"/>
      <c r="O109" s="455"/>
      <c r="P109" s="455"/>
      <c r="Q109" s="455"/>
      <c r="R109" s="455"/>
      <c r="S109" s="455"/>
      <c r="T109" s="455"/>
      <c r="U109" s="455"/>
      <c r="V109" s="455"/>
      <c r="W109" s="455"/>
      <c r="X109" s="457"/>
      <c r="Y109" s="447" t="s">
        <v>166</v>
      </c>
      <c r="Z109" s="448"/>
      <c r="AA109" s="448"/>
      <c r="AB109" s="458"/>
      <c r="AC109" s="454" t="s">
        <v>164</v>
      </c>
      <c r="AD109" s="455"/>
      <c r="AE109" s="455"/>
      <c r="AF109" s="455"/>
      <c r="AG109" s="455"/>
      <c r="AH109" s="456" t="s">
        <v>165</v>
      </c>
      <c r="AI109" s="455"/>
      <c r="AJ109" s="455"/>
      <c r="AK109" s="455"/>
      <c r="AL109" s="455"/>
      <c r="AM109" s="455"/>
      <c r="AN109" s="455"/>
      <c r="AO109" s="455"/>
      <c r="AP109" s="455"/>
      <c r="AQ109" s="455"/>
      <c r="AR109" s="455"/>
      <c r="AS109" s="455"/>
      <c r="AT109" s="457"/>
      <c r="AU109" s="447" t="s">
        <v>166</v>
      </c>
      <c r="AV109" s="448"/>
      <c r="AW109" s="448"/>
      <c r="AX109" s="449"/>
      <c r="AY109" s="34">
        <f>$AY$108</f>
        <v>0</v>
      </c>
    </row>
    <row r="110" spans="1:51" ht="24.75" customHeight="1">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c r="A111" s="1048"/>
      <c r="B111" s="1049"/>
      <c r="C111" s="1049"/>
      <c r="D111" s="1049"/>
      <c r="E111" s="1049"/>
      <c r="F111" s="1050"/>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48"/>
      <c r="B112" s="1049"/>
      <c r="C112" s="1049"/>
      <c r="D112" s="1049"/>
      <c r="E112" s="1049"/>
      <c r="F112" s="1050"/>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48"/>
      <c r="B113" s="1049"/>
      <c r="C113" s="1049"/>
      <c r="D113" s="1049"/>
      <c r="E113" s="1049"/>
      <c r="F113" s="1050"/>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48"/>
      <c r="B114" s="1049"/>
      <c r="C114" s="1049"/>
      <c r="D114" s="1049"/>
      <c r="E114" s="1049"/>
      <c r="F114" s="1050"/>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48"/>
      <c r="B115" s="1049"/>
      <c r="C115" s="1049"/>
      <c r="D115" s="1049"/>
      <c r="E115" s="1049"/>
      <c r="F115" s="1050"/>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48"/>
      <c r="B116" s="1049"/>
      <c r="C116" s="1049"/>
      <c r="D116" s="1049"/>
      <c r="E116" s="1049"/>
      <c r="F116" s="1050"/>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48"/>
      <c r="B117" s="1049"/>
      <c r="C117" s="1049"/>
      <c r="D117" s="1049"/>
      <c r="E117" s="1049"/>
      <c r="F117" s="1050"/>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48"/>
      <c r="B118" s="1049"/>
      <c r="C118" s="1049"/>
      <c r="D118" s="1049"/>
      <c r="E118" s="1049"/>
      <c r="F118" s="1050"/>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48"/>
      <c r="B119" s="1049"/>
      <c r="C119" s="1049"/>
      <c r="D119" s="1049"/>
      <c r="E119" s="1049"/>
      <c r="F119" s="1050"/>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48"/>
      <c r="B120" s="1049"/>
      <c r="C120" s="1049"/>
      <c r="D120" s="1049"/>
      <c r="E120" s="1049"/>
      <c r="F120" s="1050"/>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48"/>
      <c r="B121" s="1049"/>
      <c r="C121" s="1049"/>
      <c r="D121" s="1049"/>
      <c r="E121" s="1049"/>
      <c r="F121" s="1050"/>
      <c r="G121" s="450" t="s">
        <v>633</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634</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c r="A122" s="1048"/>
      <c r="B122" s="1049"/>
      <c r="C122" s="1049"/>
      <c r="D122" s="1049"/>
      <c r="E122" s="1049"/>
      <c r="F122" s="1050"/>
      <c r="G122" s="454" t="s">
        <v>164</v>
      </c>
      <c r="H122" s="455"/>
      <c r="I122" s="455"/>
      <c r="J122" s="455"/>
      <c r="K122" s="455"/>
      <c r="L122" s="456" t="s">
        <v>165</v>
      </c>
      <c r="M122" s="455"/>
      <c r="N122" s="455"/>
      <c r="O122" s="455"/>
      <c r="P122" s="455"/>
      <c r="Q122" s="455"/>
      <c r="R122" s="455"/>
      <c r="S122" s="455"/>
      <c r="T122" s="455"/>
      <c r="U122" s="455"/>
      <c r="V122" s="455"/>
      <c r="W122" s="455"/>
      <c r="X122" s="457"/>
      <c r="Y122" s="447" t="s">
        <v>166</v>
      </c>
      <c r="Z122" s="448"/>
      <c r="AA122" s="448"/>
      <c r="AB122" s="458"/>
      <c r="AC122" s="454" t="s">
        <v>164</v>
      </c>
      <c r="AD122" s="455"/>
      <c r="AE122" s="455"/>
      <c r="AF122" s="455"/>
      <c r="AG122" s="455"/>
      <c r="AH122" s="456" t="s">
        <v>165</v>
      </c>
      <c r="AI122" s="455"/>
      <c r="AJ122" s="455"/>
      <c r="AK122" s="455"/>
      <c r="AL122" s="455"/>
      <c r="AM122" s="455"/>
      <c r="AN122" s="455"/>
      <c r="AO122" s="455"/>
      <c r="AP122" s="455"/>
      <c r="AQ122" s="455"/>
      <c r="AR122" s="455"/>
      <c r="AS122" s="455"/>
      <c r="AT122" s="457"/>
      <c r="AU122" s="447" t="s">
        <v>166</v>
      </c>
      <c r="AV122" s="448"/>
      <c r="AW122" s="448"/>
      <c r="AX122" s="449"/>
      <c r="AY122" s="34">
        <f>$AY$121</f>
        <v>0</v>
      </c>
    </row>
    <row r="123" spans="1:51" ht="24.75" customHeight="1">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c r="A124" s="1048"/>
      <c r="B124" s="1049"/>
      <c r="C124" s="1049"/>
      <c r="D124" s="1049"/>
      <c r="E124" s="1049"/>
      <c r="F124" s="1050"/>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48"/>
      <c r="B125" s="1049"/>
      <c r="C125" s="1049"/>
      <c r="D125" s="1049"/>
      <c r="E125" s="1049"/>
      <c r="F125" s="1050"/>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48"/>
      <c r="B126" s="1049"/>
      <c r="C126" s="1049"/>
      <c r="D126" s="1049"/>
      <c r="E126" s="1049"/>
      <c r="F126" s="1050"/>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48"/>
      <c r="B127" s="1049"/>
      <c r="C127" s="1049"/>
      <c r="D127" s="1049"/>
      <c r="E127" s="1049"/>
      <c r="F127" s="1050"/>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48"/>
      <c r="B128" s="1049"/>
      <c r="C128" s="1049"/>
      <c r="D128" s="1049"/>
      <c r="E128" s="1049"/>
      <c r="F128" s="1050"/>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48"/>
      <c r="B129" s="1049"/>
      <c r="C129" s="1049"/>
      <c r="D129" s="1049"/>
      <c r="E129" s="1049"/>
      <c r="F129" s="1050"/>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48"/>
      <c r="B130" s="1049"/>
      <c r="C130" s="1049"/>
      <c r="D130" s="1049"/>
      <c r="E130" s="1049"/>
      <c r="F130" s="1050"/>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48"/>
      <c r="B131" s="1049"/>
      <c r="C131" s="1049"/>
      <c r="D131" s="1049"/>
      <c r="E131" s="1049"/>
      <c r="F131" s="1050"/>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48"/>
      <c r="B132" s="1049"/>
      <c r="C132" s="1049"/>
      <c r="D132" s="1049"/>
      <c r="E132" s="1049"/>
      <c r="F132" s="1050"/>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48"/>
      <c r="B133" s="1049"/>
      <c r="C133" s="1049"/>
      <c r="D133" s="1049"/>
      <c r="E133" s="1049"/>
      <c r="F133" s="1050"/>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48"/>
      <c r="B134" s="1049"/>
      <c r="C134" s="1049"/>
      <c r="D134" s="1049"/>
      <c r="E134" s="1049"/>
      <c r="F134" s="1050"/>
      <c r="G134" s="450" t="s">
        <v>635</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636</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c r="A135" s="1048"/>
      <c r="B135" s="1049"/>
      <c r="C135" s="1049"/>
      <c r="D135" s="1049"/>
      <c r="E135" s="1049"/>
      <c r="F135" s="1050"/>
      <c r="G135" s="454" t="s">
        <v>164</v>
      </c>
      <c r="H135" s="455"/>
      <c r="I135" s="455"/>
      <c r="J135" s="455"/>
      <c r="K135" s="455"/>
      <c r="L135" s="456" t="s">
        <v>165</v>
      </c>
      <c r="M135" s="455"/>
      <c r="N135" s="455"/>
      <c r="O135" s="455"/>
      <c r="P135" s="455"/>
      <c r="Q135" s="455"/>
      <c r="R135" s="455"/>
      <c r="S135" s="455"/>
      <c r="T135" s="455"/>
      <c r="U135" s="455"/>
      <c r="V135" s="455"/>
      <c r="W135" s="455"/>
      <c r="X135" s="457"/>
      <c r="Y135" s="447" t="s">
        <v>166</v>
      </c>
      <c r="Z135" s="448"/>
      <c r="AA135" s="448"/>
      <c r="AB135" s="458"/>
      <c r="AC135" s="454" t="s">
        <v>164</v>
      </c>
      <c r="AD135" s="455"/>
      <c r="AE135" s="455"/>
      <c r="AF135" s="455"/>
      <c r="AG135" s="455"/>
      <c r="AH135" s="456" t="s">
        <v>165</v>
      </c>
      <c r="AI135" s="455"/>
      <c r="AJ135" s="455"/>
      <c r="AK135" s="455"/>
      <c r="AL135" s="455"/>
      <c r="AM135" s="455"/>
      <c r="AN135" s="455"/>
      <c r="AO135" s="455"/>
      <c r="AP135" s="455"/>
      <c r="AQ135" s="455"/>
      <c r="AR135" s="455"/>
      <c r="AS135" s="455"/>
      <c r="AT135" s="457"/>
      <c r="AU135" s="447" t="s">
        <v>166</v>
      </c>
      <c r="AV135" s="448"/>
      <c r="AW135" s="448"/>
      <c r="AX135" s="449"/>
      <c r="AY135" s="34">
        <f>$AY$134</f>
        <v>0</v>
      </c>
    </row>
    <row r="136" spans="1:51" ht="24.75" customHeight="1">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c r="A137" s="1048"/>
      <c r="B137" s="1049"/>
      <c r="C137" s="1049"/>
      <c r="D137" s="1049"/>
      <c r="E137" s="1049"/>
      <c r="F137" s="1050"/>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48"/>
      <c r="B138" s="1049"/>
      <c r="C138" s="1049"/>
      <c r="D138" s="1049"/>
      <c r="E138" s="1049"/>
      <c r="F138" s="1050"/>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48"/>
      <c r="B139" s="1049"/>
      <c r="C139" s="1049"/>
      <c r="D139" s="1049"/>
      <c r="E139" s="1049"/>
      <c r="F139" s="1050"/>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48"/>
      <c r="B140" s="1049"/>
      <c r="C140" s="1049"/>
      <c r="D140" s="1049"/>
      <c r="E140" s="1049"/>
      <c r="F140" s="1050"/>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48"/>
      <c r="B141" s="1049"/>
      <c r="C141" s="1049"/>
      <c r="D141" s="1049"/>
      <c r="E141" s="1049"/>
      <c r="F141" s="1050"/>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48"/>
      <c r="B142" s="1049"/>
      <c r="C142" s="1049"/>
      <c r="D142" s="1049"/>
      <c r="E142" s="1049"/>
      <c r="F142" s="1050"/>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48"/>
      <c r="B143" s="1049"/>
      <c r="C143" s="1049"/>
      <c r="D143" s="1049"/>
      <c r="E143" s="1049"/>
      <c r="F143" s="1050"/>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48"/>
      <c r="B144" s="1049"/>
      <c r="C144" s="1049"/>
      <c r="D144" s="1049"/>
      <c r="E144" s="1049"/>
      <c r="F144" s="1050"/>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48"/>
      <c r="B145" s="1049"/>
      <c r="C145" s="1049"/>
      <c r="D145" s="1049"/>
      <c r="E145" s="1049"/>
      <c r="F145" s="1050"/>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48"/>
      <c r="B146" s="1049"/>
      <c r="C146" s="1049"/>
      <c r="D146" s="1049"/>
      <c r="E146" s="1049"/>
      <c r="F146" s="1050"/>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48"/>
      <c r="B147" s="1049"/>
      <c r="C147" s="1049"/>
      <c r="D147" s="1049"/>
      <c r="E147" s="1049"/>
      <c r="F147" s="1050"/>
      <c r="G147" s="450" t="s">
        <v>637</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638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c r="A148" s="1048"/>
      <c r="B148" s="1049"/>
      <c r="C148" s="1049"/>
      <c r="D148" s="1049"/>
      <c r="E148" s="1049"/>
      <c r="F148" s="1050"/>
      <c r="G148" s="454" t="s">
        <v>164</v>
      </c>
      <c r="H148" s="455"/>
      <c r="I148" s="455"/>
      <c r="J148" s="455"/>
      <c r="K148" s="455"/>
      <c r="L148" s="456" t="s">
        <v>165</v>
      </c>
      <c r="M148" s="455"/>
      <c r="N148" s="455"/>
      <c r="O148" s="455"/>
      <c r="P148" s="455"/>
      <c r="Q148" s="455"/>
      <c r="R148" s="455"/>
      <c r="S148" s="455"/>
      <c r="T148" s="455"/>
      <c r="U148" s="455"/>
      <c r="V148" s="455"/>
      <c r="W148" s="455"/>
      <c r="X148" s="457"/>
      <c r="Y148" s="447" t="s">
        <v>166</v>
      </c>
      <c r="Z148" s="448"/>
      <c r="AA148" s="448"/>
      <c r="AB148" s="458"/>
      <c r="AC148" s="454" t="s">
        <v>164</v>
      </c>
      <c r="AD148" s="455"/>
      <c r="AE148" s="455"/>
      <c r="AF148" s="455"/>
      <c r="AG148" s="455"/>
      <c r="AH148" s="456" t="s">
        <v>165</v>
      </c>
      <c r="AI148" s="455"/>
      <c r="AJ148" s="455"/>
      <c r="AK148" s="455"/>
      <c r="AL148" s="455"/>
      <c r="AM148" s="455"/>
      <c r="AN148" s="455"/>
      <c r="AO148" s="455"/>
      <c r="AP148" s="455"/>
      <c r="AQ148" s="455"/>
      <c r="AR148" s="455"/>
      <c r="AS148" s="455"/>
      <c r="AT148" s="457"/>
      <c r="AU148" s="447" t="s">
        <v>166</v>
      </c>
      <c r="AV148" s="448"/>
      <c r="AW148" s="448"/>
      <c r="AX148" s="449"/>
      <c r="AY148" s="34">
        <f>$AY$147</f>
        <v>0</v>
      </c>
    </row>
    <row r="149" spans="1:51" ht="24.75" customHeight="1">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c r="A150" s="1048"/>
      <c r="B150" s="1049"/>
      <c r="C150" s="1049"/>
      <c r="D150" s="1049"/>
      <c r="E150" s="1049"/>
      <c r="F150" s="1050"/>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48"/>
      <c r="B151" s="1049"/>
      <c r="C151" s="1049"/>
      <c r="D151" s="1049"/>
      <c r="E151" s="1049"/>
      <c r="F151" s="1050"/>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48"/>
      <c r="B152" s="1049"/>
      <c r="C152" s="1049"/>
      <c r="D152" s="1049"/>
      <c r="E152" s="1049"/>
      <c r="F152" s="1050"/>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48"/>
      <c r="B153" s="1049"/>
      <c r="C153" s="1049"/>
      <c r="D153" s="1049"/>
      <c r="E153" s="1049"/>
      <c r="F153" s="1050"/>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48"/>
      <c r="B154" s="1049"/>
      <c r="C154" s="1049"/>
      <c r="D154" s="1049"/>
      <c r="E154" s="1049"/>
      <c r="F154" s="1050"/>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48"/>
      <c r="B155" s="1049"/>
      <c r="C155" s="1049"/>
      <c r="D155" s="1049"/>
      <c r="E155" s="1049"/>
      <c r="F155" s="1050"/>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48"/>
      <c r="B156" s="1049"/>
      <c r="C156" s="1049"/>
      <c r="D156" s="1049"/>
      <c r="E156" s="1049"/>
      <c r="F156" s="1050"/>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48"/>
      <c r="B157" s="1049"/>
      <c r="C157" s="1049"/>
      <c r="D157" s="1049"/>
      <c r="E157" s="1049"/>
      <c r="F157" s="1050"/>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48"/>
      <c r="B158" s="1049"/>
      <c r="C158" s="1049"/>
      <c r="D158" s="1049"/>
      <c r="E158" s="1049"/>
      <c r="F158" s="1050"/>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51"/>
      <c r="B159" s="1052"/>
      <c r="C159" s="1052"/>
      <c r="D159" s="1052"/>
      <c r="E159" s="1052"/>
      <c r="F159" s="105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614</v>
      </c>
      <c r="B161" s="1046"/>
      <c r="C161" s="1046"/>
      <c r="D161" s="1046"/>
      <c r="E161" s="1046"/>
      <c r="F161" s="1047"/>
      <c r="G161" s="450" t="s">
        <v>639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640</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c r="A162" s="1048"/>
      <c r="B162" s="1049"/>
      <c r="C162" s="1049"/>
      <c r="D162" s="1049"/>
      <c r="E162" s="1049"/>
      <c r="F162" s="1050"/>
      <c r="G162" s="454" t="s">
        <v>164</v>
      </c>
      <c r="H162" s="455"/>
      <c r="I162" s="455"/>
      <c r="J162" s="455"/>
      <c r="K162" s="455"/>
      <c r="L162" s="456" t="s">
        <v>165</v>
      </c>
      <c r="M162" s="455"/>
      <c r="N162" s="455"/>
      <c r="O162" s="455"/>
      <c r="P162" s="455"/>
      <c r="Q162" s="455"/>
      <c r="R162" s="455"/>
      <c r="S162" s="455"/>
      <c r="T162" s="455"/>
      <c r="U162" s="455"/>
      <c r="V162" s="455"/>
      <c r="W162" s="455"/>
      <c r="X162" s="457"/>
      <c r="Y162" s="447" t="s">
        <v>166</v>
      </c>
      <c r="Z162" s="448"/>
      <c r="AA162" s="448"/>
      <c r="AB162" s="458"/>
      <c r="AC162" s="454" t="s">
        <v>164</v>
      </c>
      <c r="AD162" s="455"/>
      <c r="AE162" s="455"/>
      <c r="AF162" s="455"/>
      <c r="AG162" s="455"/>
      <c r="AH162" s="456" t="s">
        <v>165</v>
      </c>
      <c r="AI162" s="455"/>
      <c r="AJ162" s="455"/>
      <c r="AK162" s="455"/>
      <c r="AL162" s="455"/>
      <c r="AM162" s="455"/>
      <c r="AN162" s="455"/>
      <c r="AO162" s="455"/>
      <c r="AP162" s="455"/>
      <c r="AQ162" s="455"/>
      <c r="AR162" s="455"/>
      <c r="AS162" s="455"/>
      <c r="AT162" s="457"/>
      <c r="AU162" s="447" t="s">
        <v>166</v>
      </c>
      <c r="AV162" s="448"/>
      <c r="AW162" s="448"/>
      <c r="AX162" s="449"/>
      <c r="AY162" s="34">
        <f>$AY$161</f>
        <v>0</v>
      </c>
    </row>
    <row r="163" spans="1:51" ht="24.75" customHeight="1">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c r="A164" s="1048"/>
      <c r="B164" s="1049"/>
      <c r="C164" s="1049"/>
      <c r="D164" s="1049"/>
      <c r="E164" s="1049"/>
      <c r="F164" s="1050"/>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48"/>
      <c r="B165" s="1049"/>
      <c r="C165" s="1049"/>
      <c r="D165" s="1049"/>
      <c r="E165" s="1049"/>
      <c r="F165" s="1050"/>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48"/>
      <c r="B166" s="1049"/>
      <c r="C166" s="1049"/>
      <c r="D166" s="1049"/>
      <c r="E166" s="1049"/>
      <c r="F166" s="1050"/>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48"/>
      <c r="B167" s="1049"/>
      <c r="C167" s="1049"/>
      <c r="D167" s="1049"/>
      <c r="E167" s="1049"/>
      <c r="F167" s="1050"/>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48"/>
      <c r="B168" s="1049"/>
      <c r="C168" s="1049"/>
      <c r="D168" s="1049"/>
      <c r="E168" s="1049"/>
      <c r="F168" s="1050"/>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48"/>
      <c r="B169" s="1049"/>
      <c r="C169" s="1049"/>
      <c r="D169" s="1049"/>
      <c r="E169" s="1049"/>
      <c r="F169" s="1050"/>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48"/>
      <c r="B170" s="1049"/>
      <c r="C170" s="1049"/>
      <c r="D170" s="1049"/>
      <c r="E170" s="1049"/>
      <c r="F170" s="1050"/>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48"/>
      <c r="B171" s="1049"/>
      <c r="C171" s="1049"/>
      <c r="D171" s="1049"/>
      <c r="E171" s="1049"/>
      <c r="F171" s="1050"/>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48"/>
      <c r="B172" s="1049"/>
      <c r="C172" s="1049"/>
      <c r="D172" s="1049"/>
      <c r="E172" s="1049"/>
      <c r="F172" s="1050"/>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48"/>
      <c r="B173" s="1049"/>
      <c r="C173" s="1049"/>
      <c r="D173" s="1049"/>
      <c r="E173" s="1049"/>
      <c r="F173" s="1050"/>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48"/>
      <c r="B174" s="1049"/>
      <c r="C174" s="1049"/>
      <c r="D174" s="1049"/>
      <c r="E174" s="1049"/>
      <c r="F174" s="1050"/>
      <c r="G174" s="450" t="s">
        <v>641</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642</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c r="A175" s="1048"/>
      <c r="B175" s="1049"/>
      <c r="C175" s="1049"/>
      <c r="D175" s="1049"/>
      <c r="E175" s="1049"/>
      <c r="F175" s="1050"/>
      <c r="G175" s="454" t="s">
        <v>164</v>
      </c>
      <c r="H175" s="455"/>
      <c r="I175" s="455"/>
      <c r="J175" s="455"/>
      <c r="K175" s="455"/>
      <c r="L175" s="456" t="s">
        <v>165</v>
      </c>
      <c r="M175" s="455"/>
      <c r="N175" s="455"/>
      <c r="O175" s="455"/>
      <c r="P175" s="455"/>
      <c r="Q175" s="455"/>
      <c r="R175" s="455"/>
      <c r="S175" s="455"/>
      <c r="T175" s="455"/>
      <c r="U175" s="455"/>
      <c r="V175" s="455"/>
      <c r="W175" s="455"/>
      <c r="X175" s="457"/>
      <c r="Y175" s="447" t="s">
        <v>166</v>
      </c>
      <c r="Z175" s="448"/>
      <c r="AA175" s="448"/>
      <c r="AB175" s="458"/>
      <c r="AC175" s="454" t="s">
        <v>164</v>
      </c>
      <c r="AD175" s="455"/>
      <c r="AE175" s="455"/>
      <c r="AF175" s="455"/>
      <c r="AG175" s="455"/>
      <c r="AH175" s="456" t="s">
        <v>165</v>
      </c>
      <c r="AI175" s="455"/>
      <c r="AJ175" s="455"/>
      <c r="AK175" s="455"/>
      <c r="AL175" s="455"/>
      <c r="AM175" s="455"/>
      <c r="AN175" s="455"/>
      <c r="AO175" s="455"/>
      <c r="AP175" s="455"/>
      <c r="AQ175" s="455"/>
      <c r="AR175" s="455"/>
      <c r="AS175" s="455"/>
      <c r="AT175" s="457"/>
      <c r="AU175" s="447" t="s">
        <v>166</v>
      </c>
      <c r="AV175" s="448"/>
      <c r="AW175" s="448"/>
      <c r="AX175" s="449"/>
      <c r="AY175" s="34">
        <f>$AY$174</f>
        <v>0</v>
      </c>
    </row>
    <row r="176" spans="1:51" ht="24.75" customHeight="1">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c r="A177" s="1048"/>
      <c r="B177" s="1049"/>
      <c r="C177" s="1049"/>
      <c r="D177" s="1049"/>
      <c r="E177" s="1049"/>
      <c r="F177" s="1050"/>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48"/>
      <c r="B178" s="1049"/>
      <c r="C178" s="1049"/>
      <c r="D178" s="1049"/>
      <c r="E178" s="1049"/>
      <c r="F178" s="1050"/>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48"/>
      <c r="B179" s="1049"/>
      <c r="C179" s="1049"/>
      <c r="D179" s="1049"/>
      <c r="E179" s="1049"/>
      <c r="F179" s="1050"/>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48"/>
      <c r="B180" s="1049"/>
      <c r="C180" s="1049"/>
      <c r="D180" s="1049"/>
      <c r="E180" s="1049"/>
      <c r="F180" s="1050"/>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48"/>
      <c r="B181" s="1049"/>
      <c r="C181" s="1049"/>
      <c r="D181" s="1049"/>
      <c r="E181" s="1049"/>
      <c r="F181" s="1050"/>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48"/>
      <c r="B182" s="1049"/>
      <c r="C182" s="1049"/>
      <c r="D182" s="1049"/>
      <c r="E182" s="1049"/>
      <c r="F182" s="1050"/>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48"/>
      <c r="B183" s="1049"/>
      <c r="C183" s="1049"/>
      <c r="D183" s="1049"/>
      <c r="E183" s="1049"/>
      <c r="F183" s="1050"/>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48"/>
      <c r="B184" s="1049"/>
      <c r="C184" s="1049"/>
      <c r="D184" s="1049"/>
      <c r="E184" s="1049"/>
      <c r="F184" s="1050"/>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48"/>
      <c r="B185" s="1049"/>
      <c r="C185" s="1049"/>
      <c r="D185" s="1049"/>
      <c r="E185" s="1049"/>
      <c r="F185" s="1050"/>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48"/>
      <c r="B186" s="1049"/>
      <c r="C186" s="1049"/>
      <c r="D186" s="1049"/>
      <c r="E186" s="1049"/>
      <c r="F186" s="1050"/>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48"/>
      <c r="B187" s="1049"/>
      <c r="C187" s="1049"/>
      <c r="D187" s="1049"/>
      <c r="E187" s="1049"/>
      <c r="F187" s="1050"/>
      <c r="G187" s="450" t="s">
        <v>643</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644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c r="A188" s="1048"/>
      <c r="B188" s="1049"/>
      <c r="C188" s="1049"/>
      <c r="D188" s="1049"/>
      <c r="E188" s="1049"/>
      <c r="F188" s="1050"/>
      <c r="G188" s="454" t="s">
        <v>164</v>
      </c>
      <c r="H188" s="455"/>
      <c r="I188" s="455"/>
      <c r="J188" s="455"/>
      <c r="K188" s="455"/>
      <c r="L188" s="456" t="s">
        <v>165</v>
      </c>
      <c r="M188" s="455"/>
      <c r="N188" s="455"/>
      <c r="O188" s="455"/>
      <c r="P188" s="455"/>
      <c r="Q188" s="455"/>
      <c r="R188" s="455"/>
      <c r="S188" s="455"/>
      <c r="T188" s="455"/>
      <c r="U188" s="455"/>
      <c r="V188" s="455"/>
      <c r="W188" s="455"/>
      <c r="X188" s="457"/>
      <c r="Y188" s="447" t="s">
        <v>166</v>
      </c>
      <c r="Z188" s="448"/>
      <c r="AA188" s="448"/>
      <c r="AB188" s="458"/>
      <c r="AC188" s="454" t="s">
        <v>164</v>
      </c>
      <c r="AD188" s="455"/>
      <c r="AE188" s="455"/>
      <c r="AF188" s="455"/>
      <c r="AG188" s="455"/>
      <c r="AH188" s="456" t="s">
        <v>165</v>
      </c>
      <c r="AI188" s="455"/>
      <c r="AJ188" s="455"/>
      <c r="AK188" s="455"/>
      <c r="AL188" s="455"/>
      <c r="AM188" s="455"/>
      <c r="AN188" s="455"/>
      <c r="AO188" s="455"/>
      <c r="AP188" s="455"/>
      <c r="AQ188" s="455"/>
      <c r="AR188" s="455"/>
      <c r="AS188" s="455"/>
      <c r="AT188" s="457"/>
      <c r="AU188" s="447" t="s">
        <v>166</v>
      </c>
      <c r="AV188" s="448"/>
      <c r="AW188" s="448"/>
      <c r="AX188" s="449"/>
      <c r="AY188" s="34">
        <f>$AY$187</f>
        <v>0</v>
      </c>
    </row>
    <row r="189" spans="1:51" ht="24.75" customHeight="1">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c r="A190" s="1048"/>
      <c r="B190" s="1049"/>
      <c r="C190" s="1049"/>
      <c r="D190" s="1049"/>
      <c r="E190" s="1049"/>
      <c r="F190" s="1050"/>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48"/>
      <c r="B191" s="1049"/>
      <c r="C191" s="1049"/>
      <c r="D191" s="1049"/>
      <c r="E191" s="1049"/>
      <c r="F191" s="1050"/>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48"/>
      <c r="B192" s="1049"/>
      <c r="C192" s="1049"/>
      <c r="D192" s="1049"/>
      <c r="E192" s="1049"/>
      <c r="F192" s="1050"/>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48"/>
      <c r="B193" s="1049"/>
      <c r="C193" s="1049"/>
      <c r="D193" s="1049"/>
      <c r="E193" s="1049"/>
      <c r="F193" s="1050"/>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48"/>
      <c r="B194" s="1049"/>
      <c r="C194" s="1049"/>
      <c r="D194" s="1049"/>
      <c r="E194" s="1049"/>
      <c r="F194" s="1050"/>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48"/>
      <c r="B195" s="1049"/>
      <c r="C195" s="1049"/>
      <c r="D195" s="1049"/>
      <c r="E195" s="1049"/>
      <c r="F195" s="1050"/>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48"/>
      <c r="B196" s="1049"/>
      <c r="C196" s="1049"/>
      <c r="D196" s="1049"/>
      <c r="E196" s="1049"/>
      <c r="F196" s="1050"/>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48"/>
      <c r="B197" s="1049"/>
      <c r="C197" s="1049"/>
      <c r="D197" s="1049"/>
      <c r="E197" s="1049"/>
      <c r="F197" s="1050"/>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48"/>
      <c r="B198" s="1049"/>
      <c r="C198" s="1049"/>
      <c r="D198" s="1049"/>
      <c r="E198" s="1049"/>
      <c r="F198" s="1050"/>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48"/>
      <c r="B199" s="1049"/>
      <c r="C199" s="1049"/>
      <c r="D199" s="1049"/>
      <c r="E199" s="1049"/>
      <c r="F199" s="1050"/>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48"/>
      <c r="B200" s="1049"/>
      <c r="C200" s="1049"/>
      <c r="D200" s="1049"/>
      <c r="E200" s="1049"/>
      <c r="F200" s="1050"/>
      <c r="G200" s="450" t="s">
        <v>645</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646</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c r="A201" s="1048"/>
      <c r="B201" s="1049"/>
      <c r="C201" s="1049"/>
      <c r="D201" s="1049"/>
      <c r="E201" s="1049"/>
      <c r="F201" s="1050"/>
      <c r="G201" s="454" t="s">
        <v>164</v>
      </c>
      <c r="H201" s="455"/>
      <c r="I201" s="455"/>
      <c r="J201" s="455"/>
      <c r="K201" s="455"/>
      <c r="L201" s="456" t="s">
        <v>165</v>
      </c>
      <c r="M201" s="455"/>
      <c r="N201" s="455"/>
      <c r="O201" s="455"/>
      <c r="P201" s="455"/>
      <c r="Q201" s="455"/>
      <c r="R201" s="455"/>
      <c r="S201" s="455"/>
      <c r="T201" s="455"/>
      <c r="U201" s="455"/>
      <c r="V201" s="455"/>
      <c r="W201" s="455"/>
      <c r="X201" s="457"/>
      <c r="Y201" s="447" t="s">
        <v>166</v>
      </c>
      <c r="Z201" s="448"/>
      <c r="AA201" s="448"/>
      <c r="AB201" s="458"/>
      <c r="AC201" s="454" t="s">
        <v>164</v>
      </c>
      <c r="AD201" s="455"/>
      <c r="AE201" s="455"/>
      <c r="AF201" s="455"/>
      <c r="AG201" s="455"/>
      <c r="AH201" s="456" t="s">
        <v>165</v>
      </c>
      <c r="AI201" s="455"/>
      <c r="AJ201" s="455"/>
      <c r="AK201" s="455"/>
      <c r="AL201" s="455"/>
      <c r="AM201" s="455"/>
      <c r="AN201" s="455"/>
      <c r="AO201" s="455"/>
      <c r="AP201" s="455"/>
      <c r="AQ201" s="455"/>
      <c r="AR201" s="455"/>
      <c r="AS201" s="455"/>
      <c r="AT201" s="457"/>
      <c r="AU201" s="447" t="s">
        <v>166</v>
      </c>
      <c r="AV201" s="448"/>
      <c r="AW201" s="448"/>
      <c r="AX201" s="449"/>
      <c r="AY201" s="34">
        <f>$AY$200</f>
        <v>0</v>
      </c>
    </row>
    <row r="202" spans="1:51" ht="24.75" customHeight="1">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c r="A203" s="1048"/>
      <c r="B203" s="1049"/>
      <c r="C203" s="1049"/>
      <c r="D203" s="1049"/>
      <c r="E203" s="1049"/>
      <c r="F203" s="1050"/>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48"/>
      <c r="B204" s="1049"/>
      <c r="C204" s="1049"/>
      <c r="D204" s="1049"/>
      <c r="E204" s="1049"/>
      <c r="F204" s="1050"/>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48"/>
      <c r="B205" s="1049"/>
      <c r="C205" s="1049"/>
      <c r="D205" s="1049"/>
      <c r="E205" s="1049"/>
      <c r="F205" s="1050"/>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48"/>
      <c r="B206" s="1049"/>
      <c r="C206" s="1049"/>
      <c r="D206" s="1049"/>
      <c r="E206" s="1049"/>
      <c r="F206" s="1050"/>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48"/>
      <c r="B207" s="1049"/>
      <c r="C207" s="1049"/>
      <c r="D207" s="1049"/>
      <c r="E207" s="1049"/>
      <c r="F207" s="1050"/>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48"/>
      <c r="B208" s="1049"/>
      <c r="C208" s="1049"/>
      <c r="D208" s="1049"/>
      <c r="E208" s="1049"/>
      <c r="F208" s="1050"/>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48"/>
      <c r="B209" s="1049"/>
      <c r="C209" s="1049"/>
      <c r="D209" s="1049"/>
      <c r="E209" s="1049"/>
      <c r="F209" s="1050"/>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48"/>
      <c r="B210" s="1049"/>
      <c r="C210" s="1049"/>
      <c r="D210" s="1049"/>
      <c r="E210" s="1049"/>
      <c r="F210" s="1050"/>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48"/>
      <c r="B211" s="1049"/>
      <c r="C211" s="1049"/>
      <c r="D211" s="1049"/>
      <c r="E211" s="1049"/>
      <c r="F211" s="1050"/>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51"/>
      <c r="B212" s="1052"/>
      <c r="C212" s="1052"/>
      <c r="D212" s="1052"/>
      <c r="E212" s="1052"/>
      <c r="F212" s="105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614</v>
      </c>
      <c r="B214" s="1066"/>
      <c r="C214" s="1066"/>
      <c r="D214" s="1066"/>
      <c r="E214" s="1066"/>
      <c r="F214" s="1067"/>
      <c r="G214" s="450" t="s">
        <v>647</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648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c r="A215" s="1048"/>
      <c r="B215" s="1049"/>
      <c r="C215" s="1049"/>
      <c r="D215" s="1049"/>
      <c r="E215" s="1049"/>
      <c r="F215" s="1050"/>
      <c r="G215" s="454" t="s">
        <v>164</v>
      </c>
      <c r="H215" s="455"/>
      <c r="I215" s="455"/>
      <c r="J215" s="455"/>
      <c r="K215" s="455"/>
      <c r="L215" s="456" t="s">
        <v>165</v>
      </c>
      <c r="M215" s="455"/>
      <c r="N215" s="455"/>
      <c r="O215" s="455"/>
      <c r="P215" s="455"/>
      <c r="Q215" s="455"/>
      <c r="R215" s="455"/>
      <c r="S215" s="455"/>
      <c r="T215" s="455"/>
      <c r="U215" s="455"/>
      <c r="V215" s="455"/>
      <c r="W215" s="455"/>
      <c r="X215" s="457"/>
      <c r="Y215" s="447" t="s">
        <v>166</v>
      </c>
      <c r="Z215" s="448"/>
      <c r="AA215" s="448"/>
      <c r="AB215" s="458"/>
      <c r="AC215" s="454" t="s">
        <v>164</v>
      </c>
      <c r="AD215" s="455"/>
      <c r="AE215" s="455"/>
      <c r="AF215" s="455"/>
      <c r="AG215" s="455"/>
      <c r="AH215" s="456" t="s">
        <v>165</v>
      </c>
      <c r="AI215" s="455"/>
      <c r="AJ215" s="455"/>
      <c r="AK215" s="455"/>
      <c r="AL215" s="455"/>
      <c r="AM215" s="455"/>
      <c r="AN215" s="455"/>
      <c r="AO215" s="455"/>
      <c r="AP215" s="455"/>
      <c r="AQ215" s="455"/>
      <c r="AR215" s="455"/>
      <c r="AS215" s="455"/>
      <c r="AT215" s="457"/>
      <c r="AU215" s="447" t="s">
        <v>166</v>
      </c>
      <c r="AV215" s="448"/>
      <c r="AW215" s="448"/>
      <c r="AX215" s="449"/>
      <c r="AY215" s="34">
        <f>$AY$214</f>
        <v>0</v>
      </c>
    </row>
    <row r="216" spans="1:51" ht="24.75" customHeight="1">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c r="A217" s="1048"/>
      <c r="B217" s="1049"/>
      <c r="C217" s="1049"/>
      <c r="D217" s="1049"/>
      <c r="E217" s="1049"/>
      <c r="F217" s="1050"/>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48"/>
      <c r="B218" s="1049"/>
      <c r="C218" s="1049"/>
      <c r="D218" s="1049"/>
      <c r="E218" s="1049"/>
      <c r="F218" s="1050"/>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48"/>
      <c r="B219" s="1049"/>
      <c r="C219" s="1049"/>
      <c r="D219" s="1049"/>
      <c r="E219" s="1049"/>
      <c r="F219" s="1050"/>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48"/>
      <c r="B220" s="1049"/>
      <c r="C220" s="1049"/>
      <c r="D220" s="1049"/>
      <c r="E220" s="1049"/>
      <c r="F220" s="1050"/>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48"/>
      <c r="B221" s="1049"/>
      <c r="C221" s="1049"/>
      <c r="D221" s="1049"/>
      <c r="E221" s="1049"/>
      <c r="F221" s="1050"/>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48"/>
      <c r="B222" s="1049"/>
      <c r="C222" s="1049"/>
      <c r="D222" s="1049"/>
      <c r="E222" s="1049"/>
      <c r="F222" s="1050"/>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48"/>
      <c r="B223" s="1049"/>
      <c r="C223" s="1049"/>
      <c r="D223" s="1049"/>
      <c r="E223" s="1049"/>
      <c r="F223" s="1050"/>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48"/>
      <c r="B224" s="1049"/>
      <c r="C224" s="1049"/>
      <c r="D224" s="1049"/>
      <c r="E224" s="1049"/>
      <c r="F224" s="1050"/>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48"/>
      <c r="B225" s="1049"/>
      <c r="C225" s="1049"/>
      <c r="D225" s="1049"/>
      <c r="E225" s="1049"/>
      <c r="F225" s="1050"/>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48"/>
      <c r="B226" s="1049"/>
      <c r="C226" s="1049"/>
      <c r="D226" s="1049"/>
      <c r="E226" s="1049"/>
      <c r="F226" s="1050"/>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48"/>
      <c r="B227" s="1049"/>
      <c r="C227" s="1049"/>
      <c r="D227" s="1049"/>
      <c r="E227" s="1049"/>
      <c r="F227" s="1050"/>
      <c r="G227" s="450" t="s">
        <v>649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650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c r="A228" s="1048"/>
      <c r="B228" s="1049"/>
      <c r="C228" s="1049"/>
      <c r="D228" s="1049"/>
      <c r="E228" s="1049"/>
      <c r="F228" s="1050"/>
      <c r="G228" s="454" t="s">
        <v>164</v>
      </c>
      <c r="H228" s="455"/>
      <c r="I228" s="455"/>
      <c r="J228" s="455"/>
      <c r="K228" s="455"/>
      <c r="L228" s="456" t="s">
        <v>165</v>
      </c>
      <c r="M228" s="455"/>
      <c r="N228" s="455"/>
      <c r="O228" s="455"/>
      <c r="P228" s="455"/>
      <c r="Q228" s="455"/>
      <c r="R228" s="455"/>
      <c r="S228" s="455"/>
      <c r="T228" s="455"/>
      <c r="U228" s="455"/>
      <c r="V228" s="455"/>
      <c r="W228" s="455"/>
      <c r="X228" s="457"/>
      <c r="Y228" s="447" t="s">
        <v>166</v>
      </c>
      <c r="Z228" s="448"/>
      <c r="AA228" s="448"/>
      <c r="AB228" s="458"/>
      <c r="AC228" s="454" t="s">
        <v>164</v>
      </c>
      <c r="AD228" s="455"/>
      <c r="AE228" s="455"/>
      <c r="AF228" s="455"/>
      <c r="AG228" s="455"/>
      <c r="AH228" s="456" t="s">
        <v>165</v>
      </c>
      <c r="AI228" s="455"/>
      <c r="AJ228" s="455"/>
      <c r="AK228" s="455"/>
      <c r="AL228" s="455"/>
      <c r="AM228" s="455"/>
      <c r="AN228" s="455"/>
      <c r="AO228" s="455"/>
      <c r="AP228" s="455"/>
      <c r="AQ228" s="455"/>
      <c r="AR228" s="455"/>
      <c r="AS228" s="455"/>
      <c r="AT228" s="457"/>
      <c r="AU228" s="447" t="s">
        <v>166</v>
      </c>
      <c r="AV228" s="448"/>
      <c r="AW228" s="448"/>
      <c r="AX228" s="449"/>
      <c r="AY228" s="34">
        <f>$AY$227</f>
        <v>0</v>
      </c>
    </row>
    <row r="229" spans="1:51" ht="24.75" customHeight="1">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c r="A230" s="1048"/>
      <c r="B230" s="1049"/>
      <c r="C230" s="1049"/>
      <c r="D230" s="1049"/>
      <c r="E230" s="1049"/>
      <c r="F230" s="1050"/>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48"/>
      <c r="B231" s="1049"/>
      <c r="C231" s="1049"/>
      <c r="D231" s="1049"/>
      <c r="E231" s="1049"/>
      <c r="F231" s="1050"/>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48"/>
      <c r="B232" s="1049"/>
      <c r="C232" s="1049"/>
      <c r="D232" s="1049"/>
      <c r="E232" s="1049"/>
      <c r="F232" s="1050"/>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48"/>
      <c r="B233" s="1049"/>
      <c r="C233" s="1049"/>
      <c r="D233" s="1049"/>
      <c r="E233" s="1049"/>
      <c r="F233" s="1050"/>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48"/>
      <c r="B234" s="1049"/>
      <c r="C234" s="1049"/>
      <c r="D234" s="1049"/>
      <c r="E234" s="1049"/>
      <c r="F234" s="1050"/>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48"/>
      <c r="B235" s="1049"/>
      <c r="C235" s="1049"/>
      <c r="D235" s="1049"/>
      <c r="E235" s="1049"/>
      <c r="F235" s="1050"/>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48"/>
      <c r="B236" s="1049"/>
      <c r="C236" s="1049"/>
      <c r="D236" s="1049"/>
      <c r="E236" s="1049"/>
      <c r="F236" s="1050"/>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48"/>
      <c r="B237" s="1049"/>
      <c r="C237" s="1049"/>
      <c r="D237" s="1049"/>
      <c r="E237" s="1049"/>
      <c r="F237" s="1050"/>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48"/>
      <c r="B238" s="1049"/>
      <c r="C238" s="1049"/>
      <c r="D238" s="1049"/>
      <c r="E238" s="1049"/>
      <c r="F238" s="1050"/>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48"/>
      <c r="B239" s="1049"/>
      <c r="C239" s="1049"/>
      <c r="D239" s="1049"/>
      <c r="E239" s="1049"/>
      <c r="F239" s="1050"/>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48"/>
      <c r="B240" s="1049"/>
      <c r="C240" s="1049"/>
      <c r="D240" s="1049"/>
      <c r="E240" s="1049"/>
      <c r="F240" s="1050"/>
      <c r="G240" s="450" t="s">
        <v>651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652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c r="A241" s="1048"/>
      <c r="B241" s="1049"/>
      <c r="C241" s="1049"/>
      <c r="D241" s="1049"/>
      <c r="E241" s="1049"/>
      <c r="F241" s="1050"/>
      <c r="G241" s="454" t="s">
        <v>164</v>
      </c>
      <c r="H241" s="455"/>
      <c r="I241" s="455"/>
      <c r="J241" s="455"/>
      <c r="K241" s="455"/>
      <c r="L241" s="456" t="s">
        <v>165</v>
      </c>
      <c r="M241" s="455"/>
      <c r="N241" s="455"/>
      <c r="O241" s="455"/>
      <c r="P241" s="455"/>
      <c r="Q241" s="455"/>
      <c r="R241" s="455"/>
      <c r="S241" s="455"/>
      <c r="T241" s="455"/>
      <c r="U241" s="455"/>
      <c r="V241" s="455"/>
      <c r="W241" s="455"/>
      <c r="X241" s="457"/>
      <c r="Y241" s="447" t="s">
        <v>166</v>
      </c>
      <c r="Z241" s="448"/>
      <c r="AA241" s="448"/>
      <c r="AB241" s="458"/>
      <c r="AC241" s="454" t="s">
        <v>164</v>
      </c>
      <c r="AD241" s="455"/>
      <c r="AE241" s="455"/>
      <c r="AF241" s="455"/>
      <c r="AG241" s="455"/>
      <c r="AH241" s="456" t="s">
        <v>165</v>
      </c>
      <c r="AI241" s="455"/>
      <c r="AJ241" s="455"/>
      <c r="AK241" s="455"/>
      <c r="AL241" s="455"/>
      <c r="AM241" s="455"/>
      <c r="AN241" s="455"/>
      <c r="AO241" s="455"/>
      <c r="AP241" s="455"/>
      <c r="AQ241" s="455"/>
      <c r="AR241" s="455"/>
      <c r="AS241" s="455"/>
      <c r="AT241" s="457"/>
      <c r="AU241" s="447" t="s">
        <v>166</v>
      </c>
      <c r="AV241" s="448"/>
      <c r="AW241" s="448"/>
      <c r="AX241" s="449"/>
      <c r="AY241" s="34">
        <f>$AY$240</f>
        <v>0</v>
      </c>
    </row>
    <row r="242" spans="1:51" ht="24.75" customHeight="1">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c r="A243" s="1048"/>
      <c r="B243" s="1049"/>
      <c r="C243" s="1049"/>
      <c r="D243" s="1049"/>
      <c r="E243" s="1049"/>
      <c r="F243" s="1050"/>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48"/>
      <c r="B244" s="1049"/>
      <c r="C244" s="1049"/>
      <c r="D244" s="1049"/>
      <c r="E244" s="1049"/>
      <c r="F244" s="1050"/>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48"/>
      <c r="B245" s="1049"/>
      <c r="C245" s="1049"/>
      <c r="D245" s="1049"/>
      <c r="E245" s="1049"/>
      <c r="F245" s="1050"/>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48"/>
      <c r="B246" s="1049"/>
      <c r="C246" s="1049"/>
      <c r="D246" s="1049"/>
      <c r="E246" s="1049"/>
      <c r="F246" s="1050"/>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48"/>
      <c r="B247" s="1049"/>
      <c r="C247" s="1049"/>
      <c r="D247" s="1049"/>
      <c r="E247" s="1049"/>
      <c r="F247" s="1050"/>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48"/>
      <c r="B248" s="1049"/>
      <c r="C248" s="1049"/>
      <c r="D248" s="1049"/>
      <c r="E248" s="1049"/>
      <c r="F248" s="1050"/>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48"/>
      <c r="B249" s="1049"/>
      <c r="C249" s="1049"/>
      <c r="D249" s="1049"/>
      <c r="E249" s="1049"/>
      <c r="F249" s="1050"/>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48"/>
      <c r="B250" s="1049"/>
      <c r="C250" s="1049"/>
      <c r="D250" s="1049"/>
      <c r="E250" s="1049"/>
      <c r="F250" s="1050"/>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48"/>
      <c r="B251" s="1049"/>
      <c r="C251" s="1049"/>
      <c r="D251" s="1049"/>
      <c r="E251" s="1049"/>
      <c r="F251" s="1050"/>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48"/>
      <c r="B252" s="1049"/>
      <c r="C252" s="1049"/>
      <c r="D252" s="1049"/>
      <c r="E252" s="1049"/>
      <c r="F252" s="1050"/>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48"/>
      <c r="B253" s="1049"/>
      <c r="C253" s="1049"/>
      <c r="D253" s="1049"/>
      <c r="E253" s="1049"/>
      <c r="F253" s="1050"/>
      <c r="G253" s="450" t="s">
        <v>653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654</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c r="A254" s="1048"/>
      <c r="B254" s="1049"/>
      <c r="C254" s="1049"/>
      <c r="D254" s="1049"/>
      <c r="E254" s="1049"/>
      <c r="F254" s="1050"/>
      <c r="G254" s="454" t="s">
        <v>164</v>
      </c>
      <c r="H254" s="455"/>
      <c r="I254" s="455"/>
      <c r="J254" s="455"/>
      <c r="K254" s="455"/>
      <c r="L254" s="456" t="s">
        <v>165</v>
      </c>
      <c r="M254" s="455"/>
      <c r="N254" s="455"/>
      <c r="O254" s="455"/>
      <c r="P254" s="455"/>
      <c r="Q254" s="455"/>
      <c r="R254" s="455"/>
      <c r="S254" s="455"/>
      <c r="T254" s="455"/>
      <c r="U254" s="455"/>
      <c r="V254" s="455"/>
      <c r="W254" s="455"/>
      <c r="X254" s="457"/>
      <c r="Y254" s="447" t="s">
        <v>166</v>
      </c>
      <c r="Z254" s="448"/>
      <c r="AA254" s="448"/>
      <c r="AB254" s="458"/>
      <c r="AC254" s="454" t="s">
        <v>164</v>
      </c>
      <c r="AD254" s="455"/>
      <c r="AE254" s="455"/>
      <c r="AF254" s="455"/>
      <c r="AG254" s="455"/>
      <c r="AH254" s="456" t="s">
        <v>165</v>
      </c>
      <c r="AI254" s="455"/>
      <c r="AJ254" s="455"/>
      <c r="AK254" s="455"/>
      <c r="AL254" s="455"/>
      <c r="AM254" s="455"/>
      <c r="AN254" s="455"/>
      <c r="AO254" s="455"/>
      <c r="AP254" s="455"/>
      <c r="AQ254" s="455"/>
      <c r="AR254" s="455"/>
      <c r="AS254" s="455"/>
      <c r="AT254" s="457"/>
      <c r="AU254" s="447" t="s">
        <v>166</v>
      </c>
      <c r="AV254" s="448"/>
      <c r="AW254" s="448"/>
      <c r="AX254" s="449"/>
      <c r="AY254" s="34">
        <f>$AY$253</f>
        <v>0</v>
      </c>
    </row>
    <row r="255" spans="1:51" ht="24.75" customHeight="1">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c r="A256" s="1048"/>
      <c r="B256" s="1049"/>
      <c r="C256" s="1049"/>
      <c r="D256" s="1049"/>
      <c r="E256" s="1049"/>
      <c r="F256" s="1050"/>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48"/>
      <c r="B257" s="1049"/>
      <c r="C257" s="1049"/>
      <c r="D257" s="1049"/>
      <c r="E257" s="1049"/>
      <c r="F257" s="1050"/>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48"/>
      <c r="B258" s="1049"/>
      <c r="C258" s="1049"/>
      <c r="D258" s="1049"/>
      <c r="E258" s="1049"/>
      <c r="F258" s="1050"/>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48"/>
      <c r="B259" s="1049"/>
      <c r="C259" s="1049"/>
      <c r="D259" s="1049"/>
      <c r="E259" s="1049"/>
      <c r="F259" s="1050"/>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48"/>
      <c r="B260" s="1049"/>
      <c r="C260" s="1049"/>
      <c r="D260" s="1049"/>
      <c r="E260" s="1049"/>
      <c r="F260" s="1050"/>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48"/>
      <c r="B261" s="1049"/>
      <c r="C261" s="1049"/>
      <c r="D261" s="1049"/>
      <c r="E261" s="1049"/>
      <c r="F261" s="1050"/>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48"/>
      <c r="B262" s="1049"/>
      <c r="C262" s="1049"/>
      <c r="D262" s="1049"/>
      <c r="E262" s="1049"/>
      <c r="F262" s="1050"/>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48"/>
      <c r="B263" s="1049"/>
      <c r="C263" s="1049"/>
      <c r="D263" s="1049"/>
      <c r="E263" s="1049"/>
      <c r="F263" s="1050"/>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48"/>
      <c r="B264" s="1049"/>
      <c r="C264" s="1049"/>
      <c r="D264" s="1049"/>
      <c r="E264" s="1049"/>
      <c r="F264" s="1050"/>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51"/>
      <c r="B265" s="1052"/>
      <c r="C265" s="1052"/>
      <c r="D265" s="1052"/>
      <c r="E265" s="1052"/>
      <c r="F265" s="105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D8189809-071F-4369-B715-A04EE78E29A5}"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C31E68E0-43C5-4F64-AEAF-2CF5E028171A}"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172</v>
      </c>
      <c r="D3" s="350"/>
      <c r="E3" s="350"/>
      <c r="F3" s="350"/>
      <c r="G3" s="350"/>
      <c r="H3" s="350"/>
      <c r="I3" s="350"/>
      <c r="J3" s="277" t="s">
        <v>173</v>
      </c>
      <c r="K3" s="109"/>
      <c r="L3" s="109"/>
      <c r="M3" s="109"/>
      <c r="N3" s="109"/>
      <c r="O3" s="109"/>
      <c r="P3" s="338" t="s">
        <v>174</v>
      </c>
      <c r="Q3" s="338"/>
      <c r="R3" s="338"/>
      <c r="S3" s="338"/>
      <c r="T3" s="338"/>
      <c r="U3" s="338"/>
      <c r="V3" s="338"/>
      <c r="W3" s="338"/>
      <c r="X3" s="338"/>
      <c r="Y3" s="348" t="s">
        <v>175</v>
      </c>
      <c r="Z3" s="349"/>
      <c r="AA3" s="349"/>
      <c r="AB3" s="349"/>
      <c r="AC3" s="277" t="s">
        <v>176</v>
      </c>
      <c r="AD3" s="277"/>
      <c r="AE3" s="277"/>
      <c r="AF3" s="277"/>
      <c r="AG3" s="277"/>
      <c r="AH3" s="348" t="s">
        <v>193</v>
      </c>
      <c r="AI3" s="350"/>
      <c r="AJ3" s="350"/>
      <c r="AK3" s="350"/>
      <c r="AL3" s="350" t="s">
        <v>178</v>
      </c>
      <c r="AM3" s="350"/>
      <c r="AN3" s="350"/>
      <c r="AO3" s="428"/>
      <c r="AP3" s="429" t="s">
        <v>179</v>
      </c>
      <c r="AQ3" s="429"/>
      <c r="AR3" s="429"/>
      <c r="AS3" s="429"/>
      <c r="AT3" s="429"/>
      <c r="AU3" s="429"/>
      <c r="AV3" s="429"/>
      <c r="AW3" s="429"/>
      <c r="AX3" s="429"/>
      <c r="AY3">
        <f>$AY$2</f>
        <v>0</v>
      </c>
    </row>
    <row r="4" spans="1:51" ht="26.25" customHeight="1">
      <c r="A4" s="1069">
        <v>1</v>
      </c>
      <c r="B4" s="106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c r="A5" s="1069">
        <v>2</v>
      </c>
      <c r="B5" s="106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9">
        <v>3</v>
      </c>
      <c r="B6" s="106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9">
        <v>28</v>
      </c>
      <c r="B31" s="1069">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9">
        <v>29</v>
      </c>
      <c r="B32" s="1069">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9">
        <v>30</v>
      </c>
      <c r="B33" s="1069">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172</v>
      </c>
      <c r="D36" s="350"/>
      <c r="E36" s="350"/>
      <c r="F36" s="350"/>
      <c r="G36" s="350"/>
      <c r="H36" s="350"/>
      <c r="I36" s="350"/>
      <c r="J36" s="277" t="s">
        <v>173</v>
      </c>
      <c r="K36" s="109"/>
      <c r="L36" s="109"/>
      <c r="M36" s="109"/>
      <c r="N36" s="109"/>
      <c r="O36" s="109"/>
      <c r="P36" s="338" t="s">
        <v>174</v>
      </c>
      <c r="Q36" s="338"/>
      <c r="R36" s="338"/>
      <c r="S36" s="338"/>
      <c r="T36" s="338"/>
      <c r="U36" s="338"/>
      <c r="V36" s="338"/>
      <c r="W36" s="338"/>
      <c r="X36" s="338"/>
      <c r="Y36" s="348" t="s">
        <v>175</v>
      </c>
      <c r="Z36" s="349"/>
      <c r="AA36" s="349"/>
      <c r="AB36" s="349"/>
      <c r="AC36" s="277" t="s">
        <v>176</v>
      </c>
      <c r="AD36" s="277"/>
      <c r="AE36" s="277"/>
      <c r="AF36" s="277"/>
      <c r="AG36" s="277"/>
      <c r="AH36" s="348" t="s">
        <v>193</v>
      </c>
      <c r="AI36" s="350"/>
      <c r="AJ36" s="350"/>
      <c r="AK36" s="350"/>
      <c r="AL36" s="350" t="s">
        <v>178</v>
      </c>
      <c r="AM36" s="350"/>
      <c r="AN36" s="350"/>
      <c r="AO36" s="428"/>
      <c r="AP36" s="429" t="s">
        <v>179</v>
      </c>
      <c r="AQ36" s="429"/>
      <c r="AR36" s="429"/>
      <c r="AS36" s="429"/>
      <c r="AT36" s="429"/>
      <c r="AU36" s="429"/>
      <c r="AV36" s="429"/>
      <c r="AW36" s="429"/>
      <c r="AX36" s="429"/>
      <c r="AY36">
        <f>$AY$34</f>
        <v>0</v>
      </c>
    </row>
    <row r="37" spans="1:51" ht="26.25" customHeight="1">
      <c r="A37" s="1069">
        <v>1</v>
      </c>
      <c r="B37" s="1069">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9">
        <v>2</v>
      </c>
      <c r="B38" s="106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9">
        <v>3</v>
      </c>
      <c r="B39" s="106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172</v>
      </c>
      <c r="D69" s="350"/>
      <c r="E69" s="350"/>
      <c r="F69" s="350"/>
      <c r="G69" s="350"/>
      <c r="H69" s="350"/>
      <c r="I69" s="350"/>
      <c r="J69" s="277" t="s">
        <v>173</v>
      </c>
      <c r="K69" s="109"/>
      <c r="L69" s="109"/>
      <c r="M69" s="109"/>
      <c r="N69" s="109"/>
      <c r="O69" s="109"/>
      <c r="P69" s="338" t="s">
        <v>174</v>
      </c>
      <c r="Q69" s="338"/>
      <c r="R69" s="338"/>
      <c r="S69" s="338"/>
      <c r="T69" s="338"/>
      <c r="U69" s="338"/>
      <c r="V69" s="338"/>
      <c r="W69" s="338"/>
      <c r="X69" s="338"/>
      <c r="Y69" s="348" t="s">
        <v>175</v>
      </c>
      <c r="Z69" s="349"/>
      <c r="AA69" s="349"/>
      <c r="AB69" s="349"/>
      <c r="AC69" s="277" t="s">
        <v>176</v>
      </c>
      <c r="AD69" s="277"/>
      <c r="AE69" s="277"/>
      <c r="AF69" s="277"/>
      <c r="AG69" s="277"/>
      <c r="AH69" s="348" t="s">
        <v>193</v>
      </c>
      <c r="AI69" s="350"/>
      <c r="AJ69" s="350"/>
      <c r="AK69" s="350"/>
      <c r="AL69" s="350" t="s">
        <v>178</v>
      </c>
      <c r="AM69" s="350"/>
      <c r="AN69" s="350"/>
      <c r="AO69" s="428"/>
      <c r="AP69" s="429" t="s">
        <v>179</v>
      </c>
      <c r="AQ69" s="429"/>
      <c r="AR69" s="429"/>
      <c r="AS69" s="429"/>
      <c r="AT69" s="429"/>
      <c r="AU69" s="429"/>
      <c r="AV69" s="429"/>
      <c r="AW69" s="429"/>
      <c r="AX69" s="429"/>
      <c r="AY69" s="34">
        <f t="shared" ref="AY69:AY70" si="0">$AY$67</f>
        <v>0</v>
      </c>
    </row>
    <row r="70" spans="1:51" ht="26.25" customHeight="1">
      <c r="A70" s="1069">
        <v>1</v>
      </c>
      <c r="B70" s="106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9">
        <v>2</v>
      </c>
      <c r="B71" s="106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172</v>
      </c>
      <c r="D102" s="350"/>
      <c r="E102" s="350"/>
      <c r="F102" s="350"/>
      <c r="G102" s="350"/>
      <c r="H102" s="350"/>
      <c r="I102" s="350"/>
      <c r="J102" s="277" t="s">
        <v>173</v>
      </c>
      <c r="K102" s="109"/>
      <c r="L102" s="109"/>
      <c r="M102" s="109"/>
      <c r="N102" s="109"/>
      <c r="O102" s="109"/>
      <c r="P102" s="338" t="s">
        <v>174</v>
      </c>
      <c r="Q102" s="338"/>
      <c r="R102" s="338"/>
      <c r="S102" s="338"/>
      <c r="T102" s="338"/>
      <c r="U102" s="338"/>
      <c r="V102" s="338"/>
      <c r="W102" s="338"/>
      <c r="X102" s="338"/>
      <c r="Y102" s="348" t="s">
        <v>175</v>
      </c>
      <c r="Z102" s="349"/>
      <c r="AA102" s="349"/>
      <c r="AB102" s="349"/>
      <c r="AC102" s="277" t="s">
        <v>176</v>
      </c>
      <c r="AD102" s="277"/>
      <c r="AE102" s="277"/>
      <c r="AF102" s="277"/>
      <c r="AG102" s="277"/>
      <c r="AH102" s="348" t="s">
        <v>193</v>
      </c>
      <c r="AI102" s="350"/>
      <c r="AJ102" s="350"/>
      <c r="AK102" s="350"/>
      <c r="AL102" s="350" t="s">
        <v>178</v>
      </c>
      <c r="AM102" s="350"/>
      <c r="AN102" s="350"/>
      <c r="AO102" s="428"/>
      <c r="AP102" s="429" t="s">
        <v>179</v>
      </c>
      <c r="AQ102" s="429"/>
      <c r="AR102" s="429"/>
      <c r="AS102" s="429"/>
      <c r="AT102" s="429"/>
      <c r="AU102" s="429"/>
      <c r="AV102" s="429"/>
      <c r="AW102" s="429"/>
      <c r="AX102" s="429"/>
      <c r="AY102" s="34">
        <f t="shared" ref="AY102:AY103" si="1">$AY$100</f>
        <v>0</v>
      </c>
    </row>
    <row r="103" spans="1:51" ht="26.25" customHeight="1">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172</v>
      </c>
      <c r="D135" s="350"/>
      <c r="E135" s="350"/>
      <c r="F135" s="350"/>
      <c r="G135" s="350"/>
      <c r="H135" s="350"/>
      <c r="I135" s="350"/>
      <c r="J135" s="277" t="s">
        <v>173</v>
      </c>
      <c r="K135" s="109"/>
      <c r="L135" s="109"/>
      <c r="M135" s="109"/>
      <c r="N135" s="109"/>
      <c r="O135" s="109"/>
      <c r="P135" s="338" t="s">
        <v>174</v>
      </c>
      <c r="Q135" s="338"/>
      <c r="R135" s="338"/>
      <c r="S135" s="338"/>
      <c r="T135" s="338"/>
      <c r="U135" s="338"/>
      <c r="V135" s="338"/>
      <c r="W135" s="338"/>
      <c r="X135" s="338"/>
      <c r="Y135" s="348" t="s">
        <v>175</v>
      </c>
      <c r="Z135" s="349"/>
      <c r="AA135" s="349"/>
      <c r="AB135" s="349"/>
      <c r="AC135" s="277" t="s">
        <v>176</v>
      </c>
      <c r="AD135" s="277"/>
      <c r="AE135" s="277"/>
      <c r="AF135" s="277"/>
      <c r="AG135" s="277"/>
      <c r="AH135" s="348" t="s">
        <v>193</v>
      </c>
      <c r="AI135" s="350"/>
      <c r="AJ135" s="350"/>
      <c r="AK135" s="350"/>
      <c r="AL135" s="350" t="s">
        <v>178</v>
      </c>
      <c r="AM135" s="350"/>
      <c r="AN135" s="350"/>
      <c r="AO135" s="428"/>
      <c r="AP135" s="429" t="s">
        <v>179</v>
      </c>
      <c r="AQ135" s="429"/>
      <c r="AR135" s="429"/>
      <c r="AS135" s="429"/>
      <c r="AT135" s="429"/>
      <c r="AU135" s="429"/>
      <c r="AV135" s="429"/>
      <c r="AW135" s="429"/>
      <c r="AX135" s="429"/>
      <c r="AY135" s="34">
        <f t="shared" ref="AY135:AY136" si="2">$AY$133</f>
        <v>0</v>
      </c>
    </row>
    <row r="136" spans="1:51" ht="26.25" customHeight="1">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172</v>
      </c>
      <c r="D168" s="350"/>
      <c r="E168" s="350"/>
      <c r="F168" s="350"/>
      <c r="G168" s="350"/>
      <c r="H168" s="350"/>
      <c r="I168" s="350"/>
      <c r="J168" s="277" t="s">
        <v>173</v>
      </c>
      <c r="K168" s="109"/>
      <c r="L168" s="109"/>
      <c r="M168" s="109"/>
      <c r="N168" s="109"/>
      <c r="O168" s="109"/>
      <c r="P168" s="338" t="s">
        <v>174</v>
      </c>
      <c r="Q168" s="338"/>
      <c r="R168" s="338"/>
      <c r="S168" s="338"/>
      <c r="T168" s="338"/>
      <c r="U168" s="338"/>
      <c r="V168" s="338"/>
      <c r="W168" s="338"/>
      <c r="X168" s="338"/>
      <c r="Y168" s="348" t="s">
        <v>175</v>
      </c>
      <c r="Z168" s="349"/>
      <c r="AA168" s="349"/>
      <c r="AB168" s="349"/>
      <c r="AC168" s="277" t="s">
        <v>176</v>
      </c>
      <c r="AD168" s="277"/>
      <c r="AE168" s="277"/>
      <c r="AF168" s="277"/>
      <c r="AG168" s="277"/>
      <c r="AH168" s="348" t="s">
        <v>193</v>
      </c>
      <c r="AI168" s="350"/>
      <c r="AJ168" s="350"/>
      <c r="AK168" s="350"/>
      <c r="AL168" s="350" t="s">
        <v>178</v>
      </c>
      <c r="AM168" s="350"/>
      <c r="AN168" s="350"/>
      <c r="AO168" s="428"/>
      <c r="AP168" s="429" t="s">
        <v>179</v>
      </c>
      <c r="AQ168" s="429"/>
      <c r="AR168" s="429"/>
      <c r="AS168" s="429"/>
      <c r="AT168" s="429"/>
      <c r="AU168" s="429"/>
      <c r="AV168" s="429"/>
      <c r="AW168" s="429"/>
      <c r="AX168" s="429"/>
      <c r="AY168" s="34">
        <f t="shared" ref="AY168:AY169" si="3">$AY$166</f>
        <v>0</v>
      </c>
    </row>
    <row r="169" spans="1:51" ht="26.25" customHeight="1">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172</v>
      </c>
      <c r="D201" s="350"/>
      <c r="E201" s="350"/>
      <c r="F201" s="350"/>
      <c r="G201" s="350"/>
      <c r="H201" s="350"/>
      <c r="I201" s="350"/>
      <c r="J201" s="277" t="s">
        <v>173</v>
      </c>
      <c r="K201" s="109"/>
      <c r="L201" s="109"/>
      <c r="M201" s="109"/>
      <c r="N201" s="109"/>
      <c r="O201" s="109"/>
      <c r="P201" s="338" t="s">
        <v>174</v>
      </c>
      <c r="Q201" s="338"/>
      <c r="R201" s="338"/>
      <c r="S201" s="338"/>
      <c r="T201" s="338"/>
      <c r="U201" s="338"/>
      <c r="V201" s="338"/>
      <c r="W201" s="338"/>
      <c r="X201" s="338"/>
      <c r="Y201" s="348" t="s">
        <v>175</v>
      </c>
      <c r="Z201" s="349"/>
      <c r="AA201" s="349"/>
      <c r="AB201" s="349"/>
      <c r="AC201" s="277" t="s">
        <v>176</v>
      </c>
      <c r="AD201" s="277"/>
      <c r="AE201" s="277"/>
      <c r="AF201" s="277"/>
      <c r="AG201" s="277"/>
      <c r="AH201" s="348" t="s">
        <v>193</v>
      </c>
      <c r="AI201" s="350"/>
      <c r="AJ201" s="350"/>
      <c r="AK201" s="350"/>
      <c r="AL201" s="350" t="s">
        <v>178</v>
      </c>
      <c r="AM201" s="350"/>
      <c r="AN201" s="350"/>
      <c r="AO201" s="428"/>
      <c r="AP201" s="429" t="s">
        <v>179</v>
      </c>
      <c r="AQ201" s="429"/>
      <c r="AR201" s="429"/>
      <c r="AS201" s="429"/>
      <c r="AT201" s="429"/>
      <c r="AU201" s="429"/>
      <c r="AV201" s="429"/>
      <c r="AW201" s="429"/>
      <c r="AX201" s="429"/>
      <c r="AY201" s="34">
        <f t="shared" ref="AY201:AY202" si="4">$AY$199</f>
        <v>0</v>
      </c>
    </row>
    <row r="202" spans="1:51" ht="26.25" customHeight="1">
      <c r="A202" s="1069">
        <v>1</v>
      </c>
      <c r="B202" s="1069">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172</v>
      </c>
      <c r="D234" s="350"/>
      <c r="E234" s="350"/>
      <c r="F234" s="350"/>
      <c r="G234" s="350"/>
      <c r="H234" s="350"/>
      <c r="I234" s="350"/>
      <c r="J234" s="277" t="s">
        <v>173</v>
      </c>
      <c r="K234" s="109"/>
      <c r="L234" s="109"/>
      <c r="M234" s="109"/>
      <c r="N234" s="109"/>
      <c r="O234" s="109"/>
      <c r="P234" s="338" t="s">
        <v>174</v>
      </c>
      <c r="Q234" s="338"/>
      <c r="R234" s="338"/>
      <c r="S234" s="338"/>
      <c r="T234" s="338"/>
      <c r="U234" s="338"/>
      <c r="V234" s="338"/>
      <c r="W234" s="338"/>
      <c r="X234" s="338"/>
      <c r="Y234" s="348" t="s">
        <v>175</v>
      </c>
      <c r="Z234" s="349"/>
      <c r="AA234" s="349"/>
      <c r="AB234" s="349"/>
      <c r="AC234" s="277" t="s">
        <v>176</v>
      </c>
      <c r="AD234" s="277"/>
      <c r="AE234" s="277"/>
      <c r="AF234" s="277"/>
      <c r="AG234" s="277"/>
      <c r="AH234" s="348" t="s">
        <v>193</v>
      </c>
      <c r="AI234" s="350"/>
      <c r="AJ234" s="350"/>
      <c r="AK234" s="350"/>
      <c r="AL234" s="350" t="s">
        <v>178</v>
      </c>
      <c r="AM234" s="350"/>
      <c r="AN234" s="350"/>
      <c r="AO234" s="428"/>
      <c r="AP234" s="429" t="s">
        <v>179</v>
      </c>
      <c r="AQ234" s="429"/>
      <c r="AR234" s="429"/>
      <c r="AS234" s="429"/>
      <c r="AT234" s="429"/>
      <c r="AU234" s="429"/>
      <c r="AV234" s="429"/>
      <c r="AW234" s="429"/>
      <c r="AX234" s="429"/>
      <c r="AY234" s="91">
        <f>$AY$232</f>
        <v>0</v>
      </c>
    </row>
    <row r="235" spans="1:51" ht="26.25" customHeight="1">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172</v>
      </c>
      <c r="D267" s="350"/>
      <c r="E267" s="350"/>
      <c r="F267" s="350"/>
      <c r="G267" s="350"/>
      <c r="H267" s="350"/>
      <c r="I267" s="350"/>
      <c r="J267" s="277" t="s">
        <v>173</v>
      </c>
      <c r="K267" s="109"/>
      <c r="L267" s="109"/>
      <c r="M267" s="109"/>
      <c r="N267" s="109"/>
      <c r="O267" s="109"/>
      <c r="P267" s="338" t="s">
        <v>174</v>
      </c>
      <c r="Q267" s="338"/>
      <c r="R267" s="338"/>
      <c r="S267" s="338"/>
      <c r="T267" s="338"/>
      <c r="U267" s="338"/>
      <c r="V267" s="338"/>
      <c r="W267" s="338"/>
      <c r="X267" s="338"/>
      <c r="Y267" s="348" t="s">
        <v>175</v>
      </c>
      <c r="Z267" s="349"/>
      <c r="AA267" s="349"/>
      <c r="AB267" s="349"/>
      <c r="AC267" s="277" t="s">
        <v>176</v>
      </c>
      <c r="AD267" s="277"/>
      <c r="AE267" s="277"/>
      <c r="AF267" s="277"/>
      <c r="AG267" s="277"/>
      <c r="AH267" s="348" t="s">
        <v>193</v>
      </c>
      <c r="AI267" s="350"/>
      <c r="AJ267" s="350"/>
      <c r="AK267" s="350"/>
      <c r="AL267" s="350" t="s">
        <v>178</v>
      </c>
      <c r="AM267" s="350"/>
      <c r="AN267" s="350"/>
      <c r="AO267" s="428"/>
      <c r="AP267" s="429" t="s">
        <v>179</v>
      </c>
      <c r="AQ267" s="429"/>
      <c r="AR267" s="429"/>
      <c r="AS267" s="429"/>
      <c r="AT267" s="429"/>
      <c r="AU267" s="429"/>
      <c r="AV267" s="429"/>
      <c r="AW267" s="429"/>
      <c r="AX267" s="429"/>
      <c r="AY267" s="34">
        <f t="shared" ref="AY267:AY268" si="5">$AY$265</f>
        <v>0</v>
      </c>
    </row>
    <row r="268" spans="1:51" ht="26.25" customHeight="1">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172</v>
      </c>
      <c r="D300" s="350"/>
      <c r="E300" s="350"/>
      <c r="F300" s="350"/>
      <c r="G300" s="350"/>
      <c r="H300" s="350"/>
      <c r="I300" s="350"/>
      <c r="J300" s="277" t="s">
        <v>173</v>
      </c>
      <c r="K300" s="109"/>
      <c r="L300" s="109"/>
      <c r="M300" s="109"/>
      <c r="N300" s="109"/>
      <c r="O300" s="109"/>
      <c r="P300" s="338" t="s">
        <v>174</v>
      </c>
      <c r="Q300" s="338"/>
      <c r="R300" s="338"/>
      <c r="S300" s="338"/>
      <c r="T300" s="338"/>
      <c r="U300" s="338"/>
      <c r="V300" s="338"/>
      <c r="W300" s="338"/>
      <c r="X300" s="338"/>
      <c r="Y300" s="348" t="s">
        <v>175</v>
      </c>
      <c r="Z300" s="349"/>
      <c r="AA300" s="349"/>
      <c r="AB300" s="349"/>
      <c r="AC300" s="277" t="s">
        <v>176</v>
      </c>
      <c r="AD300" s="277"/>
      <c r="AE300" s="277"/>
      <c r="AF300" s="277"/>
      <c r="AG300" s="277"/>
      <c r="AH300" s="348" t="s">
        <v>193</v>
      </c>
      <c r="AI300" s="350"/>
      <c r="AJ300" s="350"/>
      <c r="AK300" s="350"/>
      <c r="AL300" s="350" t="s">
        <v>178</v>
      </c>
      <c r="AM300" s="350"/>
      <c r="AN300" s="350"/>
      <c r="AO300" s="428"/>
      <c r="AP300" s="429" t="s">
        <v>179</v>
      </c>
      <c r="AQ300" s="429"/>
      <c r="AR300" s="429"/>
      <c r="AS300" s="429"/>
      <c r="AT300" s="429"/>
      <c r="AU300" s="429"/>
      <c r="AV300" s="429"/>
      <c r="AW300" s="429"/>
      <c r="AX300" s="429"/>
      <c r="AY300" s="34">
        <f t="shared" ref="AY300:AY301" si="6">$AY$298</f>
        <v>0</v>
      </c>
    </row>
    <row r="301" spans="1:51" ht="26.25" customHeight="1">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172</v>
      </c>
      <c r="D333" s="350"/>
      <c r="E333" s="350"/>
      <c r="F333" s="350"/>
      <c r="G333" s="350"/>
      <c r="H333" s="350"/>
      <c r="I333" s="350"/>
      <c r="J333" s="277" t="s">
        <v>173</v>
      </c>
      <c r="K333" s="109"/>
      <c r="L333" s="109"/>
      <c r="M333" s="109"/>
      <c r="N333" s="109"/>
      <c r="O333" s="109"/>
      <c r="P333" s="338" t="s">
        <v>174</v>
      </c>
      <c r="Q333" s="338"/>
      <c r="R333" s="338"/>
      <c r="S333" s="338"/>
      <c r="T333" s="338"/>
      <c r="U333" s="338"/>
      <c r="V333" s="338"/>
      <c r="W333" s="338"/>
      <c r="X333" s="338"/>
      <c r="Y333" s="348" t="s">
        <v>175</v>
      </c>
      <c r="Z333" s="349"/>
      <c r="AA333" s="349"/>
      <c r="AB333" s="349"/>
      <c r="AC333" s="277" t="s">
        <v>176</v>
      </c>
      <c r="AD333" s="277"/>
      <c r="AE333" s="277"/>
      <c r="AF333" s="277"/>
      <c r="AG333" s="277"/>
      <c r="AH333" s="348" t="s">
        <v>193</v>
      </c>
      <c r="AI333" s="350"/>
      <c r="AJ333" s="350"/>
      <c r="AK333" s="350"/>
      <c r="AL333" s="350" t="s">
        <v>178</v>
      </c>
      <c r="AM333" s="350"/>
      <c r="AN333" s="350"/>
      <c r="AO333" s="428"/>
      <c r="AP333" s="429" t="s">
        <v>179</v>
      </c>
      <c r="AQ333" s="429"/>
      <c r="AR333" s="429"/>
      <c r="AS333" s="429"/>
      <c r="AT333" s="429"/>
      <c r="AU333" s="429"/>
      <c r="AV333" s="429"/>
      <c r="AW333" s="429"/>
      <c r="AX333" s="429"/>
      <c r="AY333" s="34">
        <f t="shared" ref="AY333:AY334" si="7">$AY$331</f>
        <v>0</v>
      </c>
    </row>
    <row r="334" spans="1:51" ht="26.25" customHeight="1">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172</v>
      </c>
      <c r="D366" s="350"/>
      <c r="E366" s="350"/>
      <c r="F366" s="350"/>
      <c r="G366" s="350"/>
      <c r="H366" s="350"/>
      <c r="I366" s="350"/>
      <c r="J366" s="277" t="s">
        <v>173</v>
      </c>
      <c r="K366" s="109"/>
      <c r="L366" s="109"/>
      <c r="M366" s="109"/>
      <c r="N366" s="109"/>
      <c r="O366" s="109"/>
      <c r="P366" s="338" t="s">
        <v>174</v>
      </c>
      <c r="Q366" s="338"/>
      <c r="R366" s="338"/>
      <c r="S366" s="338"/>
      <c r="T366" s="338"/>
      <c r="U366" s="338"/>
      <c r="V366" s="338"/>
      <c r="W366" s="338"/>
      <c r="X366" s="338"/>
      <c r="Y366" s="348" t="s">
        <v>175</v>
      </c>
      <c r="Z366" s="349"/>
      <c r="AA366" s="349"/>
      <c r="AB366" s="349"/>
      <c r="AC366" s="277" t="s">
        <v>176</v>
      </c>
      <c r="AD366" s="277"/>
      <c r="AE366" s="277"/>
      <c r="AF366" s="277"/>
      <c r="AG366" s="277"/>
      <c r="AH366" s="348" t="s">
        <v>193</v>
      </c>
      <c r="AI366" s="350"/>
      <c r="AJ366" s="350"/>
      <c r="AK366" s="350"/>
      <c r="AL366" s="350" t="s">
        <v>178</v>
      </c>
      <c r="AM366" s="350"/>
      <c r="AN366" s="350"/>
      <c r="AO366" s="428"/>
      <c r="AP366" s="429" t="s">
        <v>179</v>
      </c>
      <c r="AQ366" s="429"/>
      <c r="AR366" s="429"/>
      <c r="AS366" s="429"/>
      <c r="AT366" s="429"/>
      <c r="AU366" s="429"/>
      <c r="AV366" s="429"/>
      <c r="AW366" s="429"/>
      <c r="AX366" s="429"/>
      <c r="AY366" s="34">
        <f t="shared" ref="AY366:AY367" si="8">$AY$364</f>
        <v>0</v>
      </c>
    </row>
    <row r="367" spans="1:51" ht="26.25" customHeight="1">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172</v>
      </c>
      <c r="D399" s="350"/>
      <c r="E399" s="350"/>
      <c r="F399" s="350"/>
      <c r="G399" s="350"/>
      <c r="H399" s="350"/>
      <c r="I399" s="350"/>
      <c r="J399" s="277" t="s">
        <v>173</v>
      </c>
      <c r="K399" s="109"/>
      <c r="L399" s="109"/>
      <c r="M399" s="109"/>
      <c r="N399" s="109"/>
      <c r="O399" s="109"/>
      <c r="P399" s="338" t="s">
        <v>174</v>
      </c>
      <c r="Q399" s="338"/>
      <c r="R399" s="338"/>
      <c r="S399" s="338"/>
      <c r="T399" s="338"/>
      <c r="U399" s="338"/>
      <c r="V399" s="338"/>
      <c r="W399" s="338"/>
      <c r="X399" s="338"/>
      <c r="Y399" s="348" t="s">
        <v>175</v>
      </c>
      <c r="Z399" s="349"/>
      <c r="AA399" s="349"/>
      <c r="AB399" s="349"/>
      <c r="AC399" s="277" t="s">
        <v>176</v>
      </c>
      <c r="AD399" s="277"/>
      <c r="AE399" s="277"/>
      <c r="AF399" s="277"/>
      <c r="AG399" s="277"/>
      <c r="AH399" s="348" t="s">
        <v>193</v>
      </c>
      <c r="AI399" s="350"/>
      <c r="AJ399" s="350"/>
      <c r="AK399" s="350"/>
      <c r="AL399" s="350" t="s">
        <v>178</v>
      </c>
      <c r="AM399" s="350"/>
      <c r="AN399" s="350"/>
      <c r="AO399" s="428"/>
      <c r="AP399" s="429" t="s">
        <v>179</v>
      </c>
      <c r="AQ399" s="429"/>
      <c r="AR399" s="429"/>
      <c r="AS399" s="429"/>
      <c r="AT399" s="429"/>
      <c r="AU399" s="429"/>
      <c r="AV399" s="429"/>
      <c r="AW399" s="429"/>
      <c r="AX399" s="429"/>
      <c r="AY399" s="34">
        <f t="shared" ref="AY399:AY400" si="9">$AY$397</f>
        <v>0</v>
      </c>
    </row>
    <row r="400" spans="1:51" ht="26.25" customHeight="1">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172</v>
      </c>
      <c r="D432" s="350"/>
      <c r="E432" s="350"/>
      <c r="F432" s="350"/>
      <c r="G432" s="350"/>
      <c r="H432" s="350"/>
      <c r="I432" s="350"/>
      <c r="J432" s="277" t="s">
        <v>173</v>
      </c>
      <c r="K432" s="109"/>
      <c r="L432" s="109"/>
      <c r="M432" s="109"/>
      <c r="N432" s="109"/>
      <c r="O432" s="109"/>
      <c r="P432" s="338" t="s">
        <v>174</v>
      </c>
      <c r="Q432" s="338"/>
      <c r="R432" s="338"/>
      <c r="S432" s="338"/>
      <c r="T432" s="338"/>
      <c r="U432" s="338"/>
      <c r="V432" s="338"/>
      <c r="W432" s="338"/>
      <c r="X432" s="338"/>
      <c r="Y432" s="348" t="s">
        <v>175</v>
      </c>
      <c r="Z432" s="349"/>
      <c r="AA432" s="349"/>
      <c r="AB432" s="349"/>
      <c r="AC432" s="277" t="s">
        <v>176</v>
      </c>
      <c r="AD432" s="277"/>
      <c r="AE432" s="277"/>
      <c r="AF432" s="277"/>
      <c r="AG432" s="277"/>
      <c r="AH432" s="348" t="s">
        <v>193</v>
      </c>
      <c r="AI432" s="350"/>
      <c r="AJ432" s="350"/>
      <c r="AK432" s="350"/>
      <c r="AL432" s="350" t="s">
        <v>178</v>
      </c>
      <c r="AM432" s="350"/>
      <c r="AN432" s="350"/>
      <c r="AO432" s="428"/>
      <c r="AP432" s="429" t="s">
        <v>179</v>
      </c>
      <c r="AQ432" s="429"/>
      <c r="AR432" s="429"/>
      <c r="AS432" s="429"/>
      <c r="AT432" s="429"/>
      <c r="AU432" s="429"/>
      <c r="AV432" s="429"/>
      <c r="AW432" s="429"/>
      <c r="AX432" s="429"/>
      <c r="AY432" s="34">
        <f t="shared" ref="AY432:AY433" si="10">$AY$430</f>
        <v>0</v>
      </c>
    </row>
    <row r="433" spans="1:51" ht="26.25" customHeight="1">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172</v>
      </c>
      <c r="D465" s="350"/>
      <c r="E465" s="350"/>
      <c r="F465" s="350"/>
      <c r="G465" s="350"/>
      <c r="H465" s="350"/>
      <c r="I465" s="350"/>
      <c r="J465" s="277" t="s">
        <v>173</v>
      </c>
      <c r="K465" s="109"/>
      <c r="L465" s="109"/>
      <c r="M465" s="109"/>
      <c r="N465" s="109"/>
      <c r="O465" s="109"/>
      <c r="P465" s="338" t="s">
        <v>174</v>
      </c>
      <c r="Q465" s="338"/>
      <c r="R465" s="338"/>
      <c r="S465" s="338"/>
      <c r="T465" s="338"/>
      <c r="U465" s="338"/>
      <c r="V465" s="338"/>
      <c r="W465" s="338"/>
      <c r="X465" s="338"/>
      <c r="Y465" s="348" t="s">
        <v>175</v>
      </c>
      <c r="Z465" s="349"/>
      <c r="AA465" s="349"/>
      <c r="AB465" s="349"/>
      <c r="AC465" s="277" t="s">
        <v>176</v>
      </c>
      <c r="AD465" s="277"/>
      <c r="AE465" s="277"/>
      <c r="AF465" s="277"/>
      <c r="AG465" s="277"/>
      <c r="AH465" s="348" t="s">
        <v>193</v>
      </c>
      <c r="AI465" s="350"/>
      <c r="AJ465" s="350"/>
      <c r="AK465" s="350"/>
      <c r="AL465" s="350" t="s">
        <v>178</v>
      </c>
      <c r="AM465" s="350"/>
      <c r="AN465" s="350"/>
      <c r="AO465" s="428"/>
      <c r="AP465" s="429" t="s">
        <v>179</v>
      </c>
      <c r="AQ465" s="429"/>
      <c r="AR465" s="429"/>
      <c r="AS465" s="429"/>
      <c r="AT465" s="429"/>
      <c r="AU465" s="429"/>
      <c r="AV465" s="429"/>
      <c r="AW465" s="429"/>
      <c r="AX465" s="429"/>
      <c r="AY465" s="34">
        <f t="shared" ref="AY465:AY466" si="11">$AY$463</f>
        <v>0</v>
      </c>
    </row>
    <row r="466" spans="1:51" ht="26.25" customHeight="1">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172</v>
      </c>
      <c r="D498" s="350"/>
      <c r="E498" s="350"/>
      <c r="F498" s="350"/>
      <c r="G498" s="350"/>
      <c r="H498" s="350"/>
      <c r="I498" s="350"/>
      <c r="J498" s="277" t="s">
        <v>173</v>
      </c>
      <c r="K498" s="109"/>
      <c r="L498" s="109"/>
      <c r="M498" s="109"/>
      <c r="N498" s="109"/>
      <c r="O498" s="109"/>
      <c r="P498" s="338" t="s">
        <v>174</v>
      </c>
      <c r="Q498" s="338"/>
      <c r="R498" s="338"/>
      <c r="S498" s="338"/>
      <c r="T498" s="338"/>
      <c r="U498" s="338"/>
      <c r="V498" s="338"/>
      <c r="W498" s="338"/>
      <c r="X498" s="338"/>
      <c r="Y498" s="348" t="s">
        <v>175</v>
      </c>
      <c r="Z498" s="349"/>
      <c r="AA498" s="349"/>
      <c r="AB498" s="349"/>
      <c r="AC498" s="277" t="s">
        <v>176</v>
      </c>
      <c r="AD498" s="277"/>
      <c r="AE498" s="277"/>
      <c r="AF498" s="277"/>
      <c r="AG498" s="277"/>
      <c r="AH498" s="348" t="s">
        <v>193</v>
      </c>
      <c r="AI498" s="350"/>
      <c r="AJ498" s="350"/>
      <c r="AK498" s="350"/>
      <c r="AL498" s="350" t="s">
        <v>178</v>
      </c>
      <c r="AM498" s="350"/>
      <c r="AN498" s="350"/>
      <c r="AO498" s="428"/>
      <c r="AP498" s="429" t="s">
        <v>179</v>
      </c>
      <c r="AQ498" s="429"/>
      <c r="AR498" s="429"/>
      <c r="AS498" s="429"/>
      <c r="AT498" s="429"/>
      <c r="AU498" s="429"/>
      <c r="AV498" s="429"/>
      <c r="AW498" s="429"/>
      <c r="AX498" s="429"/>
      <c r="AY498" s="34">
        <f t="shared" ref="AY498:AY499" si="12">$AY$496</f>
        <v>0</v>
      </c>
    </row>
    <row r="499" spans="1:51" ht="26.25" customHeight="1">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172</v>
      </c>
      <c r="D531" s="350"/>
      <c r="E531" s="350"/>
      <c r="F531" s="350"/>
      <c r="G531" s="350"/>
      <c r="H531" s="350"/>
      <c r="I531" s="350"/>
      <c r="J531" s="277" t="s">
        <v>173</v>
      </c>
      <c r="K531" s="109"/>
      <c r="L531" s="109"/>
      <c r="M531" s="109"/>
      <c r="N531" s="109"/>
      <c r="O531" s="109"/>
      <c r="P531" s="338" t="s">
        <v>174</v>
      </c>
      <c r="Q531" s="338"/>
      <c r="R531" s="338"/>
      <c r="S531" s="338"/>
      <c r="T531" s="338"/>
      <c r="U531" s="338"/>
      <c r="V531" s="338"/>
      <c r="W531" s="338"/>
      <c r="X531" s="338"/>
      <c r="Y531" s="348" t="s">
        <v>175</v>
      </c>
      <c r="Z531" s="349"/>
      <c r="AA531" s="349"/>
      <c r="AB531" s="349"/>
      <c r="AC531" s="277" t="s">
        <v>176</v>
      </c>
      <c r="AD531" s="277"/>
      <c r="AE531" s="277"/>
      <c r="AF531" s="277"/>
      <c r="AG531" s="277"/>
      <c r="AH531" s="348" t="s">
        <v>193</v>
      </c>
      <c r="AI531" s="350"/>
      <c r="AJ531" s="350"/>
      <c r="AK531" s="350"/>
      <c r="AL531" s="350" t="s">
        <v>178</v>
      </c>
      <c r="AM531" s="350"/>
      <c r="AN531" s="350"/>
      <c r="AO531" s="428"/>
      <c r="AP531" s="429" t="s">
        <v>179</v>
      </c>
      <c r="AQ531" s="429"/>
      <c r="AR531" s="429"/>
      <c r="AS531" s="429"/>
      <c r="AT531" s="429"/>
      <c r="AU531" s="429"/>
      <c r="AV531" s="429"/>
      <c r="AW531" s="429"/>
      <c r="AX531" s="429"/>
      <c r="AY531" s="34">
        <f t="shared" ref="AY531:AY532" si="13">$AY$529</f>
        <v>0</v>
      </c>
    </row>
    <row r="532" spans="1:51" ht="26.25" customHeight="1">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172</v>
      </c>
      <c r="D564" s="350"/>
      <c r="E564" s="350"/>
      <c r="F564" s="350"/>
      <c r="G564" s="350"/>
      <c r="H564" s="350"/>
      <c r="I564" s="350"/>
      <c r="J564" s="277" t="s">
        <v>173</v>
      </c>
      <c r="K564" s="109"/>
      <c r="L564" s="109"/>
      <c r="M564" s="109"/>
      <c r="N564" s="109"/>
      <c r="O564" s="109"/>
      <c r="P564" s="338" t="s">
        <v>174</v>
      </c>
      <c r="Q564" s="338"/>
      <c r="R564" s="338"/>
      <c r="S564" s="338"/>
      <c r="T564" s="338"/>
      <c r="U564" s="338"/>
      <c r="V564" s="338"/>
      <c r="W564" s="338"/>
      <c r="X564" s="338"/>
      <c r="Y564" s="348" t="s">
        <v>175</v>
      </c>
      <c r="Z564" s="349"/>
      <c r="AA564" s="349"/>
      <c r="AB564" s="349"/>
      <c r="AC564" s="277" t="s">
        <v>176</v>
      </c>
      <c r="AD564" s="277"/>
      <c r="AE564" s="277"/>
      <c r="AF564" s="277"/>
      <c r="AG564" s="277"/>
      <c r="AH564" s="348" t="s">
        <v>193</v>
      </c>
      <c r="AI564" s="350"/>
      <c r="AJ564" s="350"/>
      <c r="AK564" s="350"/>
      <c r="AL564" s="350" t="s">
        <v>178</v>
      </c>
      <c r="AM564" s="350"/>
      <c r="AN564" s="350"/>
      <c r="AO564" s="428"/>
      <c r="AP564" s="429" t="s">
        <v>179</v>
      </c>
      <c r="AQ564" s="429"/>
      <c r="AR564" s="429"/>
      <c r="AS564" s="429"/>
      <c r="AT564" s="429"/>
      <c r="AU564" s="429"/>
      <c r="AV564" s="429"/>
      <c r="AW564" s="429"/>
      <c r="AX564" s="429"/>
      <c r="AY564" s="34">
        <f t="shared" ref="AY564:AY565" si="14">$AY$562</f>
        <v>0</v>
      </c>
    </row>
    <row r="565" spans="1:51" ht="26.25" customHeight="1">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172</v>
      </c>
      <c r="D597" s="350"/>
      <c r="E597" s="350"/>
      <c r="F597" s="350"/>
      <c r="G597" s="350"/>
      <c r="H597" s="350"/>
      <c r="I597" s="350"/>
      <c r="J597" s="277" t="s">
        <v>173</v>
      </c>
      <c r="K597" s="109"/>
      <c r="L597" s="109"/>
      <c r="M597" s="109"/>
      <c r="N597" s="109"/>
      <c r="O597" s="109"/>
      <c r="P597" s="338" t="s">
        <v>174</v>
      </c>
      <c r="Q597" s="338"/>
      <c r="R597" s="338"/>
      <c r="S597" s="338"/>
      <c r="T597" s="338"/>
      <c r="U597" s="338"/>
      <c r="V597" s="338"/>
      <c r="W597" s="338"/>
      <c r="X597" s="338"/>
      <c r="Y597" s="348" t="s">
        <v>175</v>
      </c>
      <c r="Z597" s="349"/>
      <c r="AA597" s="349"/>
      <c r="AB597" s="349"/>
      <c r="AC597" s="277" t="s">
        <v>176</v>
      </c>
      <c r="AD597" s="277"/>
      <c r="AE597" s="277"/>
      <c r="AF597" s="277"/>
      <c r="AG597" s="277"/>
      <c r="AH597" s="348" t="s">
        <v>193</v>
      </c>
      <c r="AI597" s="350"/>
      <c r="AJ597" s="350"/>
      <c r="AK597" s="350"/>
      <c r="AL597" s="350" t="s">
        <v>178</v>
      </c>
      <c r="AM597" s="350"/>
      <c r="AN597" s="350"/>
      <c r="AO597" s="428"/>
      <c r="AP597" s="429" t="s">
        <v>179</v>
      </c>
      <c r="AQ597" s="429"/>
      <c r="AR597" s="429"/>
      <c r="AS597" s="429"/>
      <c r="AT597" s="429"/>
      <c r="AU597" s="429"/>
      <c r="AV597" s="429"/>
      <c r="AW597" s="429"/>
      <c r="AX597" s="429"/>
      <c r="AY597" s="34">
        <f t="shared" ref="AY597:AY598" si="15">$AY$595</f>
        <v>0</v>
      </c>
    </row>
    <row r="598" spans="1:51" ht="26.25" customHeight="1">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172</v>
      </c>
      <c r="D630" s="350"/>
      <c r="E630" s="350"/>
      <c r="F630" s="350"/>
      <c r="G630" s="350"/>
      <c r="H630" s="350"/>
      <c r="I630" s="350"/>
      <c r="J630" s="277" t="s">
        <v>173</v>
      </c>
      <c r="K630" s="109"/>
      <c r="L630" s="109"/>
      <c r="M630" s="109"/>
      <c r="N630" s="109"/>
      <c r="O630" s="109"/>
      <c r="P630" s="338" t="s">
        <v>174</v>
      </c>
      <c r="Q630" s="338"/>
      <c r="R630" s="338"/>
      <c r="S630" s="338"/>
      <c r="T630" s="338"/>
      <c r="U630" s="338"/>
      <c r="V630" s="338"/>
      <c r="W630" s="338"/>
      <c r="X630" s="338"/>
      <c r="Y630" s="348" t="s">
        <v>175</v>
      </c>
      <c r="Z630" s="349"/>
      <c r="AA630" s="349"/>
      <c r="AB630" s="349"/>
      <c r="AC630" s="277" t="s">
        <v>176</v>
      </c>
      <c r="AD630" s="277"/>
      <c r="AE630" s="277"/>
      <c r="AF630" s="277"/>
      <c r="AG630" s="277"/>
      <c r="AH630" s="348" t="s">
        <v>193</v>
      </c>
      <c r="AI630" s="350"/>
      <c r="AJ630" s="350"/>
      <c r="AK630" s="350"/>
      <c r="AL630" s="350" t="s">
        <v>178</v>
      </c>
      <c r="AM630" s="350"/>
      <c r="AN630" s="350"/>
      <c r="AO630" s="428"/>
      <c r="AP630" s="429" t="s">
        <v>179</v>
      </c>
      <c r="AQ630" s="429"/>
      <c r="AR630" s="429"/>
      <c r="AS630" s="429"/>
      <c r="AT630" s="429"/>
      <c r="AU630" s="429"/>
      <c r="AV630" s="429"/>
      <c r="AW630" s="429"/>
      <c r="AX630" s="429"/>
      <c r="AY630" s="34">
        <f t="shared" ref="AY630:AY631" si="16">$AY$628</f>
        <v>0</v>
      </c>
    </row>
    <row r="631" spans="1:51" ht="26.25" customHeight="1">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9">
        <v>17</v>
      </c>
      <c r="B647" s="1069">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172</v>
      </c>
      <c r="D663" s="350"/>
      <c r="E663" s="350"/>
      <c r="F663" s="350"/>
      <c r="G663" s="350"/>
      <c r="H663" s="350"/>
      <c r="I663" s="350"/>
      <c r="J663" s="277" t="s">
        <v>173</v>
      </c>
      <c r="K663" s="109"/>
      <c r="L663" s="109"/>
      <c r="M663" s="109"/>
      <c r="N663" s="109"/>
      <c r="O663" s="109"/>
      <c r="P663" s="338" t="s">
        <v>174</v>
      </c>
      <c r="Q663" s="338"/>
      <c r="R663" s="338"/>
      <c r="S663" s="338"/>
      <c r="T663" s="338"/>
      <c r="U663" s="338"/>
      <c r="V663" s="338"/>
      <c r="W663" s="338"/>
      <c r="X663" s="338"/>
      <c r="Y663" s="348" t="s">
        <v>175</v>
      </c>
      <c r="Z663" s="349"/>
      <c r="AA663" s="349"/>
      <c r="AB663" s="349"/>
      <c r="AC663" s="277" t="s">
        <v>176</v>
      </c>
      <c r="AD663" s="277"/>
      <c r="AE663" s="277"/>
      <c r="AF663" s="277"/>
      <c r="AG663" s="277"/>
      <c r="AH663" s="348" t="s">
        <v>193</v>
      </c>
      <c r="AI663" s="350"/>
      <c r="AJ663" s="350"/>
      <c r="AK663" s="350"/>
      <c r="AL663" s="350" t="s">
        <v>178</v>
      </c>
      <c r="AM663" s="350"/>
      <c r="AN663" s="350"/>
      <c r="AO663" s="428"/>
      <c r="AP663" s="429" t="s">
        <v>179</v>
      </c>
      <c r="AQ663" s="429"/>
      <c r="AR663" s="429"/>
      <c r="AS663" s="429"/>
      <c r="AT663" s="429"/>
      <c r="AU663" s="429"/>
      <c r="AV663" s="429"/>
      <c r="AW663" s="429"/>
      <c r="AX663" s="429"/>
      <c r="AY663" s="34">
        <f t="shared" ref="AY663:AY664" si="17">$AY$661</f>
        <v>0</v>
      </c>
    </row>
    <row r="664" spans="1:51" ht="26.25" customHeight="1">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172</v>
      </c>
      <c r="D696" s="350"/>
      <c r="E696" s="350"/>
      <c r="F696" s="350"/>
      <c r="G696" s="350"/>
      <c r="H696" s="350"/>
      <c r="I696" s="350"/>
      <c r="J696" s="277" t="s">
        <v>173</v>
      </c>
      <c r="K696" s="109"/>
      <c r="L696" s="109"/>
      <c r="M696" s="109"/>
      <c r="N696" s="109"/>
      <c r="O696" s="109"/>
      <c r="P696" s="338" t="s">
        <v>174</v>
      </c>
      <c r="Q696" s="338"/>
      <c r="R696" s="338"/>
      <c r="S696" s="338"/>
      <c r="T696" s="338"/>
      <c r="U696" s="338"/>
      <c r="V696" s="338"/>
      <c r="W696" s="338"/>
      <c r="X696" s="338"/>
      <c r="Y696" s="348" t="s">
        <v>175</v>
      </c>
      <c r="Z696" s="349"/>
      <c r="AA696" s="349"/>
      <c r="AB696" s="349"/>
      <c r="AC696" s="277" t="s">
        <v>176</v>
      </c>
      <c r="AD696" s="277"/>
      <c r="AE696" s="277"/>
      <c r="AF696" s="277"/>
      <c r="AG696" s="277"/>
      <c r="AH696" s="348" t="s">
        <v>193</v>
      </c>
      <c r="AI696" s="350"/>
      <c r="AJ696" s="350"/>
      <c r="AK696" s="350"/>
      <c r="AL696" s="350" t="s">
        <v>178</v>
      </c>
      <c r="AM696" s="350"/>
      <c r="AN696" s="350"/>
      <c r="AO696" s="428"/>
      <c r="AP696" s="429" t="s">
        <v>179</v>
      </c>
      <c r="AQ696" s="429"/>
      <c r="AR696" s="429"/>
      <c r="AS696" s="429"/>
      <c r="AT696" s="429"/>
      <c r="AU696" s="429"/>
      <c r="AV696" s="429"/>
      <c r="AW696" s="429"/>
      <c r="AX696" s="429"/>
      <c r="AY696" s="34">
        <f t="shared" ref="AY696:AY697" si="18">$AY$694</f>
        <v>0</v>
      </c>
    </row>
    <row r="697" spans="1:51" ht="26.25" customHeight="1">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172</v>
      </c>
      <c r="D729" s="350"/>
      <c r="E729" s="350"/>
      <c r="F729" s="350"/>
      <c r="G729" s="350"/>
      <c r="H729" s="350"/>
      <c r="I729" s="350"/>
      <c r="J729" s="277" t="s">
        <v>173</v>
      </c>
      <c r="K729" s="109"/>
      <c r="L729" s="109"/>
      <c r="M729" s="109"/>
      <c r="N729" s="109"/>
      <c r="O729" s="109"/>
      <c r="P729" s="338" t="s">
        <v>174</v>
      </c>
      <c r="Q729" s="338"/>
      <c r="R729" s="338"/>
      <c r="S729" s="338"/>
      <c r="T729" s="338"/>
      <c r="U729" s="338"/>
      <c r="V729" s="338"/>
      <c r="W729" s="338"/>
      <c r="X729" s="338"/>
      <c r="Y729" s="348" t="s">
        <v>175</v>
      </c>
      <c r="Z729" s="349"/>
      <c r="AA729" s="349"/>
      <c r="AB729" s="349"/>
      <c r="AC729" s="277" t="s">
        <v>176</v>
      </c>
      <c r="AD729" s="277"/>
      <c r="AE729" s="277"/>
      <c r="AF729" s="277"/>
      <c r="AG729" s="277"/>
      <c r="AH729" s="348" t="s">
        <v>193</v>
      </c>
      <c r="AI729" s="350"/>
      <c r="AJ729" s="350"/>
      <c r="AK729" s="350"/>
      <c r="AL729" s="350" t="s">
        <v>178</v>
      </c>
      <c r="AM729" s="350"/>
      <c r="AN729" s="350"/>
      <c r="AO729" s="428"/>
      <c r="AP729" s="429" t="s">
        <v>179</v>
      </c>
      <c r="AQ729" s="429"/>
      <c r="AR729" s="429"/>
      <c r="AS729" s="429"/>
      <c r="AT729" s="429"/>
      <c r="AU729" s="429"/>
      <c r="AV729" s="429"/>
      <c r="AW729" s="429"/>
      <c r="AX729" s="429"/>
      <c r="AY729" s="34">
        <f t="shared" ref="AY729:AY730" si="19">$AY$727</f>
        <v>0</v>
      </c>
    </row>
    <row r="730" spans="1:51" ht="26.25" customHeight="1">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172</v>
      </c>
      <c r="D762" s="350"/>
      <c r="E762" s="350"/>
      <c r="F762" s="350"/>
      <c r="G762" s="350"/>
      <c r="H762" s="350"/>
      <c r="I762" s="350"/>
      <c r="J762" s="277" t="s">
        <v>173</v>
      </c>
      <c r="K762" s="109"/>
      <c r="L762" s="109"/>
      <c r="M762" s="109"/>
      <c r="N762" s="109"/>
      <c r="O762" s="109"/>
      <c r="P762" s="338" t="s">
        <v>174</v>
      </c>
      <c r="Q762" s="338"/>
      <c r="R762" s="338"/>
      <c r="S762" s="338"/>
      <c r="T762" s="338"/>
      <c r="U762" s="338"/>
      <c r="V762" s="338"/>
      <c r="W762" s="338"/>
      <c r="X762" s="338"/>
      <c r="Y762" s="348" t="s">
        <v>175</v>
      </c>
      <c r="Z762" s="349"/>
      <c r="AA762" s="349"/>
      <c r="AB762" s="349"/>
      <c r="AC762" s="277" t="s">
        <v>176</v>
      </c>
      <c r="AD762" s="277"/>
      <c r="AE762" s="277"/>
      <c r="AF762" s="277"/>
      <c r="AG762" s="277"/>
      <c r="AH762" s="348" t="s">
        <v>193</v>
      </c>
      <c r="AI762" s="350"/>
      <c r="AJ762" s="350"/>
      <c r="AK762" s="350"/>
      <c r="AL762" s="350" t="s">
        <v>178</v>
      </c>
      <c r="AM762" s="350"/>
      <c r="AN762" s="350"/>
      <c r="AO762" s="428"/>
      <c r="AP762" s="429" t="s">
        <v>179</v>
      </c>
      <c r="AQ762" s="429"/>
      <c r="AR762" s="429"/>
      <c r="AS762" s="429"/>
      <c r="AT762" s="429"/>
      <c r="AU762" s="429"/>
      <c r="AV762" s="429"/>
      <c r="AW762" s="429"/>
      <c r="AX762" s="429"/>
      <c r="AY762" s="34">
        <f t="shared" ref="AY762:AY763" si="20">$AY$760</f>
        <v>0</v>
      </c>
    </row>
    <row r="763" spans="1:51" ht="26.25" customHeight="1">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172</v>
      </c>
      <c r="D795" s="350"/>
      <c r="E795" s="350"/>
      <c r="F795" s="350"/>
      <c r="G795" s="350"/>
      <c r="H795" s="350"/>
      <c r="I795" s="350"/>
      <c r="J795" s="277" t="s">
        <v>173</v>
      </c>
      <c r="K795" s="109"/>
      <c r="L795" s="109"/>
      <c r="M795" s="109"/>
      <c r="N795" s="109"/>
      <c r="O795" s="109"/>
      <c r="P795" s="338" t="s">
        <v>174</v>
      </c>
      <c r="Q795" s="338"/>
      <c r="R795" s="338"/>
      <c r="S795" s="338"/>
      <c r="T795" s="338"/>
      <c r="U795" s="338"/>
      <c r="V795" s="338"/>
      <c r="W795" s="338"/>
      <c r="X795" s="338"/>
      <c r="Y795" s="348" t="s">
        <v>175</v>
      </c>
      <c r="Z795" s="349"/>
      <c r="AA795" s="349"/>
      <c r="AB795" s="349"/>
      <c r="AC795" s="277" t="s">
        <v>176</v>
      </c>
      <c r="AD795" s="277"/>
      <c r="AE795" s="277"/>
      <c r="AF795" s="277"/>
      <c r="AG795" s="277"/>
      <c r="AH795" s="348" t="s">
        <v>193</v>
      </c>
      <c r="AI795" s="350"/>
      <c r="AJ795" s="350"/>
      <c r="AK795" s="350"/>
      <c r="AL795" s="350" t="s">
        <v>178</v>
      </c>
      <c r="AM795" s="350"/>
      <c r="AN795" s="350"/>
      <c r="AO795" s="428"/>
      <c r="AP795" s="429" t="s">
        <v>179</v>
      </c>
      <c r="AQ795" s="429"/>
      <c r="AR795" s="429"/>
      <c r="AS795" s="429"/>
      <c r="AT795" s="429"/>
      <c r="AU795" s="429"/>
      <c r="AV795" s="429"/>
      <c r="AW795" s="429"/>
      <c r="AX795" s="429"/>
      <c r="AY795" s="34">
        <f t="shared" ref="AY795:AY796" si="21">$AY$793</f>
        <v>0</v>
      </c>
    </row>
    <row r="796" spans="1:51" ht="26.25" customHeight="1">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172</v>
      </c>
      <c r="D828" s="350"/>
      <c r="E828" s="350"/>
      <c r="F828" s="350"/>
      <c r="G828" s="350"/>
      <c r="H828" s="350"/>
      <c r="I828" s="350"/>
      <c r="J828" s="277" t="s">
        <v>173</v>
      </c>
      <c r="K828" s="109"/>
      <c r="L828" s="109"/>
      <c r="M828" s="109"/>
      <c r="N828" s="109"/>
      <c r="O828" s="109"/>
      <c r="P828" s="338" t="s">
        <v>174</v>
      </c>
      <c r="Q828" s="338"/>
      <c r="R828" s="338"/>
      <c r="S828" s="338"/>
      <c r="T828" s="338"/>
      <c r="U828" s="338"/>
      <c r="V828" s="338"/>
      <c r="W828" s="338"/>
      <c r="X828" s="338"/>
      <c r="Y828" s="348" t="s">
        <v>175</v>
      </c>
      <c r="Z828" s="349"/>
      <c r="AA828" s="349"/>
      <c r="AB828" s="349"/>
      <c r="AC828" s="277" t="s">
        <v>176</v>
      </c>
      <c r="AD828" s="277"/>
      <c r="AE828" s="277"/>
      <c r="AF828" s="277"/>
      <c r="AG828" s="277"/>
      <c r="AH828" s="348" t="s">
        <v>193</v>
      </c>
      <c r="AI828" s="350"/>
      <c r="AJ828" s="350"/>
      <c r="AK828" s="350"/>
      <c r="AL828" s="350" t="s">
        <v>178</v>
      </c>
      <c r="AM828" s="350"/>
      <c r="AN828" s="350"/>
      <c r="AO828" s="428"/>
      <c r="AP828" s="429" t="s">
        <v>179</v>
      </c>
      <c r="AQ828" s="429"/>
      <c r="AR828" s="429"/>
      <c r="AS828" s="429"/>
      <c r="AT828" s="429"/>
      <c r="AU828" s="429"/>
      <c r="AV828" s="429"/>
      <c r="AW828" s="429"/>
      <c r="AX828" s="429"/>
      <c r="AY828" s="34">
        <f t="shared" ref="AY828:AY829" si="22">$AY$826</f>
        <v>0</v>
      </c>
    </row>
    <row r="829" spans="1:51" ht="26.25" customHeight="1">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172</v>
      </c>
      <c r="D861" s="350"/>
      <c r="E861" s="350"/>
      <c r="F861" s="350"/>
      <c r="G861" s="350"/>
      <c r="H861" s="350"/>
      <c r="I861" s="350"/>
      <c r="J861" s="277" t="s">
        <v>173</v>
      </c>
      <c r="K861" s="109"/>
      <c r="L861" s="109"/>
      <c r="M861" s="109"/>
      <c r="N861" s="109"/>
      <c r="O861" s="109"/>
      <c r="P861" s="338" t="s">
        <v>174</v>
      </c>
      <c r="Q861" s="338"/>
      <c r="R861" s="338"/>
      <c r="S861" s="338"/>
      <c r="T861" s="338"/>
      <c r="U861" s="338"/>
      <c r="V861" s="338"/>
      <c r="W861" s="338"/>
      <c r="X861" s="338"/>
      <c r="Y861" s="348" t="s">
        <v>175</v>
      </c>
      <c r="Z861" s="349"/>
      <c r="AA861" s="349"/>
      <c r="AB861" s="349"/>
      <c r="AC861" s="277" t="s">
        <v>176</v>
      </c>
      <c r="AD861" s="277"/>
      <c r="AE861" s="277"/>
      <c r="AF861" s="277"/>
      <c r="AG861" s="277"/>
      <c r="AH861" s="348" t="s">
        <v>193</v>
      </c>
      <c r="AI861" s="350"/>
      <c r="AJ861" s="350"/>
      <c r="AK861" s="350"/>
      <c r="AL861" s="350" t="s">
        <v>178</v>
      </c>
      <c r="AM861" s="350"/>
      <c r="AN861" s="350"/>
      <c r="AO861" s="428"/>
      <c r="AP861" s="429" t="s">
        <v>179</v>
      </c>
      <c r="AQ861" s="429"/>
      <c r="AR861" s="429"/>
      <c r="AS861" s="429"/>
      <c r="AT861" s="429"/>
      <c r="AU861" s="429"/>
      <c r="AV861" s="429"/>
      <c r="AW861" s="429"/>
      <c r="AX861" s="429"/>
      <c r="AY861" s="34">
        <f t="shared" ref="AY861:AY862" si="23">$AY$859</f>
        <v>0</v>
      </c>
    </row>
    <row r="862" spans="1:51" ht="26.25" customHeight="1">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172</v>
      </c>
      <c r="D894" s="350"/>
      <c r="E894" s="350"/>
      <c r="F894" s="350"/>
      <c r="G894" s="350"/>
      <c r="H894" s="350"/>
      <c r="I894" s="350"/>
      <c r="J894" s="277" t="s">
        <v>173</v>
      </c>
      <c r="K894" s="109"/>
      <c r="L894" s="109"/>
      <c r="M894" s="109"/>
      <c r="N894" s="109"/>
      <c r="O894" s="109"/>
      <c r="P894" s="338" t="s">
        <v>174</v>
      </c>
      <c r="Q894" s="338"/>
      <c r="R894" s="338"/>
      <c r="S894" s="338"/>
      <c r="T894" s="338"/>
      <c r="U894" s="338"/>
      <c r="V894" s="338"/>
      <c r="W894" s="338"/>
      <c r="X894" s="338"/>
      <c r="Y894" s="348" t="s">
        <v>175</v>
      </c>
      <c r="Z894" s="349"/>
      <c r="AA894" s="349"/>
      <c r="AB894" s="349"/>
      <c r="AC894" s="277" t="s">
        <v>176</v>
      </c>
      <c r="AD894" s="277"/>
      <c r="AE894" s="277"/>
      <c r="AF894" s="277"/>
      <c r="AG894" s="277"/>
      <c r="AH894" s="348" t="s">
        <v>193</v>
      </c>
      <c r="AI894" s="350"/>
      <c r="AJ894" s="350"/>
      <c r="AK894" s="350"/>
      <c r="AL894" s="350" t="s">
        <v>178</v>
      </c>
      <c r="AM894" s="350"/>
      <c r="AN894" s="350"/>
      <c r="AO894" s="428"/>
      <c r="AP894" s="429" t="s">
        <v>179</v>
      </c>
      <c r="AQ894" s="429"/>
      <c r="AR894" s="429"/>
      <c r="AS894" s="429"/>
      <c r="AT894" s="429"/>
      <c r="AU894" s="429"/>
      <c r="AV894" s="429"/>
      <c r="AW894" s="429"/>
      <c r="AX894" s="429"/>
      <c r="AY894" s="34">
        <f t="shared" ref="AY894:AY895" si="24">$AY$892</f>
        <v>0</v>
      </c>
    </row>
    <row r="895" spans="1:51" ht="26.25" customHeight="1">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172</v>
      </c>
      <c r="D927" s="350"/>
      <c r="E927" s="350"/>
      <c r="F927" s="350"/>
      <c r="G927" s="350"/>
      <c r="H927" s="350"/>
      <c r="I927" s="350"/>
      <c r="J927" s="277" t="s">
        <v>173</v>
      </c>
      <c r="K927" s="109"/>
      <c r="L927" s="109"/>
      <c r="M927" s="109"/>
      <c r="N927" s="109"/>
      <c r="O927" s="109"/>
      <c r="P927" s="338" t="s">
        <v>174</v>
      </c>
      <c r="Q927" s="338"/>
      <c r="R927" s="338"/>
      <c r="S927" s="338"/>
      <c r="T927" s="338"/>
      <c r="U927" s="338"/>
      <c r="V927" s="338"/>
      <c r="W927" s="338"/>
      <c r="X927" s="338"/>
      <c r="Y927" s="348" t="s">
        <v>175</v>
      </c>
      <c r="Z927" s="349"/>
      <c r="AA927" s="349"/>
      <c r="AB927" s="349"/>
      <c r="AC927" s="277" t="s">
        <v>176</v>
      </c>
      <c r="AD927" s="277"/>
      <c r="AE927" s="277"/>
      <c r="AF927" s="277"/>
      <c r="AG927" s="277"/>
      <c r="AH927" s="348" t="s">
        <v>193</v>
      </c>
      <c r="AI927" s="350"/>
      <c r="AJ927" s="350"/>
      <c r="AK927" s="350"/>
      <c r="AL927" s="350" t="s">
        <v>178</v>
      </c>
      <c r="AM927" s="350"/>
      <c r="AN927" s="350"/>
      <c r="AO927" s="428"/>
      <c r="AP927" s="429" t="s">
        <v>179</v>
      </c>
      <c r="AQ927" s="429"/>
      <c r="AR927" s="429"/>
      <c r="AS927" s="429"/>
      <c r="AT927" s="429"/>
      <c r="AU927" s="429"/>
      <c r="AV927" s="429"/>
      <c r="AW927" s="429"/>
      <c r="AX927" s="429"/>
      <c r="AY927" s="34">
        <f t="shared" ref="AY927:AY928" si="25">$AY$925</f>
        <v>0</v>
      </c>
    </row>
    <row r="928" spans="1:51" ht="26.25" customHeight="1">
      <c r="A928" s="1069">
        <v>1</v>
      </c>
      <c r="B928" s="1069">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172</v>
      </c>
      <c r="D960" s="350"/>
      <c r="E960" s="350"/>
      <c r="F960" s="350"/>
      <c r="G960" s="350"/>
      <c r="H960" s="350"/>
      <c r="I960" s="350"/>
      <c r="J960" s="277" t="s">
        <v>173</v>
      </c>
      <c r="K960" s="109"/>
      <c r="L960" s="109"/>
      <c r="M960" s="109"/>
      <c r="N960" s="109"/>
      <c r="O960" s="109"/>
      <c r="P960" s="338" t="s">
        <v>174</v>
      </c>
      <c r="Q960" s="338"/>
      <c r="R960" s="338"/>
      <c r="S960" s="338"/>
      <c r="T960" s="338"/>
      <c r="U960" s="338"/>
      <c r="V960" s="338"/>
      <c r="W960" s="338"/>
      <c r="X960" s="338"/>
      <c r="Y960" s="348" t="s">
        <v>175</v>
      </c>
      <c r="Z960" s="349"/>
      <c r="AA960" s="349"/>
      <c r="AB960" s="349"/>
      <c r="AC960" s="277" t="s">
        <v>176</v>
      </c>
      <c r="AD960" s="277"/>
      <c r="AE960" s="277"/>
      <c r="AF960" s="277"/>
      <c r="AG960" s="277"/>
      <c r="AH960" s="348" t="s">
        <v>193</v>
      </c>
      <c r="AI960" s="350"/>
      <c r="AJ960" s="350"/>
      <c r="AK960" s="350"/>
      <c r="AL960" s="350" t="s">
        <v>178</v>
      </c>
      <c r="AM960" s="350"/>
      <c r="AN960" s="350"/>
      <c r="AO960" s="428"/>
      <c r="AP960" s="429" t="s">
        <v>179</v>
      </c>
      <c r="AQ960" s="429"/>
      <c r="AR960" s="429"/>
      <c r="AS960" s="429"/>
      <c r="AT960" s="429"/>
      <c r="AU960" s="429"/>
      <c r="AV960" s="429"/>
      <c r="AW960" s="429"/>
      <c r="AX960" s="429"/>
      <c r="AY960" s="34">
        <f t="shared" ref="AY960:AY961" si="26">$AY$958</f>
        <v>0</v>
      </c>
    </row>
    <row r="961" spans="1:51" ht="26.25" customHeight="1">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172</v>
      </c>
      <c r="D993" s="350"/>
      <c r="E993" s="350"/>
      <c r="F993" s="350"/>
      <c r="G993" s="350"/>
      <c r="H993" s="350"/>
      <c r="I993" s="350"/>
      <c r="J993" s="277" t="s">
        <v>173</v>
      </c>
      <c r="K993" s="109"/>
      <c r="L993" s="109"/>
      <c r="M993" s="109"/>
      <c r="N993" s="109"/>
      <c r="O993" s="109"/>
      <c r="P993" s="338" t="s">
        <v>174</v>
      </c>
      <c r="Q993" s="338"/>
      <c r="R993" s="338"/>
      <c r="S993" s="338"/>
      <c r="T993" s="338"/>
      <c r="U993" s="338"/>
      <c r="V993" s="338"/>
      <c r="W993" s="338"/>
      <c r="X993" s="338"/>
      <c r="Y993" s="348" t="s">
        <v>175</v>
      </c>
      <c r="Z993" s="349"/>
      <c r="AA993" s="349"/>
      <c r="AB993" s="349"/>
      <c r="AC993" s="277" t="s">
        <v>176</v>
      </c>
      <c r="AD993" s="277"/>
      <c r="AE993" s="277"/>
      <c r="AF993" s="277"/>
      <c r="AG993" s="277"/>
      <c r="AH993" s="348" t="s">
        <v>193</v>
      </c>
      <c r="AI993" s="350"/>
      <c r="AJ993" s="350"/>
      <c r="AK993" s="350"/>
      <c r="AL993" s="350" t="s">
        <v>178</v>
      </c>
      <c r="AM993" s="350"/>
      <c r="AN993" s="350"/>
      <c r="AO993" s="428"/>
      <c r="AP993" s="429" t="s">
        <v>179</v>
      </c>
      <c r="AQ993" s="429"/>
      <c r="AR993" s="429"/>
      <c r="AS993" s="429"/>
      <c r="AT993" s="429"/>
      <c r="AU993" s="429"/>
      <c r="AV993" s="429"/>
      <c r="AW993" s="429"/>
      <c r="AX993" s="429"/>
      <c r="AY993" s="34">
        <f t="shared" ref="AY993:AY994" si="27">$AY$991</f>
        <v>0</v>
      </c>
    </row>
    <row r="994" spans="1:51" ht="26.25" customHeight="1">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172</v>
      </c>
      <c r="D1026" s="350"/>
      <c r="E1026" s="350"/>
      <c r="F1026" s="350"/>
      <c r="G1026" s="350"/>
      <c r="H1026" s="350"/>
      <c r="I1026" s="350"/>
      <c r="J1026" s="277" t="s">
        <v>173</v>
      </c>
      <c r="K1026" s="109"/>
      <c r="L1026" s="109"/>
      <c r="M1026" s="109"/>
      <c r="N1026" s="109"/>
      <c r="O1026" s="109"/>
      <c r="P1026" s="338" t="s">
        <v>174</v>
      </c>
      <c r="Q1026" s="338"/>
      <c r="R1026" s="338"/>
      <c r="S1026" s="338"/>
      <c r="T1026" s="338"/>
      <c r="U1026" s="338"/>
      <c r="V1026" s="338"/>
      <c r="W1026" s="338"/>
      <c r="X1026" s="338"/>
      <c r="Y1026" s="348" t="s">
        <v>175</v>
      </c>
      <c r="Z1026" s="349"/>
      <c r="AA1026" s="349"/>
      <c r="AB1026" s="349"/>
      <c r="AC1026" s="277" t="s">
        <v>176</v>
      </c>
      <c r="AD1026" s="277"/>
      <c r="AE1026" s="277"/>
      <c r="AF1026" s="277"/>
      <c r="AG1026" s="277"/>
      <c r="AH1026" s="348" t="s">
        <v>193</v>
      </c>
      <c r="AI1026" s="350"/>
      <c r="AJ1026" s="350"/>
      <c r="AK1026" s="350"/>
      <c r="AL1026" s="350" t="s">
        <v>178</v>
      </c>
      <c r="AM1026" s="350"/>
      <c r="AN1026" s="350"/>
      <c r="AO1026" s="428"/>
      <c r="AP1026" s="429" t="s">
        <v>179</v>
      </c>
      <c r="AQ1026" s="429"/>
      <c r="AR1026" s="429"/>
      <c r="AS1026" s="429"/>
      <c r="AT1026" s="429"/>
      <c r="AU1026" s="429"/>
      <c r="AV1026" s="429"/>
      <c r="AW1026" s="429"/>
      <c r="AX1026" s="429"/>
      <c r="AY1026" s="34">
        <f t="shared" ref="AY1026:AY1027" si="28">$AY$1024</f>
        <v>0</v>
      </c>
    </row>
    <row r="1027" spans="1:51" ht="26.25" customHeight="1">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172</v>
      </c>
      <c r="D1059" s="350"/>
      <c r="E1059" s="350"/>
      <c r="F1059" s="350"/>
      <c r="G1059" s="350"/>
      <c r="H1059" s="350"/>
      <c r="I1059" s="350"/>
      <c r="J1059" s="277" t="s">
        <v>173</v>
      </c>
      <c r="K1059" s="109"/>
      <c r="L1059" s="109"/>
      <c r="M1059" s="109"/>
      <c r="N1059" s="109"/>
      <c r="O1059" s="109"/>
      <c r="P1059" s="338" t="s">
        <v>174</v>
      </c>
      <c r="Q1059" s="338"/>
      <c r="R1059" s="338"/>
      <c r="S1059" s="338"/>
      <c r="T1059" s="338"/>
      <c r="U1059" s="338"/>
      <c r="V1059" s="338"/>
      <c r="W1059" s="338"/>
      <c r="X1059" s="338"/>
      <c r="Y1059" s="348" t="s">
        <v>175</v>
      </c>
      <c r="Z1059" s="349"/>
      <c r="AA1059" s="349"/>
      <c r="AB1059" s="349"/>
      <c r="AC1059" s="277" t="s">
        <v>176</v>
      </c>
      <c r="AD1059" s="277"/>
      <c r="AE1059" s="277"/>
      <c r="AF1059" s="277"/>
      <c r="AG1059" s="277"/>
      <c r="AH1059" s="348" t="s">
        <v>193</v>
      </c>
      <c r="AI1059" s="350"/>
      <c r="AJ1059" s="350"/>
      <c r="AK1059" s="350"/>
      <c r="AL1059" s="350" t="s">
        <v>178</v>
      </c>
      <c r="AM1059" s="350"/>
      <c r="AN1059" s="350"/>
      <c r="AO1059" s="428"/>
      <c r="AP1059" s="429" t="s">
        <v>179</v>
      </c>
      <c r="AQ1059" s="429"/>
      <c r="AR1059" s="429"/>
      <c r="AS1059" s="429"/>
      <c r="AT1059" s="429"/>
      <c r="AU1059" s="429"/>
      <c r="AV1059" s="429"/>
      <c r="AW1059" s="429"/>
      <c r="AX1059" s="429"/>
      <c r="AY1059" s="34">
        <f t="shared" ref="AY1059:AY1060" si="29">$AY$1057</f>
        <v>0</v>
      </c>
    </row>
    <row r="1060" spans="1:51" ht="26.25" customHeight="1">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172</v>
      </c>
      <c r="D1092" s="350"/>
      <c r="E1092" s="350"/>
      <c r="F1092" s="350"/>
      <c r="G1092" s="350"/>
      <c r="H1092" s="350"/>
      <c r="I1092" s="350"/>
      <c r="J1092" s="277" t="s">
        <v>173</v>
      </c>
      <c r="K1092" s="109"/>
      <c r="L1092" s="109"/>
      <c r="M1092" s="109"/>
      <c r="N1092" s="109"/>
      <c r="O1092" s="109"/>
      <c r="P1092" s="338" t="s">
        <v>174</v>
      </c>
      <c r="Q1092" s="338"/>
      <c r="R1092" s="338"/>
      <c r="S1092" s="338"/>
      <c r="T1092" s="338"/>
      <c r="U1092" s="338"/>
      <c r="V1092" s="338"/>
      <c r="W1092" s="338"/>
      <c r="X1092" s="338"/>
      <c r="Y1092" s="348" t="s">
        <v>175</v>
      </c>
      <c r="Z1092" s="349"/>
      <c r="AA1092" s="349"/>
      <c r="AB1092" s="349"/>
      <c r="AC1092" s="277" t="s">
        <v>176</v>
      </c>
      <c r="AD1092" s="277"/>
      <c r="AE1092" s="277"/>
      <c r="AF1092" s="277"/>
      <c r="AG1092" s="277"/>
      <c r="AH1092" s="348" t="s">
        <v>193</v>
      </c>
      <c r="AI1092" s="350"/>
      <c r="AJ1092" s="350"/>
      <c r="AK1092" s="350"/>
      <c r="AL1092" s="350" t="s">
        <v>178</v>
      </c>
      <c r="AM1092" s="350"/>
      <c r="AN1092" s="350"/>
      <c r="AO1092" s="428"/>
      <c r="AP1092" s="429" t="s">
        <v>179</v>
      </c>
      <c r="AQ1092" s="429"/>
      <c r="AR1092" s="429"/>
      <c r="AS1092" s="429"/>
      <c r="AT1092" s="429"/>
      <c r="AU1092" s="429"/>
      <c r="AV1092" s="429"/>
      <c r="AW1092" s="429"/>
      <c r="AX1092" s="429"/>
      <c r="AY1092">
        <f t="shared" ref="AY1092:AY1093" si="30">$AY$1090</f>
        <v>0</v>
      </c>
    </row>
    <row r="1093" spans="1:51" ht="26.25" customHeight="1">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172</v>
      </c>
      <c r="D1125" s="350"/>
      <c r="E1125" s="350"/>
      <c r="F1125" s="350"/>
      <c r="G1125" s="350"/>
      <c r="H1125" s="350"/>
      <c r="I1125" s="350"/>
      <c r="J1125" s="277" t="s">
        <v>173</v>
      </c>
      <c r="K1125" s="109"/>
      <c r="L1125" s="109"/>
      <c r="M1125" s="109"/>
      <c r="N1125" s="109"/>
      <c r="O1125" s="109"/>
      <c r="P1125" s="338" t="s">
        <v>174</v>
      </c>
      <c r="Q1125" s="338"/>
      <c r="R1125" s="338"/>
      <c r="S1125" s="338"/>
      <c r="T1125" s="338"/>
      <c r="U1125" s="338"/>
      <c r="V1125" s="338"/>
      <c r="W1125" s="338"/>
      <c r="X1125" s="338"/>
      <c r="Y1125" s="348" t="s">
        <v>175</v>
      </c>
      <c r="Z1125" s="349"/>
      <c r="AA1125" s="349"/>
      <c r="AB1125" s="349"/>
      <c r="AC1125" s="277" t="s">
        <v>176</v>
      </c>
      <c r="AD1125" s="277"/>
      <c r="AE1125" s="277"/>
      <c r="AF1125" s="277"/>
      <c r="AG1125" s="277"/>
      <c r="AH1125" s="348" t="s">
        <v>193</v>
      </c>
      <c r="AI1125" s="350"/>
      <c r="AJ1125" s="350"/>
      <c r="AK1125" s="350"/>
      <c r="AL1125" s="350" t="s">
        <v>178</v>
      </c>
      <c r="AM1125" s="350"/>
      <c r="AN1125" s="350"/>
      <c r="AO1125" s="428"/>
      <c r="AP1125" s="429" t="s">
        <v>179</v>
      </c>
      <c r="AQ1125" s="429"/>
      <c r="AR1125" s="429"/>
      <c r="AS1125" s="429"/>
      <c r="AT1125" s="429"/>
      <c r="AU1125" s="429"/>
      <c r="AV1125" s="429"/>
      <c r="AW1125" s="429"/>
      <c r="AX1125" s="429"/>
      <c r="AY1125">
        <f t="shared" ref="AY1125:AY1126" si="31">$AY$1123</f>
        <v>0</v>
      </c>
    </row>
    <row r="1126" spans="1:51" ht="26.25" customHeight="1">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172</v>
      </c>
      <c r="D1158" s="350"/>
      <c r="E1158" s="350"/>
      <c r="F1158" s="350"/>
      <c r="G1158" s="350"/>
      <c r="H1158" s="350"/>
      <c r="I1158" s="350"/>
      <c r="J1158" s="277" t="s">
        <v>173</v>
      </c>
      <c r="K1158" s="109"/>
      <c r="L1158" s="109"/>
      <c r="M1158" s="109"/>
      <c r="N1158" s="109"/>
      <c r="O1158" s="109"/>
      <c r="P1158" s="338" t="s">
        <v>174</v>
      </c>
      <c r="Q1158" s="338"/>
      <c r="R1158" s="338"/>
      <c r="S1158" s="338"/>
      <c r="T1158" s="338"/>
      <c r="U1158" s="338"/>
      <c r="V1158" s="338"/>
      <c r="W1158" s="338"/>
      <c r="X1158" s="338"/>
      <c r="Y1158" s="348" t="s">
        <v>175</v>
      </c>
      <c r="Z1158" s="349"/>
      <c r="AA1158" s="349"/>
      <c r="AB1158" s="349"/>
      <c r="AC1158" s="277" t="s">
        <v>176</v>
      </c>
      <c r="AD1158" s="277"/>
      <c r="AE1158" s="277"/>
      <c r="AF1158" s="277"/>
      <c r="AG1158" s="277"/>
      <c r="AH1158" s="348" t="s">
        <v>193</v>
      </c>
      <c r="AI1158" s="350"/>
      <c r="AJ1158" s="350"/>
      <c r="AK1158" s="350"/>
      <c r="AL1158" s="350" t="s">
        <v>178</v>
      </c>
      <c r="AM1158" s="350"/>
      <c r="AN1158" s="350"/>
      <c r="AO1158" s="428"/>
      <c r="AP1158" s="429" t="s">
        <v>179</v>
      </c>
      <c r="AQ1158" s="429"/>
      <c r="AR1158" s="429"/>
      <c r="AS1158" s="429"/>
      <c r="AT1158" s="429"/>
      <c r="AU1158" s="429"/>
      <c r="AV1158" s="429"/>
      <c r="AW1158" s="429"/>
      <c r="AX1158" s="429"/>
      <c r="AY1158">
        <f t="shared" ref="AY1158:AY1159" si="32">$AY$1156</f>
        <v>0</v>
      </c>
    </row>
    <row r="1159" spans="1:51" ht="26.25" customHeight="1">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172</v>
      </c>
      <c r="D1191" s="350"/>
      <c r="E1191" s="350"/>
      <c r="F1191" s="350"/>
      <c r="G1191" s="350"/>
      <c r="H1191" s="350"/>
      <c r="I1191" s="350"/>
      <c r="J1191" s="277" t="s">
        <v>173</v>
      </c>
      <c r="K1191" s="109"/>
      <c r="L1191" s="109"/>
      <c r="M1191" s="109"/>
      <c r="N1191" s="109"/>
      <c r="O1191" s="109"/>
      <c r="P1191" s="338" t="s">
        <v>174</v>
      </c>
      <c r="Q1191" s="338"/>
      <c r="R1191" s="338"/>
      <c r="S1191" s="338"/>
      <c r="T1191" s="338"/>
      <c r="U1191" s="338"/>
      <c r="V1191" s="338"/>
      <c r="W1191" s="338"/>
      <c r="X1191" s="338"/>
      <c r="Y1191" s="348" t="s">
        <v>175</v>
      </c>
      <c r="Z1191" s="349"/>
      <c r="AA1191" s="349"/>
      <c r="AB1191" s="349"/>
      <c r="AC1191" s="277" t="s">
        <v>176</v>
      </c>
      <c r="AD1191" s="277"/>
      <c r="AE1191" s="277"/>
      <c r="AF1191" s="277"/>
      <c r="AG1191" s="277"/>
      <c r="AH1191" s="348" t="s">
        <v>193</v>
      </c>
      <c r="AI1191" s="350"/>
      <c r="AJ1191" s="350"/>
      <c r="AK1191" s="350"/>
      <c r="AL1191" s="350" t="s">
        <v>178</v>
      </c>
      <c r="AM1191" s="350"/>
      <c r="AN1191" s="350"/>
      <c r="AO1191" s="428"/>
      <c r="AP1191" s="429" t="s">
        <v>179</v>
      </c>
      <c r="AQ1191" s="429"/>
      <c r="AR1191" s="429"/>
      <c r="AS1191" s="429"/>
      <c r="AT1191" s="429"/>
      <c r="AU1191" s="429"/>
      <c r="AV1191" s="429"/>
      <c r="AW1191" s="429"/>
      <c r="AX1191" s="429"/>
      <c r="AY1191">
        <f t="shared" ref="AY1191:AY1192" si="33">$AY$1189</f>
        <v>0</v>
      </c>
    </row>
    <row r="1192" spans="1:51" ht="26.25" customHeight="1">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172</v>
      </c>
      <c r="D1224" s="350"/>
      <c r="E1224" s="350"/>
      <c r="F1224" s="350"/>
      <c r="G1224" s="350"/>
      <c r="H1224" s="350"/>
      <c r="I1224" s="350"/>
      <c r="J1224" s="277" t="s">
        <v>173</v>
      </c>
      <c r="K1224" s="109"/>
      <c r="L1224" s="109"/>
      <c r="M1224" s="109"/>
      <c r="N1224" s="109"/>
      <c r="O1224" s="109"/>
      <c r="P1224" s="338" t="s">
        <v>174</v>
      </c>
      <c r="Q1224" s="338"/>
      <c r="R1224" s="338"/>
      <c r="S1224" s="338"/>
      <c r="T1224" s="338"/>
      <c r="U1224" s="338"/>
      <c r="V1224" s="338"/>
      <c r="W1224" s="338"/>
      <c r="X1224" s="338"/>
      <c r="Y1224" s="348" t="s">
        <v>175</v>
      </c>
      <c r="Z1224" s="349"/>
      <c r="AA1224" s="349"/>
      <c r="AB1224" s="349"/>
      <c r="AC1224" s="277" t="s">
        <v>176</v>
      </c>
      <c r="AD1224" s="277"/>
      <c r="AE1224" s="277"/>
      <c r="AF1224" s="277"/>
      <c r="AG1224" s="277"/>
      <c r="AH1224" s="348" t="s">
        <v>193</v>
      </c>
      <c r="AI1224" s="350"/>
      <c r="AJ1224" s="350"/>
      <c r="AK1224" s="350"/>
      <c r="AL1224" s="350" t="s">
        <v>178</v>
      </c>
      <c r="AM1224" s="350"/>
      <c r="AN1224" s="350"/>
      <c r="AO1224" s="428"/>
      <c r="AP1224" s="429" t="s">
        <v>179</v>
      </c>
      <c r="AQ1224" s="429"/>
      <c r="AR1224" s="429"/>
      <c r="AS1224" s="429"/>
      <c r="AT1224" s="429"/>
      <c r="AU1224" s="429"/>
      <c r="AV1224" s="429"/>
      <c r="AW1224" s="429"/>
      <c r="AX1224" s="429"/>
      <c r="AY1224">
        <f t="shared" ref="AY1224:AY1225" si="34">$AY$1222</f>
        <v>0</v>
      </c>
    </row>
    <row r="1225" spans="1:51" ht="26.25" customHeight="1">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172</v>
      </c>
      <c r="D1257" s="350"/>
      <c r="E1257" s="350"/>
      <c r="F1257" s="350"/>
      <c r="G1257" s="350"/>
      <c r="H1257" s="350"/>
      <c r="I1257" s="350"/>
      <c r="J1257" s="277" t="s">
        <v>173</v>
      </c>
      <c r="K1257" s="109"/>
      <c r="L1257" s="109"/>
      <c r="M1257" s="109"/>
      <c r="N1257" s="109"/>
      <c r="O1257" s="109"/>
      <c r="P1257" s="338" t="s">
        <v>174</v>
      </c>
      <c r="Q1257" s="338"/>
      <c r="R1257" s="338"/>
      <c r="S1257" s="338"/>
      <c r="T1257" s="338"/>
      <c r="U1257" s="338"/>
      <c r="V1257" s="338"/>
      <c r="W1257" s="338"/>
      <c r="X1257" s="338"/>
      <c r="Y1257" s="348" t="s">
        <v>175</v>
      </c>
      <c r="Z1257" s="349"/>
      <c r="AA1257" s="349"/>
      <c r="AB1257" s="349"/>
      <c r="AC1257" s="277" t="s">
        <v>176</v>
      </c>
      <c r="AD1257" s="277"/>
      <c r="AE1257" s="277"/>
      <c r="AF1257" s="277"/>
      <c r="AG1257" s="277"/>
      <c r="AH1257" s="348" t="s">
        <v>193</v>
      </c>
      <c r="AI1257" s="350"/>
      <c r="AJ1257" s="350"/>
      <c r="AK1257" s="350"/>
      <c r="AL1257" s="350" t="s">
        <v>178</v>
      </c>
      <c r="AM1257" s="350"/>
      <c r="AN1257" s="350"/>
      <c r="AO1257" s="428"/>
      <c r="AP1257" s="429" t="s">
        <v>179</v>
      </c>
      <c r="AQ1257" s="429"/>
      <c r="AR1257" s="429"/>
      <c r="AS1257" s="429"/>
      <c r="AT1257" s="429"/>
      <c r="AU1257" s="429"/>
      <c r="AV1257" s="429"/>
      <c r="AW1257" s="429"/>
      <c r="AX1257" s="429"/>
      <c r="AY1257">
        <f t="shared" ref="AY1257:AY1258" si="35">$AY$1255</f>
        <v>0</v>
      </c>
    </row>
    <row r="1258" spans="1:51" ht="26.25" customHeight="1">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172</v>
      </c>
      <c r="D1290" s="350"/>
      <c r="E1290" s="350"/>
      <c r="F1290" s="350"/>
      <c r="G1290" s="350"/>
      <c r="H1290" s="350"/>
      <c r="I1290" s="350"/>
      <c r="J1290" s="277" t="s">
        <v>173</v>
      </c>
      <c r="K1290" s="109"/>
      <c r="L1290" s="109"/>
      <c r="M1290" s="109"/>
      <c r="N1290" s="109"/>
      <c r="O1290" s="109"/>
      <c r="P1290" s="338" t="s">
        <v>174</v>
      </c>
      <c r="Q1290" s="338"/>
      <c r="R1290" s="338"/>
      <c r="S1290" s="338"/>
      <c r="T1290" s="338"/>
      <c r="U1290" s="338"/>
      <c r="V1290" s="338"/>
      <c r="W1290" s="338"/>
      <c r="X1290" s="338"/>
      <c r="Y1290" s="348" t="s">
        <v>175</v>
      </c>
      <c r="Z1290" s="349"/>
      <c r="AA1290" s="349"/>
      <c r="AB1290" s="349"/>
      <c r="AC1290" s="277" t="s">
        <v>176</v>
      </c>
      <c r="AD1290" s="277"/>
      <c r="AE1290" s="277"/>
      <c r="AF1290" s="277"/>
      <c r="AG1290" s="277"/>
      <c r="AH1290" s="348" t="s">
        <v>193</v>
      </c>
      <c r="AI1290" s="350"/>
      <c r="AJ1290" s="350"/>
      <c r="AK1290" s="350"/>
      <c r="AL1290" s="350" t="s">
        <v>178</v>
      </c>
      <c r="AM1290" s="350"/>
      <c r="AN1290" s="350"/>
      <c r="AO1290" s="428"/>
      <c r="AP1290" s="429" t="s">
        <v>179</v>
      </c>
      <c r="AQ1290" s="429"/>
      <c r="AR1290" s="429"/>
      <c r="AS1290" s="429"/>
      <c r="AT1290" s="429"/>
      <c r="AU1290" s="429"/>
      <c r="AV1290" s="429"/>
      <c r="AW1290" s="429"/>
      <c r="AX1290" s="429"/>
      <c r="AY1290">
        <f t="shared" ref="AY1290:AY1291" si="36">$AY$1288</f>
        <v>0</v>
      </c>
    </row>
    <row r="1291" spans="1:51" ht="26.25" customHeight="1">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D8189809-071F-4369-B715-A04EE78E29A5}"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C31E68E0-43C5-4F64-AEAF-2CF5E028171A}"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2021-05-28T11:31:55Z</cp:lastPrinted>
  <dcterms:created xsi:type="dcterms:W3CDTF">2012-03-13T00:50:25Z</dcterms:created>
  <dcterms:modified xsi:type="dcterms:W3CDTF">2021-09-27T01:31:55Z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