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<sst xmlns="http://schemas.openxmlformats.org/spreadsheetml/2006/main" count="3002" uniqueCount="775">
  <si>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</si>
  <si>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</si>
  <si>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</si>
  <si>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</si>
  <si>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</si>
  <si>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</si>
  <si>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</si>
  <si>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</si>
  <si>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</si>
  <si>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</si>
  <si>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</si>
  <si>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</si>
  <si>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</si>
  <si>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</si>
  <si>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</si>
  <si>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</si>
  <si>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</si>
  <si>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</si>
  <si>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</si>
  <si>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</si>
  <si>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</si>
  <si>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</si>
  <si>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</si>
  <si>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</si>
  <si>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</si>
  <si>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</si>
  <si>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</si>
  <si>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</si>
  <si>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</si>
  <si>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</si>
  <si>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</si>
  <si>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</si>
  <si>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</si>
  <si>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</si>
  <si>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</si>
  <si>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</si>
  <si>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</si>
  <si>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</si>
  <si>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</si>
  <si>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</si>
  <si>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</si>
  <si>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</si>
  <si>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</si>
  <si>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</si>
  <si>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</si>
  <si>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</si>
  <si>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</si>
  <si>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</si>
  <si>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</si>
  <si>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</si>
  <si>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</si>
  <si>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</si>
  <si>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</si>
  <si>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</si>
  <si>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</si>
  <si>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</si>
  <si>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</si>
  <si>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</si>
  <si>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</si>
  <si>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</si>
  <si>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</si>
  <si>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</si>
  <si>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</si>
  <si>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</si>
  <si>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</si>
  <si>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</si>
  <si>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</si>
  <si>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</si>
  <si>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</si>
  <si>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</si>
  <si>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</si>
  <si>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</si>
  <si>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</si>
  <si>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</si>
  <si>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</si>
  <si>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</si>
  <si>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</si>
  <si>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</si>
  <si>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</si>
  <si>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</si>
  <si>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</si>
  <si>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</si>
  <si>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</si>
  <si>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</si>
  <si>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</si>
  <si>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</si>
  <si>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</si>
  <si>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</si>
  <si>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</si>
  <si>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</si>
  <si>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</si>
  <si>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</si>
  <si>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</si>
  <si>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</si>
  <si>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</si>
  <si>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</si>
  <si>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</si>
  <si>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</si>
  <si>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</si>
  <si>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</si>
  <si>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</si>
  <si>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</si>
  <si>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</si>
  <si>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</si>
  <si>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</si>
  <si>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</si>
  <si>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</si>
  <si>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</si>
  <si>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</si>
  <si>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</si>
  <si>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</si>
  <si>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</si>
  <si>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</si>
  <si>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</si>
  <si>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</si>
  <si>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</si>
  <si>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</si>
  <si>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</si>
  <si>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</si>
  <si>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</si>
  <si>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</si>
  <si>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</si>
  <si>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</si>
  <si>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</si>
  <si>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</si>
  <si>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</si>
  <si>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</si>
  <si>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</si>
  <si>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</si>
  <si>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</si>
  <si>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</si>
  <si>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</si>
  <si>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</si>
  <si>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</si>
  <si>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</si>
  <si>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</si>
  <si>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</si>
  <si>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</si>
  <si>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</si>
  <si>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</si>
  <si>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</si>
  <si>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</si>
  <si>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</si>
  <si>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</si>
  <si>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</si>
  <si>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</si>
  <si>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</si>
  <si>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</si>
  <si>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</si>
  <si>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</si>
  <si>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</si>
  <si>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</si>
  <si>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</si>
  <si>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</si>
  <si>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</si>
  <si>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</si>
  <si>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</si>
  <si>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</si>
  <si>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</si>
  <si>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</si>
  <si>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</si>
  <si>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</si>
  <si>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</si>
  <si>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</si>
  <si>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</si>
  <si>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</si>
  <si>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</si>
  <si>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</si>
  <si>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</si>
  <si>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</si>
  <si>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</si>
  <si>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</si>
  <si>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</si>
  <si>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</si>
  <si>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</si>
  <si>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</si>
  <si>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</si>
  <si>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</si>
  <si>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</si>
  <si>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</si>
  <si>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</si>
  <si>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</si>
  <si>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</si>
  <si>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</si>
  <si>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</si>
  <si>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</si>
  <si>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</si>
  <si>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</si>
  <si>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</si>
  <si>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</si>
  <si>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</si>
  <si>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</si>
  <si>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</si>
  <si>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</si>
  <si>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</si>
  <si>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</si>
  <si>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</si>
  <si>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</si>
  <si>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</si>
  <si>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</si>
  <si>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</si>
  <si>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</si>
  <si>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</si>
  <si>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</si>
  <si>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</si>
  <si>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</si>
  <si>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</si>
  <si>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</si>
  <si>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</si>
  <si>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</si>
  <si>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</si>
  <si>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</si>
  <si>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</si>
  <si>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</si>
  <si>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</si>
  <si>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</si>
  <si>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</si>
  <si>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</si>
  <si>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</si>
  <si>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</si>
  <si>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</si>
  <si>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</si>
  <si>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</si>
  <si>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</si>
  <si>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</si>
  <si>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</si>
  <si>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</si>
  <si>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</si>
  <si>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</si>
  <si>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</si>
  <si>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</si>
  <si>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</si>
  <si>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</si>
  <si>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</si>
  <si>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</si>
  <si>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</si>
  <si>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</si>
  <si>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</si>
  <si>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</si>
  <si>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</si>
  <si>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</si>
  <si>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</si>
  <si>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</si>
  <si>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</si>
  <si>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</si>
  <si>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</si>
  <si>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</si>
  <si>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</si>
  <si>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</si>
  <si>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</si>
  <si>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</si>
  <si>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</si>
  <si>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</si>
  <si>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</si>
  <si>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</si>
  <si>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</si>
  <si>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</si>
  <si>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</si>
  <si>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</si>
  <si>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</si>
  <si>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</si>
  <si>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</si>
  <si>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</si>
  <si>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</si>
  <si>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</si>
  <si>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</si>
  <si>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</si>
  <si>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</si>
  <si>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</si>
  <si>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</si>
  <si>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</si>
  <si>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</si>
  <si>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</si>
  <si>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</si>
  <si>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</si>
  <si>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</si>
  <si>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</si>
  <si>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</si>
  <si>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</si>
  <si>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</si>
  <si>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</si>
  <si>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</si>
  <si>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</si>
  <si>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</si>
  <si>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</si>
  <si>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</si>
  <si>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</si>
  <si>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</si>
  <si>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</si>
  <si>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</si>
  <si>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</si>
  <si>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</si>
  <si>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</si>
  <si>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</si>
  <si>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</si>
  <si>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</si>
  <si>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</si>
  <si>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</si>
  <si>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</si>
  <si>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</si>
  <si>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</si>
  <si>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</si>
  <si>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</si>
  <si>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</si>
  <si>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</si>
  <si>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</si>
  <si>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</si>
  <si>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</si>
  <si>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</si>
  <si>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</si>
  <si>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</si>
  <si>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</si>
  <si>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</si>
  <si>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</si>
  <si>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</si>
  <si>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</si>
  <si>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</si>
  <si>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</si>
  <si>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</si>
  <si>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</si>
  <si>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</si>
  <si>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</si>
  <si>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</si>
  <si>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</si>
  <si>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</si>
  <si>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</si>
  <si>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</si>
  <si>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</si>
  <si>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</si>
  <si>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</si>
  <si>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</si>
  <si>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</si>
  <si>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</si>
  <si>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</si>
  <si>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</si>
  <si>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</si>
  <si>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</si>
  <si>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</si>
  <si>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</si>
  <si>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</si>
  <si>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</si>
  <si>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</si>
  <si>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</si>
  <si>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</si>
  <si>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</si>
  <si>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</si>
  <si>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</si>
  <si>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</si>
  <si>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</si>
  <si>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</si>
  <si>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</si>
  <si>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</si>
  <si>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</si>
  <si>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</si>
  <si>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</si>
  <si>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</si>
  <si>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</si>
  <si>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</si>
  <si>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</si>
  <si>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</si>
  <si>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</si>
  <si>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</si>
  <si>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</si>
  <si>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</si>
  <si>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</si>
  <si>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</si>
  <si>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</si>
  <si>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</si>
  <si>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</si>
  <si>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</si>
  <si>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</si>
  <si>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</si>
  <si>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</si>
  <si>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</si>
  <si>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</si>
  <si>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</si>
  <si>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</si>
  <si>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</si>
  <si>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</si>
  <si>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</si>
  <si>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</si>
  <si>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</si>
  <si>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</si>
  <si>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</si>
  <si>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</si>
  <si>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</si>
  <si>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</si>
  <si>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</si>
  <si>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</si>
  <si>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</si>
  <si>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</si>
  <si>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</si>
  <si>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</si>
  <si>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</si>
  <si>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</si>
  <si>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</si>
  <si>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</si>
  <si>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</si>
  <si>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</si>
  <si>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</si>
  <si>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</si>
  <si>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</si>
  <si>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</si>
  <si>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</si>
  <si>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</si>
  <si>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</si>
  <si>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</si>
  <si>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</si>
  <si>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</si>
  <si>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</si>
  <si>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</si>
  <si>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</si>
  <si>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</si>
  <si>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</si>
  <si>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</si>
  <si>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</si>
  <si>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</si>
  <si>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</si>
  <si>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</si>
  <si>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</si>
  <si>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</si>
  <si>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</si>
  <si>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</si>
  <si>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</si>
  <si>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</si>
  <si>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</si>
  <si>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</si>
  <si>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</si>
  <si>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</si>
  <si>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</si>
  <si>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</si>
  <si>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</si>
  <si>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</si>
  <si>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</si>
  <si>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</si>
  <si>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</si>
  <si>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</si>
  <si>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</si>
  <si>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</si>
  <si>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</si>
  <si>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</si>
  <si>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</si>
  <si>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</si>
  <si>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</si>
  <si>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</si>
  <si>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</si>
  <si>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</si>
  <si>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</si>
  <si>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</si>
  <si>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</si>
  <si>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</si>
  <si>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</si>
  <si>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</si>
  <si>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</si>
  <si>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</si>
  <si>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</si>
  <si>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</si>
  <si>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</si>
  <si>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</si>
  <si>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</si>
  <si>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</si>
  <si>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</si>
  <si>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</si>
  <si>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</si>
  <si>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</si>
  <si>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</si>
  <si>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</si>
  <si>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</si>
  <si>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</si>
  <si>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</si>
  <si>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</si>
  <si>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</si>
  <si>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</si>
  <si>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</si>
  <si>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</si>
  <si>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</si>
  <si>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</si>
  <si>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</si>
  <si>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</si>
  <si>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</si>
  <si>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</si>
  <si>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</si>
  <si>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</si>
  <si>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</si>
  <si>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</si>
  <si>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</si>
  <si>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</si>
  <si>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</si>
  <si>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</si>
  <si>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</si>
  <si>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</si>
  <si>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</si>
  <si>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</si>
  <si>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</si>
  <si>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</si>
  <si>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</si>
  <si>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</si>
  <si>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</si>
  <si>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</si>
  <si>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</si>
  <si>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</si>
  <si>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</si>
  <si>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</si>
  <si>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</si>
  <si>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</si>
  <si>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</si>
  <si>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</si>
  <si>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</si>
  <si>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</si>
  <si>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</si>
  <si>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</si>
  <si>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</si>
  <si>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</si>
  <si>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</si>
  <si>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</si>
  <si>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</si>
  <si>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</si>
  <si>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</si>
  <si>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</si>
  <si>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</si>
  <si>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</si>
  <si>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</si>
  <si>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</si>
  <si>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</si>
  <si>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</si>
  <si>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</si>
  <si>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</si>
  <si>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</si>
  <si>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</si>
  <si>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</si>
  <si>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</si>
  <si>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</si>
  <si>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</si>
  <si>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</si>
  <si>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</si>
  <si>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</si>
  <si>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</si>
  <si>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</si>
  <si>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</si>
  <si>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</si>
  <si>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</si>
  <si>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</si>
  <si>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</si>
  <si>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</si>
  <si>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</si>
  <si>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</si>
  <si>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</si>
  <si>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</si>
  <si>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</si>
  <si>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</si>
  <si>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</si>
  <si>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</si>
  <si>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</si>
  <si>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</si>
  <si>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</si>
  <si>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</si>
  <si>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</si>
  <si>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</si>
  <si>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</si>
  <si>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</si>
  <si>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</si>
  <si>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</si>
  <si>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</si>
  <si>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</si>
  <si>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</si>
  <si>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</si>
  <si>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</si>
  <si>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</si>
  <si>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</si>
  <si>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</si>
  <si>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</si>
  <si>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</si>
  <si>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</si>
  <si>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</si>
  <si>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</si>
  <si>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</si>
  <si>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</si>
  <si>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</si>
  <si>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</si>
  <si>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</si>
  <si>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</si>
  <si>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</si>
  <si>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</si>
  <si>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</si>
  <si>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</si>
  <si>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</si>
  <si>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</si>
  <si>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</si>
  <si>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</si>
  <si>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</si>
  <si>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</si>
  <si>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</si>
  <si>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</si>
  <si>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</si>
  <si>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</si>
  <si>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</si>
  <si>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</si>
  <si>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</si>
  <si>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</si>
  <si>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</si>
  <si>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</si>
  <si>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</si>
  <si>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</si>
  <si>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</si>
  <si>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</si>
  <si>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</si>
  <si>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</si>
  <si>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</si>
  <si>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</si>
  <si>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</si>
  <si>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</si>
  <si>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</si>
  <si>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</si>
  <si>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</si>
  <si>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</si>
  <si>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</si>
  <si>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</si>
  <si>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</si>
  <si>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</si>
  <si>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</si>
  <si>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</si>
  <si>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</si>
  <si>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</si>
  <si>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</si>
  <si>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</si>
  <si>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</si>
  <si>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</si>
  <si>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</si>
  <si>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</si>
  <si>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</si>
  <si>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</si>
  <si>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</si>
  <si>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</si>
  <si>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</si>
  <si>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</si>
  <si>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</si>
  <si>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</si>
  <si>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</si>
  <si>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</si>
  <si>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</si>
  <si>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</si>
  <si>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</si>
  <si>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</si>
  <si>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</si>
  <si>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</si>
  <si>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</si>
  <si>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</si>
  <si>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</si>
  <si>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</si>
  <si>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</si>
  <si>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</si>
  <si>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</si>
  <si>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</si>
  <si>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</si>
  <si>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</si>
  <si>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</si>
  <si>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</si>
  <si>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</si>
  <si>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</si>
  <si>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</si>
  <si>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</si>
  <si>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</si>
  <si>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</si>
  <si>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</si>
  <si>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</si>
  <si>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</si>
  <si>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</si>
  <si>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</si>
  <si>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</si>
  <si>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</si>
  <si>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</si>
  <si>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</si>
  <si>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</si>
  <si>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</si>
  <si>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</si>
  <si>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</si>
  <si>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</si>
  <si>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</si>
  <si>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</si>
  <si>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</si>
  <si>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</si>
  <si>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</si>
  <si>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</si>
  <si>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</si>
  <si>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</si>
  <si>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</si>
  <si>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</si>
  <si>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</si>
  <si>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</si>
  <si>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</si>
  <si>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</si>
  <si>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</si>
  <si>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</si>
  <si>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</si>
  <si>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</si>
  <si>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</si>
  <si>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</si>
  <si>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</si>
  <si>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</si>
  <si>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</si>
  <si>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</si>
  <si>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</si>
  <si>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国際共同研究支援事業費補助金</t>
    <rPh sb="0" eb="2">
      <t>コクサイ</t>
    </rPh>
    <rPh sb="2" eb="4">
      <t>キョウドウ</t>
    </rPh>
    <rPh sb="4" eb="6">
      <t>ケンキュウ</t>
    </rPh>
    <rPh sb="6" eb="10">
      <t>シエンジギョウ</t>
    </rPh>
    <rPh sb="10" eb="11">
      <t>ヒ</t>
    </rPh>
    <rPh sb="11" eb="14">
      <t>ホジョキン</t>
    </rPh>
    <phoneticPr fontId="5"/>
  </si>
  <si>
    <t>総合外交政策局</t>
    <rPh sb="0" eb="7">
      <t>ソウゴウガイコウセイサクキョク</t>
    </rPh>
    <phoneticPr fontId="5"/>
  </si>
  <si>
    <t>政策企画室</t>
    <rPh sb="0" eb="5">
      <t>セイサクキカクシツ</t>
    </rPh>
    <phoneticPr fontId="5"/>
  </si>
  <si>
    <t>室長　松原　一樹</t>
    <rPh sb="0" eb="2">
      <t>シツチョウ</t>
    </rPh>
    <rPh sb="3" eb="5">
      <t>マツバラ</t>
    </rPh>
    <rPh sb="6" eb="8">
      <t>カズキ</t>
    </rPh>
    <phoneticPr fontId="5"/>
  </si>
  <si>
    <t>○</t>
  </si>
  <si>
    <t>外務省設置法第4条第１項、外務省組織例第30条第2項、補助金適正化法第6条第1項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4">
      <t>テキセイカホウ</t>
    </rPh>
    <rPh sb="34" eb="35">
      <t>ダイ</t>
    </rPh>
    <rPh sb="36" eb="37">
      <t>ジョウ</t>
    </rPh>
    <rPh sb="37" eb="38">
      <t>ダイ</t>
    </rPh>
    <rPh sb="39" eb="40">
      <t>コウ</t>
    </rPh>
    <phoneticPr fontId="5"/>
  </si>
  <si>
    <t>１　我が国の領土・主権・歴史について、調査研究を行った上で、右調査研究成果を各国の研究者とも共有し議論するとともに、対外発信を行い、これらの活動を通じて国際社会における相互理解を進める事業を支援する。
２　補助金の交付先選定について、競争性や透明性を十分に確保するため、民間の外部有識者により審査を行う。</t>
    <rPh sb="2" eb="3">
      <t>ワ</t>
    </rPh>
    <rPh sb="4" eb="5">
      <t>コク</t>
    </rPh>
    <rPh sb="6" eb="8">
      <t>リョウド</t>
    </rPh>
    <rPh sb="9" eb="11">
      <t>シュケン</t>
    </rPh>
    <rPh sb="12" eb="14">
      <t>レキシ</t>
    </rPh>
    <rPh sb="19" eb="21">
      <t>チョウサ</t>
    </rPh>
    <rPh sb="21" eb="23">
      <t>ケンキュウ</t>
    </rPh>
    <rPh sb="24" eb="25">
      <t>オコナ</t>
    </rPh>
    <rPh sb="27" eb="28">
      <t>ウエ</t>
    </rPh>
    <rPh sb="30" eb="31">
      <t>ミギ</t>
    </rPh>
    <rPh sb="31" eb="33">
      <t>チョウサ</t>
    </rPh>
    <rPh sb="33" eb="37">
      <t>ケンキュウセイカ</t>
    </rPh>
    <rPh sb="38" eb="40">
      <t>カッコク</t>
    </rPh>
    <rPh sb="41" eb="44">
      <t>ケンキュウシャ</t>
    </rPh>
    <rPh sb="46" eb="48">
      <t>キョウユウ</t>
    </rPh>
    <rPh sb="49" eb="51">
      <t>ギロン</t>
    </rPh>
    <rPh sb="58" eb="60">
      <t>タイガイ</t>
    </rPh>
    <rPh sb="60" eb="62">
      <t>ハッシン</t>
    </rPh>
    <rPh sb="63" eb="64">
      <t>オコナ</t>
    </rPh>
    <rPh sb="70" eb="72">
      <t>カツドウ</t>
    </rPh>
    <rPh sb="73" eb="74">
      <t>ツウ</t>
    </rPh>
    <rPh sb="76" eb="78">
      <t>コクサイ</t>
    </rPh>
    <rPh sb="78" eb="80">
      <t>シャカイ</t>
    </rPh>
    <rPh sb="84" eb="86">
      <t>ソウゴ</t>
    </rPh>
    <rPh sb="86" eb="88">
      <t>リカイ</t>
    </rPh>
    <rPh sb="89" eb="90">
      <t>スス</t>
    </rPh>
    <rPh sb="92" eb="94">
      <t>ジギョウ</t>
    </rPh>
    <rPh sb="95" eb="97">
      <t>シエン</t>
    </rPh>
    <rPh sb="103" eb="106">
      <t>ホジョキン</t>
    </rPh>
    <rPh sb="107" eb="110">
      <t>コウフサキ</t>
    </rPh>
    <rPh sb="110" eb="112">
      <t>センテイ</t>
    </rPh>
    <rPh sb="117" eb="120">
      <t>キョウソウセイ</t>
    </rPh>
    <rPh sb="121" eb="124">
      <t>トウメイセイ</t>
    </rPh>
    <rPh sb="125" eb="127">
      <t>ジュウブン</t>
    </rPh>
    <rPh sb="128" eb="130">
      <t>カクホ</t>
    </rPh>
    <rPh sb="135" eb="137">
      <t>ミンカン</t>
    </rPh>
    <rPh sb="138" eb="140">
      <t>ガイブ</t>
    </rPh>
    <rPh sb="140" eb="143">
      <t>ユウシキシャ</t>
    </rPh>
    <rPh sb="146" eb="148">
      <t>シンサ</t>
    </rPh>
    <rPh sb="149" eb="150">
      <t>オコナ</t>
    </rPh>
    <phoneticPr fontId="5"/>
  </si>
  <si>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</si>
  <si>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</si>
  <si>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</si>
  <si>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</si>
  <si>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</si>
  <si>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回</t>
    <rPh sb="0" eb="1">
      <t>カイ</t>
    </rPh>
    <phoneticPr fontId="5"/>
  </si>
  <si>
    <t>件</t>
    <rPh sb="0" eb="1">
      <t>ケン</t>
    </rPh>
    <phoneticPr fontId="5"/>
  </si>
  <si>
    <t>2，503万円/30回</t>
    <rPh sb="5" eb="7">
      <t>マンエン</t>
    </rPh>
    <rPh sb="10" eb="11">
      <t>カイ</t>
    </rPh>
    <phoneticPr fontId="5"/>
  </si>
  <si>
    <t>2,670万円/29回</t>
    <rPh sb="5" eb="7">
      <t>マンエン</t>
    </rPh>
    <rPh sb="10" eb="11">
      <t>カイ</t>
    </rPh>
    <phoneticPr fontId="5"/>
  </si>
  <si>
    <t>万円</t>
    <rPh sb="0" eb="1">
      <t>マン</t>
    </rPh>
    <rPh sb="1" eb="2">
      <t>エン</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</si>
  <si>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</si>
  <si>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8">
      <t>トリクミ</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</si>
  <si>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t>
    <phoneticPr fontId="5"/>
  </si>
  <si>
    <t>有</t>
  </si>
  <si>
    <t>無</t>
  </si>
  <si>
    <t>十分な公募期間を設けるとともに、応募企画の選考は外部有識者委員会により行うこととしており、これにより企画採択手続に高い透明性と競争性を付与している。</t>
    <rPh sb="0" eb="2">
      <t>ジュウブン</t>
    </rPh>
    <rPh sb="3" eb="5">
      <t>コウボ</t>
    </rPh>
    <rPh sb="5" eb="7">
      <t>キカン</t>
    </rPh>
    <rPh sb="8" eb="9">
      <t>モウ</t>
    </rPh>
    <rPh sb="16" eb="18">
      <t>オウボ</t>
    </rPh>
    <rPh sb="18" eb="20">
      <t>キカク</t>
    </rPh>
    <rPh sb="21" eb="23">
      <t>センコウ</t>
    </rPh>
    <rPh sb="24" eb="26">
      <t>ガイブ</t>
    </rPh>
    <rPh sb="26" eb="29">
      <t>ユウシキシャ</t>
    </rPh>
    <rPh sb="29" eb="32">
      <t>イインカイ</t>
    </rPh>
    <rPh sb="35" eb="36">
      <t>オコナ</t>
    </rPh>
    <rPh sb="50" eb="52">
      <t>キカク</t>
    </rPh>
    <rPh sb="52" eb="54">
      <t>サイタク</t>
    </rPh>
    <rPh sb="54" eb="56">
      <t>テツヅ</t>
    </rPh>
    <rPh sb="57" eb="58">
      <t>タカ</t>
    </rPh>
    <rPh sb="59" eb="62">
      <t>トウメイセイ</t>
    </rPh>
    <rPh sb="63" eb="66">
      <t>キョウソウセイ</t>
    </rPh>
    <rPh sb="67" eb="69">
      <t>フヨ</t>
    </rPh>
    <phoneticPr fontId="5"/>
  </si>
  <si>
    <t>‐</t>
  </si>
  <si>
    <t>・費目・使途を明記した交付要綱に従い、適切に処理されている。</t>
    <rPh sb="1" eb="3">
      <t>ヒモク</t>
    </rPh>
    <rPh sb="4" eb="6">
      <t>シト</t>
    </rPh>
    <rPh sb="7" eb="9">
      <t>メイキ</t>
    </rPh>
    <rPh sb="11" eb="13">
      <t>コウフ</t>
    </rPh>
    <rPh sb="13" eb="15">
      <t>ヨウコウ</t>
    </rPh>
    <rPh sb="16" eb="17">
      <t>シタガ</t>
    </rPh>
    <rPh sb="19" eb="21">
      <t>テキセツ</t>
    </rPh>
    <rPh sb="22" eb="24">
      <t>ショリ</t>
    </rPh>
    <phoneticPr fontId="5"/>
  </si>
  <si>
    <t>・事前申請を条件とした費目間の資金融通を認めるなど、コスト削減や事情に応じた事業の効率化を図っている。</t>
    <rPh sb="1" eb="3">
      <t>ジゼン</t>
    </rPh>
    <rPh sb="3" eb="5">
      <t>シンセイ</t>
    </rPh>
    <rPh sb="6" eb="8">
      <t>ジョウケン</t>
    </rPh>
    <rPh sb="11" eb="13">
      <t>ヒモク</t>
    </rPh>
    <rPh sb="13" eb="14">
      <t>カン</t>
    </rPh>
    <rPh sb="15" eb="17">
      <t>シキン</t>
    </rPh>
    <rPh sb="17" eb="19">
      <t>ユウヅウ</t>
    </rPh>
    <rPh sb="20" eb="21">
      <t>ミト</t>
    </rPh>
    <rPh sb="29" eb="31">
      <t>サクゲン</t>
    </rPh>
    <rPh sb="32" eb="34">
      <t>ジジョウ</t>
    </rPh>
    <rPh sb="35" eb="36">
      <t>オウ</t>
    </rPh>
    <rPh sb="38" eb="40">
      <t>ジギョウ</t>
    </rPh>
    <rPh sb="41" eb="44">
      <t>コウリツカ</t>
    </rPh>
    <rPh sb="45" eb="46">
      <t>ハカ</t>
    </rPh>
    <phoneticPr fontId="5"/>
  </si>
  <si>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きを確保している。</t>
    <rPh sb="1" eb="3">
      <t>ガイブ</t>
    </rPh>
    <rPh sb="3" eb="6">
      <t>ユウシキシャ</t>
    </rPh>
    <rPh sb="9" eb="11">
      <t>シンサ</t>
    </rPh>
    <rPh sb="12" eb="14">
      <t>ヒョウカ</t>
    </rPh>
    <rPh sb="14" eb="17">
      <t>イインカイ</t>
    </rPh>
    <rPh sb="20" eb="22">
      <t>チュウカン</t>
    </rPh>
    <rPh sb="22" eb="24">
      <t>ヒョウカ</t>
    </rPh>
    <rPh sb="24" eb="25">
      <t>オヨ</t>
    </rPh>
    <rPh sb="26" eb="28">
      <t>ジゴ</t>
    </rPh>
    <rPh sb="28" eb="30">
      <t>ヒョウカ</t>
    </rPh>
    <rPh sb="31" eb="32">
      <t>オコナ</t>
    </rPh>
    <rPh sb="35" eb="37">
      <t>ケッカ</t>
    </rPh>
    <rPh sb="38" eb="40">
      <t>ヒツヨウ</t>
    </rPh>
    <rPh sb="41" eb="42">
      <t>オウ</t>
    </rPh>
    <rPh sb="44" eb="47">
      <t>ヨクネンド</t>
    </rPh>
    <rPh sb="47" eb="49">
      <t>イコウ</t>
    </rPh>
    <rPh sb="50" eb="53">
      <t>ホジョキン</t>
    </rPh>
    <rPh sb="53" eb="55">
      <t>コウフ</t>
    </rPh>
    <rPh sb="55" eb="57">
      <t>ケッテイ</t>
    </rPh>
    <rPh sb="58" eb="60">
      <t>ハンエイ</t>
    </rPh>
    <rPh sb="77" eb="79">
      <t>ジギョウ</t>
    </rPh>
    <rPh sb="80" eb="82">
      <t>セイカ</t>
    </rPh>
    <rPh sb="83" eb="86">
      <t>キャッカンテキ</t>
    </rPh>
    <rPh sb="87" eb="89">
      <t>ヒョウカ</t>
    </rPh>
    <rPh sb="96" eb="97">
      <t>ゴ</t>
    </rPh>
    <rPh sb="98" eb="101">
      <t>ホジョキン</t>
    </rPh>
    <rPh sb="101" eb="103">
      <t>シッコウ</t>
    </rPh>
    <rPh sb="104" eb="106">
      <t>カンリ</t>
    </rPh>
    <rPh sb="107" eb="109">
      <t>ハンエイ</t>
    </rPh>
    <rPh sb="112" eb="114">
      <t>テツヅ</t>
    </rPh>
    <rPh sb="116" eb="118">
      <t>カクホ</t>
    </rPh>
    <phoneticPr fontId="5"/>
  </si>
  <si>
    <t>・平成29年度に交付決定を行った「領土・主権・歴史調査研究事業」の成果を客観的に判断するため、事業の中間評価を実施する。</t>
    <rPh sb="1" eb="3">
      <t>ヘイセイ</t>
    </rPh>
    <rPh sb="5" eb="7">
      <t>ネンド</t>
    </rPh>
    <rPh sb="8" eb="10">
      <t>コウフ</t>
    </rPh>
    <rPh sb="10" eb="12">
      <t>ケッテイ</t>
    </rPh>
    <rPh sb="13" eb="14">
      <t>オコナ</t>
    </rPh>
    <rPh sb="17" eb="19">
      <t>リョウド</t>
    </rPh>
    <rPh sb="20" eb="22">
      <t>シュケン</t>
    </rPh>
    <rPh sb="23" eb="25">
      <t>レキシ</t>
    </rPh>
    <rPh sb="25" eb="27">
      <t>チョウサ</t>
    </rPh>
    <rPh sb="27" eb="29">
      <t>ケンキュウ</t>
    </rPh>
    <rPh sb="29" eb="31">
      <t>ジギョウ</t>
    </rPh>
    <rPh sb="33" eb="35">
      <t>セイカ</t>
    </rPh>
    <rPh sb="36" eb="39">
      <t>キャッカンテキ</t>
    </rPh>
    <rPh sb="40" eb="42">
      <t>ハンダン</t>
    </rPh>
    <rPh sb="47" eb="49">
      <t>ジギョウ</t>
    </rPh>
    <rPh sb="50" eb="52">
      <t>チュウカン</t>
    </rPh>
    <rPh sb="52" eb="54">
      <t>ヒョウカ</t>
    </rPh>
    <rPh sb="55" eb="57">
      <t>ジッシ</t>
    </rPh>
    <phoneticPr fontId="5"/>
  </si>
  <si>
    <t>・本事業については、外部有識者委員会による中間評価を実施し、同評価結果を踏まえた事業の改善を次年度事業に図っていく。</t>
    <rPh sb="1" eb="2">
      <t>ホン</t>
    </rPh>
    <rPh sb="2" eb="4">
      <t>ジギョウ</t>
    </rPh>
    <rPh sb="10" eb="12">
      <t>ガイブ</t>
    </rPh>
    <rPh sb="12" eb="15">
      <t>ユウシキシャ</t>
    </rPh>
    <rPh sb="15" eb="18">
      <t>イインカイ</t>
    </rPh>
    <rPh sb="21" eb="23">
      <t>チュウカン</t>
    </rPh>
    <rPh sb="23" eb="25">
      <t>ヒョウカ</t>
    </rPh>
    <rPh sb="26" eb="28">
      <t>ジッシ</t>
    </rPh>
    <rPh sb="30" eb="31">
      <t>ドウ</t>
    </rPh>
    <rPh sb="31" eb="33">
      <t>ヒョウカ</t>
    </rPh>
    <rPh sb="33" eb="35">
      <t>ケッカ</t>
    </rPh>
    <rPh sb="36" eb="37">
      <t>フ</t>
    </rPh>
    <rPh sb="40" eb="42">
      <t>ジギョウ</t>
    </rPh>
    <rPh sb="43" eb="45">
      <t>カイゼン</t>
    </rPh>
    <rPh sb="46" eb="49">
      <t>ジネンド</t>
    </rPh>
    <rPh sb="49" eb="51">
      <t>ジギョウ</t>
    </rPh>
    <rPh sb="52" eb="53">
      <t>ハカ</t>
    </rPh>
    <phoneticPr fontId="5"/>
  </si>
  <si>
    <t>外務省－新２８－０００１－０１</t>
    <rPh sb="0" eb="3">
      <t>ガイムショウ</t>
    </rPh>
    <rPh sb="4" eb="5">
      <t>シン</t>
    </rPh>
    <phoneticPr fontId="5"/>
  </si>
  <si>
    <t>４４</t>
    <phoneticPr fontId="5"/>
  </si>
  <si>
    <t>A.（公財）日本国際問題研究所</t>
    <rPh sb="3" eb="5">
      <t>コウザイ</t>
    </rPh>
    <rPh sb="6" eb="15">
      <t>ニホンコクサイモンダイケンキュウジョ</t>
    </rPh>
    <phoneticPr fontId="5"/>
  </si>
  <si>
    <t>成果広報費</t>
    <rPh sb="0" eb="2">
      <t>セイカ</t>
    </rPh>
    <rPh sb="2" eb="5">
      <t>コウホウヒ</t>
    </rPh>
    <phoneticPr fontId="5"/>
  </si>
  <si>
    <t>事業管理費</t>
    <rPh sb="0" eb="2">
      <t>ジギョウ</t>
    </rPh>
    <rPh sb="2" eb="5">
      <t>カンリヒ</t>
    </rPh>
    <phoneticPr fontId="5"/>
  </si>
  <si>
    <t>招へい費</t>
    <rPh sb="0" eb="1">
      <t>ショウ</t>
    </rPh>
    <rPh sb="3" eb="4">
      <t>ヒ</t>
    </rPh>
    <phoneticPr fontId="5"/>
  </si>
  <si>
    <t>謝金</t>
    <rPh sb="0" eb="2">
      <t>シャキン</t>
    </rPh>
    <phoneticPr fontId="5"/>
  </si>
  <si>
    <t>会議運営費</t>
    <rPh sb="0" eb="2">
      <t>カイギ</t>
    </rPh>
    <rPh sb="2" eb="5">
      <t>ウンエイヒ</t>
    </rPh>
    <phoneticPr fontId="5"/>
  </si>
  <si>
    <t>旅費</t>
    <rPh sb="0" eb="2">
      <t>リョヒ</t>
    </rPh>
    <phoneticPr fontId="5"/>
  </si>
  <si>
    <t>報告書等作成費</t>
    <rPh sb="0" eb="3">
      <t>ホウコクショ</t>
    </rPh>
    <rPh sb="3" eb="4">
      <t>トウ</t>
    </rPh>
    <rPh sb="4" eb="7">
      <t>サクセイヒ</t>
    </rPh>
    <phoneticPr fontId="5"/>
  </si>
  <si>
    <t>人件費等</t>
    <rPh sb="0" eb="3">
      <t>ジンケンヒ</t>
    </rPh>
    <rPh sb="3" eb="4">
      <t>トウ</t>
    </rPh>
    <phoneticPr fontId="5"/>
  </si>
  <si>
    <t>管理費</t>
    <rPh sb="0" eb="3">
      <t>カンリヒ</t>
    </rPh>
    <phoneticPr fontId="5"/>
  </si>
  <si>
    <t>講師謝金等</t>
    <rPh sb="0" eb="2">
      <t>コウシ</t>
    </rPh>
    <rPh sb="2" eb="4">
      <t>シャキン</t>
    </rPh>
    <rPh sb="4" eb="5">
      <t>トウ</t>
    </rPh>
    <phoneticPr fontId="5"/>
  </si>
  <si>
    <t>会場設営費等</t>
    <rPh sb="0" eb="2">
      <t>カイジョウ</t>
    </rPh>
    <rPh sb="2" eb="5">
      <t>セツエイヒ</t>
    </rPh>
    <rPh sb="5" eb="6">
      <t>トウ</t>
    </rPh>
    <phoneticPr fontId="5"/>
  </si>
  <si>
    <t>会議参加費等</t>
    <rPh sb="0" eb="2">
      <t>カイギ</t>
    </rPh>
    <rPh sb="2" eb="5">
      <t>サンカヒ</t>
    </rPh>
    <rPh sb="5" eb="6">
      <t>トウ</t>
    </rPh>
    <phoneticPr fontId="5"/>
  </si>
  <si>
    <t>国内旅費</t>
    <rPh sb="0" eb="2">
      <t>コクナイ</t>
    </rPh>
    <rPh sb="2" eb="4">
      <t>リョヒ</t>
    </rPh>
    <phoneticPr fontId="5"/>
  </si>
  <si>
    <t>(公財）日本国際問題研究所</t>
    <rPh sb="1" eb="3">
      <t>コウザイ</t>
    </rPh>
    <rPh sb="4" eb="6">
      <t>ニホン</t>
    </rPh>
    <rPh sb="6" eb="8">
      <t>コクサイ</t>
    </rPh>
    <rPh sb="8" eb="10">
      <t>モンダイ</t>
    </rPh>
    <rPh sb="10" eb="13">
      <t>ケンキュウショ</t>
    </rPh>
    <phoneticPr fontId="5"/>
  </si>
  <si>
    <t>領土・主権・歴史調査研究支援事業</t>
    <phoneticPr fontId="5"/>
  </si>
  <si>
    <t>-</t>
    <phoneticPr fontId="5"/>
  </si>
  <si>
    <t>2017年度衆院選自民党公約、自民党「国際社会を主導する外交を求める決議」（平成28年5月）、「外交力の強化を求める決議」（平成29年5月）、「新時代における外交力の重点的強化を求める決議」（平成元年5月）、「経済財政運営と改革の基本方針2019について」、「令和３年度予算の編成に当たり外交力の一層の強化を求める決議）（令和２年７月）</t>
    <rPh sb="4" eb="5">
      <t>ネン</t>
    </rPh>
    <rPh sb="5" eb="6">
      <t>ド</t>
    </rPh>
    <rPh sb="6" eb="9">
      <t>シュウインセン</t>
    </rPh>
    <rPh sb="9" eb="12">
      <t>ジミントウ</t>
    </rPh>
    <rPh sb="12" eb="14">
      <t>コウヤク</t>
    </rPh>
    <rPh sb="15" eb="18">
      <t>ジミントウ</t>
    </rPh>
    <rPh sb="19" eb="21">
      <t>コクサイ</t>
    </rPh>
    <rPh sb="21" eb="23">
      <t>シャカイ</t>
    </rPh>
    <rPh sb="24" eb="26">
      <t>シュドウ</t>
    </rPh>
    <rPh sb="28" eb="30">
      <t>ガイコウ</t>
    </rPh>
    <rPh sb="31" eb="32">
      <t>モト</t>
    </rPh>
    <rPh sb="34" eb="36">
      <t>ケツギ</t>
    </rPh>
    <rPh sb="38" eb="40">
      <t>ヘイセイ</t>
    </rPh>
    <rPh sb="42" eb="43">
      <t>ネン</t>
    </rPh>
    <rPh sb="44" eb="45">
      <t>ガツ</t>
    </rPh>
    <rPh sb="48" eb="51">
      <t>ガイコウリョク</t>
    </rPh>
    <rPh sb="52" eb="54">
      <t>キョウカ</t>
    </rPh>
    <rPh sb="55" eb="56">
      <t>モト</t>
    </rPh>
    <rPh sb="58" eb="60">
      <t>ケツギ</t>
    </rPh>
    <rPh sb="62" eb="64">
      <t>ヘイセイ</t>
    </rPh>
    <rPh sb="66" eb="67">
      <t>ネン</t>
    </rPh>
    <rPh sb="68" eb="69">
      <t>ガツ</t>
    </rPh>
    <rPh sb="72" eb="75">
      <t>シンジダイ</t>
    </rPh>
    <rPh sb="79" eb="82">
      <t>ガイコウリョク</t>
    </rPh>
    <rPh sb="83" eb="86">
      <t>ジュウテンテキ</t>
    </rPh>
    <rPh sb="86" eb="88">
      <t>キョウカ</t>
    </rPh>
    <rPh sb="89" eb="90">
      <t>モト</t>
    </rPh>
    <rPh sb="92" eb="94">
      <t>ケツギ</t>
    </rPh>
    <rPh sb="96" eb="98">
      <t>ヘイセイ</t>
    </rPh>
    <rPh sb="98" eb="100">
      <t>ガンネン</t>
    </rPh>
    <rPh sb="101" eb="102">
      <t>ガツ</t>
    </rPh>
    <rPh sb="105" eb="107">
      <t>ケイザイ</t>
    </rPh>
    <rPh sb="107" eb="109">
      <t>ザイセイ</t>
    </rPh>
    <rPh sb="109" eb="111">
      <t>ウンエイ</t>
    </rPh>
    <rPh sb="112" eb="114">
      <t>カイカク</t>
    </rPh>
    <rPh sb="115" eb="117">
      <t>キホン</t>
    </rPh>
    <rPh sb="117" eb="119">
      <t>ホウシン</t>
    </rPh>
    <rPh sb="130" eb="132">
      <t>レイワ</t>
    </rPh>
    <rPh sb="133" eb="135">
      <t>ネンド</t>
    </rPh>
    <rPh sb="135" eb="137">
      <t>ヨサン</t>
    </rPh>
    <rPh sb="138" eb="140">
      <t>ヘンセイ</t>
    </rPh>
    <rPh sb="141" eb="142">
      <t>ア</t>
    </rPh>
    <rPh sb="144" eb="147">
      <t>ガイコウリョク</t>
    </rPh>
    <rPh sb="148" eb="150">
      <t>イッソウ</t>
    </rPh>
    <rPh sb="151" eb="153">
      <t>キョウカ</t>
    </rPh>
    <rPh sb="154" eb="155">
      <t>モト</t>
    </rPh>
    <rPh sb="157" eb="159">
      <t>ケツギ</t>
    </rPh>
    <rPh sb="161" eb="163">
      <t>レイワ</t>
    </rPh>
    <rPh sb="164" eb="165">
      <t>ネン</t>
    </rPh>
    <rPh sb="166" eb="167">
      <t>ガツ</t>
    </rPh>
    <phoneticPr fontId="5"/>
  </si>
  <si>
    <t>・「21世紀構想懇談会」において、「世界各国の研究者が世界史やアジア史について共同研究を行う場を提供すべき」との提言がなされた。
・自民党の先般の衆院選公約には「北方領土、竹島、尖閣諸島の領土・主権にかかる第三者機関を設立し、歴史的・学術的な調査・研究の充実に努め・・・、客観的事実を世界に広くしめします」とされており、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戦」は厳しさを増しており、領土、領海、領空等主権に関わる問題に関するいわれなき非難や容認出来ない行為も見られる。これらに対する毅然とした反論を含め、戦略的対外発信、情報収集、調査・研究を強化し、我が国の正しい姿や、積極的平和主義等の政策・取組に係る発信を更に強め、・・・日本のシンクタンク等の機能強化に取り組むこと」とされている。また、経済財政運営と改革の基本方針２０１９についてでは「国際社会の理解と支持を得るべく、戦略的対外発信（歴史認識や領土保全における日本の立場の発信・・・を含む。）の更なる強化を行い、親日派・知日派の育成等に積極的に取り組む。」とされている。また、また、令和2年7月の「令和３年度予算の編成に当たり外交力の一層の強化を求める決議には「「歴史戦」への対応を含め、我が国の「正しい姿」や政策・取組の戦略的対外発信を強化すること。」とされており、国民、社会のニーズは高い。</t>
    <rPh sb="4" eb="6">
      <t>セイキ</t>
    </rPh>
    <rPh sb="6" eb="8">
      <t>コウソウ</t>
    </rPh>
    <rPh sb="8" eb="11">
      <t>コンダンカイ</t>
    </rPh>
    <rPh sb="18" eb="20">
      <t>セカイ</t>
    </rPh>
    <rPh sb="20" eb="22">
      <t>カッコク</t>
    </rPh>
    <rPh sb="23" eb="26">
      <t>ケンキュウシャ</t>
    </rPh>
    <rPh sb="27" eb="30">
      <t>セカイシ</t>
    </rPh>
    <rPh sb="34" eb="35">
      <t>シ</t>
    </rPh>
    <rPh sb="39" eb="41">
      <t>キョウドウ</t>
    </rPh>
    <rPh sb="41" eb="43">
      <t>ケンキュウ</t>
    </rPh>
    <rPh sb="44" eb="45">
      <t>オコナ</t>
    </rPh>
    <rPh sb="46" eb="47">
      <t>バ</t>
    </rPh>
    <rPh sb="48" eb="50">
      <t>テイキョウ</t>
    </rPh>
    <rPh sb="56" eb="58">
      <t>テイゲン</t>
    </rPh>
    <rPh sb="66" eb="69">
      <t>ジミントウ</t>
    </rPh>
    <rPh sb="70" eb="72">
      <t>センパン</t>
    </rPh>
    <rPh sb="73" eb="76">
      <t>シュウインセン</t>
    </rPh>
    <rPh sb="76" eb="78">
      <t>コウヤク</t>
    </rPh>
    <rPh sb="81" eb="83">
      <t>ホッポウ</t>
    </rPh>
    <rPh sb="83" eb="85">
      <t>リョウド</t>
    </rPh>
    <rPh sb="86" eb="88">
      <t>タケシマ</t>
    </rPh>
    <rPh sb="89" eb="91">
      <t>センカク</t>
    </rPh>
    <rPh sb="91" eb="93">
      <t>ショトウ</t>
    </rPh>
    <rPh sb="94" eb="96">
      <t>リョウド</t>
    </rPh>
    <rPh sb="97" eb="99">
      <t>シュケン</t>
    </rPh>
    <rPh sb="103" eb="106">
      <t>ダイサンシャ</t>
    </rPh>
    <rPh sb="106" eb="108">
      <t>キカン</t>
    </rPh>
    <rPh sb="109" eb="111">
      <t>セツリツ</t>
    </rPh>
    <rPh sb="113" eb="116">
      <t>レキシテキ</t>
    </rPh>
    <rPh sb="117" eb="120">
      <t>ガクジュツテキ</t>
    </rPh>
    <rPh sb="121" eb="123">
      <t>チョウサ</t>
    </rPh>
    <rPh sb="124" eb="126">
      <t>ケンキュウ</t>
    </rPh>
    <rPh sb="127" eb="129">
      <t>ジュウジツ</t>
    </rPh>
    <rPh sb="130" eb="131">
      <t>ツト</t>
    </rPh>
    <rPh sb="136" eb="139">
      <t>キャッカンテキ</t>
    </rPh>
    <rPh sb="139" eb="141">
      <t>ジジツ</t>
    </rPh>
    <rPh sb="142" eb="144">
      <t>セカイ</t>
    </rPh>
    <rPh sb="145" eb="146">
      <t>ヒロ</t>
    </rPh>
    <rPh sb="163" eb="165">
      <t>ヘイセイ</t>
    </rPh>
    <rPh sb="167" eb="168">
      <t>ネン</t>
    </rPh>
    <rPh sb="169" eb="170">
      <t>ガツ</t>
    </rPh>
    <rPh sb="171" eb="174">
      <t>ガイコウリョク</t>
    </rPh>
    <rPh sb="175" eb="177">
      <t>キョウカ</t>
    </rPh>
    <rPh sb="178" eb="179">
      <t>モト</t>
    </rPh>
    <rPh sb="181" eb="183">
      <t>ケツギ</t>
    </rPh>
    <rPh sb="186" eb="188">
      <t>リョウド</t>
    </rPh>
    <rPh sb="189" eb="191">
      <t>リョウカイ</t>
    </rPh>
    <rPh sb="192" eb="194">
      <t>レキシ</t>
    </rPh>
    <rPh sb="194" eb="196">
      <t>ニンシキ</t>
    </rPh>
    <rPh sb="197" eb="200">
      <t>セッキョクテキ</t>
    </rPh>
    <rPh sb="200" eb="202">
      <t>ヘイワ</t>
    </rPh>
    <rPh sb="202" eb="204">
      <t>シュギ</t>
    </rPh>
    <rPh sb="205" eb="206">
      <t>フク</t>
    </rPh>
    <rPh sb="208" eb="209">
      <t>ワ</t>
    </rPh>
    <rPh sb="210" eb="211">
      <t>コク</t>
    </rPh>
    <rPh sb="213" eb="214">
      <t>タダ</t>
    </rPh>
    <rPh sb="216" eb="217">
      <t>スガタ</t>
    </rPh>
    <rPh sb="219" eb="221">
      <t>タヨウ</t>
    </rPh>
    <rPh sb="222" eb="224">
      <t>ミリョク</t>
    </rPh>
    <rPh sb="225" eb="227">
      <t>ハッシン</t>
    </rPh>
    <rPh sb="228" eb="230">
      <t>キョウカ</t>
    </rPh>
    <rPh sb="240" eb="243">
      <t>センリャクテキ</t>
    </rPh>
    <rPh sb="243" eb="245">
      <t>タイガイ</t>
    </rPh>
    <rPh sb="245" eb="247">
      <t>ハッシン</t>
    </rPh>
    <rPh sb="248" eb="250">
      <t>ヨサン</t>
    </rPh>
    <rPh sb="250" eb="252">
      <t>キボ</t>
    </rPh>
    <rPh sb="253" eb="255">
      <t>カクジュウ</t>
    </rPh>
    <rPh sb="260" eb="261">
      <t>ナカ</t>
    </rPh>
    <rPh sb="263" eb="265">
      <t>カイガイ</t>
    </rPh>
    <rPh sb="267" eb="269">
      <t>コウリュウ</t>
    </rPh>
    <rPh sb="270" eb="271">
      <t>ツウ</t>
    </rPh>
    <rPh sb="273" eb="274">
      <t>ワ</t>
    </rPh>
    <rPh sb="275" eb="276">
      <t>コク</t>
    </rPh>
    <rPh sb="277" eb="279">
      <t>タチバ</t>
    </rPh>
    <rPh sb="280" eb="283">
      <t>コウカテキ</t>
    </rPh>
    <rPh sb="347" eb="348">
      <t>キュウ</t>
    </rPh>
    <rPh sb="348" eb="350">
      <t>チョウセン</t>
    </rPh>
    <rPh sb="350" eb="352">
      <t>ハントウ</t>
    </rPh>
    <rPh sb="352" eb="354">
      <t>シュッシン</t>
    </rPh>
    <rPh sb="354" eb="357">
      <t>ロウドウシャ</t>
    </rPh>
    <rPh sb="357" eb="359">
      <t>モンダイ</t>
    </rPh>
    <rPh sb="360" eb="363">
      <t>イアンフ</t>
    </rPh>
    <rPh sb="363" eb="365">
      <t>モンダイ</t>
    </rPh>
    <rPh sb="366" eb="367">
      <t>フク</t>
    </rPh>
    <rPh sb="374" eb="375">
      <t>キビ</t>
    </rPh>
    <rPh sb="378" eb="379">
      <t>マ</t>
    </rPh>
    <rPh sb="384" eb="386">
      <t>リョウド</t>
    </rPh>
    <rPh sb="387" eb="389">
      <t>リョウカイ</t>
    </rPh>
    <rPh sb="390" eb="392">
      <t>リョウクウ</t>
    </rPh>
    <rPh sb="392" eb="393">
      <t>トウ</t>
    </rPh>
    <rPh sb="393" eb="395">
      <t>シュケン</t>
    </rPh>
    <rPh sb="396" eb="397">
      <t>カカ</t>
    </rPh>
    <rPh sb="399" eb="401">
      <t>モンダイ</t>
    </rPh>
    <rPh sb="402" eb="403">
      <t>カン</t>
    </rPh>
    <rPh sb="410" eb="412">
      <t>ヒナン</t>
    </rPh>
    <rPh sb="413" eb="415">
      <t>ヨウニン</t>
    </rPh>
    <rPh sb="415" eb="417">
      <t>デキ</t>
    </rPh>
    <rPh sb="419" eb="421">
      <t>コウイ</t>
    </rPh>
    <rPh sb="422" eb="423">
      <t>ミ</t>
    </rPh>
    <rPh sb="431" eb="432">
      <t>タイ</t>
    </rPh>
    <rPh sb="434" eb="436">
      <t>キゼン</t>
    </rPh>
    <rPh sb="439" eb="441">
      <t>ハンロン</t>
    </rPh>
    <rPh sb="442" eb="443">
      <t>フク</t>
    </rPh>
    <rPh sb="445" eb="448">
      <t>センリャクテキ</t>
    </rPh>
    <rPh sb="448" eb="450">
      <t>タイガイ</t>
    </rPh>
    <rPh sb="450" eb="452">
      <t>ハッシン</t>
    </rPh>
    <rPh sb="453" eb="455">
      <t>ジョウホウ</t>
    </rPh>
    <rPh sb="455" eb="457">
      <t>シュウシュウ</t>
    </rPh>
    <rPh sb="458" eb="460">
      <t>チョウサ</t>
    </rPh>
    <rPh sb="461" eb="463">
      <t>ケンキュウ</t>
    </rPh>
    <rPh sb="464" eb="466">
      <t>キョウカ</t>
    </rPh>
    <rPh sb="468" eb="469">
      <t>ワ</t>
    </rPh>
    <rPh sb="470" eb="471">
      <t>コク</t>
    </rPh>
    <rPh sb="472" eb="473">
      <t>タダ</t>
    </rPh>
    <rPh sb="475" eb="476">
      <t>スガタ</t>
    </rPh>
    <rPh sb="478" eb="481">
      <t>セッキョクテキ</t>
    </rPh>
    <rPh sb="481" eb="483">
      <t>ヘイワ</t>
    </rPh>
    <rPh sb="483" eb="485">
      <t>シュギ</t>
    </rPh>
    <rPh sb="485" eb="486">
      <t>トウ</t>
    </rPh>
    <rPh sb="487" eb="489">
      <t>セイサク</t>
    </rPh>
    <rPh sb="490" eb="492">
      <t>トリクミ</t>
    </rPh>
    <rPh sb="493" eb="494">
      <t>カカ</t>
    </rPh>
    <rPh sb="495" eb="497">
      <t>ハッシン</t>
    </rPh>
    <rPh sb="498" eb="499">
      <t>サラ</t>
    </rPh>
    <rPh sb="500" eb="501">
      <t>ツヨ</t>
    </rPh>
    <rPh sb="506" eb="508">
      <t>ニホン</t>
    </rPh>
    <rPh sb="515" eb="516">
      <t>トウ</t>
    </rPh>
    <rPh sb="517" eb="519">
      <t>キノウ</t>
    </rPh>
    <rPh sb="519" eb="521">
      <t>キョウカ</t>
    </rPh>
    <rPh sb="522" eb="523">
      <t>ト</t>
    </rPh>
    <rPh sb="524" eb="525">
      <t>ク</t>
    </rPh>
    <rPh sb="539" eb="541">
      <t>ケイザイ</t>
    </rPh>
    <rPh sb="541" eb="543">
      <t>ザイセイ</t>
    </rPh>
    <rPh sb="543" eb="545">
      <t>ウンエイ</t>
    </rPh>
    <rPh sb="546" eb="548">
      <t>カイカク</t>
    </rPh>
    <rPh sb="549" eb="551">
      <t>キホン</t>
    </rPh>
    <rPh sb="551" eb="553">
      <t>ホウシン</t>
    </rPh>
    <rPh sb="564" eb="566">
      <t>コクサイ</t>
    </rPh>
    <rPh sb="566" eb="568">
      <t>シャカイ</t>
    </rPh>
    <rPh sb="569" eb="571">
      <t>リカイ</t>
    </rPh>
    <rPh sb="572" eb="574">
      <t>シジ</t>
    </rPh>
    <rPh sb="575" eb="576">
      <t>エ</t>
    </rPh>
    <rPh sb="580" eb="583">
      <t>センリャクテキ</t>
    </rPh>
    <rPh sb="583" eb="585">
      <t>タイガイ</t>
    </rPh>
    <rPh sb="585" eb="587">
      <t>ハッシン</t>
    </rPh>
    <rPh sb="588" eb="590">
      <t>レキシ</t>
    </rPh>
    <rPh sb="590" eb="592">
      <t>ニンシキ</t>
    </rPh>
    <rPh sb="593" eb="595">
      <t>リョウド</t>
    </rPh>
    <rPh sb="595" eb="597">
      <t>ホゼン</t>
    </rPh>
    <rPh sb="601" eb="603">
      <t>ニホン</t>
    </rPh>
    <rPh sb="604" eb="606">
      <t>タチバ</t>
    </rPh>
    <rPh sb="607" eb="609">
      <t>ハッシン</t>
    </rPh>
    <rPh sb="613" eb="614">
      <t>フク</t>
    </rPh>
    <rPh sb="618" eb="619">
      <t>サラ</t>
    </rPh>
    <rPh sb="621" eb="623">
      <t>キョウカ</t>
    </rPh>
    <rPh sb="624" eb="625">
      <t>オコナ</t>
    </rPh>
    <rPh sb="627" eb="630">
      <t>シンニチハ</t>
    </rPh>
    <rPh sb="631" eb="634">
      <t>チニチハ</t>
    </rPh>
    <rPh sb="635" eb="637">
      <t>イクセイ</t>
    </rPh>
    <rPh sb="637" eb="638">
      <t>トウ</t>
    </rPh>
    <rPh sb="639" eb="642">
      <t>セッキョクテキ</t>
    </rPh>
    <rPh sb="643" eb="644">
      <t>ト</t>
    </rPh>
    <rPh sb="645" eb="646">
      <t>ク</t>
    </rPh>
    <rPh sb="755" eb="757">
      <t>コクミン</t>
    </rPh>
    <rPh sb="758" eb="760">
      <t>シャカイ</t>
    </rPh>
    <rPh sb="765" eb="766">
      <t>タカ</t>
    </rPh>
    <phoneticPr fontId="5"/>
  </si>
  <si>
    <t>･｢21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戦」は厳しさを増しており、領土、領海、領空等主権に関わる問題に関するいわれなき非難や容認出来ない行為も見られる。これに対する毅然とした反論を含め、戦略的対外発信、情報収集、調査・研究を強化し、我が国の正しい姿や、積極的平和主義等の政策・取組に係る発信を更に強め、・・・日本のシンクタンク等の機能強化に取り組むこと」とされている。また、経済財政運営と改革の基本方針2019について「国際社会の理解と支持を得るべく,戦略的対外発信（歴史認識や領土保全における日本の立場の発信・・・を含む。）の更なる強化を行い、親日派・知日派の育成等に積極的に取り組む。」とされている。
・海外シンクタンクとのネットワークや調査研究・対外発信の知見を有する国内のシンクタンクを活用することは、目的達成に必要かつ適切。</t>
    <rPh sb="4" eb="6">
      <t>セイキ</t>
    </rPh>
    <rPh sb="6" eb="8">
      <t>コウソウ</t>
    </rPh>
    <rPh sb="8" eb="11">
      <t>コンダンカイ</t>
    </rPh>
    <rPh sb="18" eb="20">
      <t>セカイ</t>
    </rPh>
    <rPh sb="20" eb="22">
      <t>カッコク</t>
    </rPh>
    <rPh sb="23" eb="26">
      <t>ケンキュウシャ</t>
    </rPh>
    <rPh sb="27" eb="30">
      <t>セカイシ</t>
    </rPh>
    <rPh sb="34" eb="35">
      <t>シ</t>
    </rPh>
    <rPh sb="39" eb="41">
      <t>キョウドウ</t>
    </rPh>
    <rPh sb="41" eb="43">
      <t>ケンキュウ</t>
    </rPh>
    <rPh sb="44" eb="45">
      <t>オコナ</t>
    </rPh>
    <rPh sb="46" eb="47">
      <t>バ</t>
    </rPh>
    <rPh sb="48" eb="50">
      <t>テイキョウ</t>
    </rPh>
    <rPh sb="56" eb="58">
      <t>テイゲン</t>
    </rPh>
    <rPh sb="67" eb="70">
      <t>ジミントウ</t>
    </rPh>
    <rPh sb="71" eb="73">
      <t>センパン</t>
    </rPh>
    <rPh sb="74" eb="77">
      <t>シュウインセン</t>
    </rPh>
    <rPh sb="77" eb="79">
      <t>コウヤク</t>
    </rPh>
    <rPh sb="82" eb="84">
      <t>ホッポウ</t>
    </rPh>
    <rPh sb="84" eb="86">
      <t>リョウド</t>
    </rPh>
    <rPh sb="87" eb="89">
      <t>タケシマ</t>
    </rPh>
    <rPh sb="90" eb="92">
      <t>センカク</t>
    </rPh>
    <rPh sb="92" eb="94">
      <t>ショトウ</t>
    </rPh>
    <rPh sb="95" eb="97">
      <t>リョウド</t>
    </rPh>
    <rPh sb="98" eb="100">
      <t>シュケン</t>
    </rPh>
    <rPh sb="101" eb="102">
      <t>カカ</t>
    </rPh>
    <rPh sb="103" eb="106">
      <t>ダイサンシャ</t>
    </rPh>
    <rPh sb="106" eb="108">
      <t>キカン</t>
    </rPh>
    <rPh sb="109" eb="111">
      <t>セツリツ</t>
    </rPh>
    <rPh sb="113" eb="116">
      <t>レキシテキ</t>
    </rPh>
    <rPh sb="117" eb="120">
      <t>ガクジュツテキ</t>
    </rPh>
    <rPh sb="121" eb="123">
      <t>チョウサ</t>
    </rPh>
    <rPh sb="124" eb="126">
      <t>ケンキュウ</t>
    </rPh>
    <rPh sb="127" eb="129">
      <t>ジュウジツ</t>
    </rPh>
    <rPh sb="130" eb="131">
      <t>ツト</t>
    </rPh>
    <rPh sb="136" eb="139">
      <t>キャッカンテキ</t>
    </rPh>
    <rPh sb="139" eb="141">
      <t>ジジツ</t>
    </rPh>
    <rPh sb="142" eb="144">
      <t>セカイ</t>
    </rPh>
    <rPh sb="145" eb="146">
      <t>ヒロ</t>
    </rPh>
    <rPh sb="147" eb="148">
      <t>シメ</t>
    </rPh>
    <rPh sb="162" eb="164">
      <t>ヘイセイ</t>
    </rPh>
    <rPh sb="166" eb="167">
      <t>ネン</t>
    </rPh>
    <rPh sb="168" eb="169">
      <t>ガツ</t>
    </rPh>
    <rPh sb="170" eb="173">
      <t>ガイコウリョク</t>
    </rPh>
    <rPh sb="174" eb="176">
      <t>キョウカ</t>
    </rPh>
    <rPh sb="177" eb="178">
      <t>モト</t>
    </rPh>
    <rPh sb="180" eb="182">
      <t>ケツギ</t>
    </rPh>
    <rPh sb="185" eb="187">
      <t>リョウド</t>
    </rPh>
    <rPh sb="188" eb="190">
      <t>リョウカイ</t>
    </rPh>
    <rPh sb="191" eb="193">
      <t>レキシ</t>
    </rPh>
    <rPh sb="193" eb="195">
      <t>ニンシキ</t>
    </rPh>
    <rPh sb="196" eb="199">
      <t>セッキョクテキ</t>
    </rPh>
    <rPh sb="199" eb="201">
      <t>ヘイワ</t>
    </rPh>
    <rPh sb="201" eb="203">
      <t>シュギ</t>
    </rPh>
    <rPh sb="204" eb="205">
      <t>フク</t>
    </rPh>
    <rPh sb="207" eb="208">
      <t>ワ</t>
    </rPh>
    <rPh sb="209" eb="210">
      <t>コク</t>
    </rPh>
    <rPh sb="212" eb="213">
      <t>タダ</t>
    </rPh>
    <rPh sb="215" eb="216">
      <t>スガタ</t>
    </rPh>
    <rPh sb="218" eb="220">
      <t>タヨウ</t>
    </rPh>
    <rPh sb="221" eb="223">
      <t>ミリョク</t>
    </rPh>
    <rPh sb="224" eb="226">
      <t>ハッシン</t>
    </rPh>
    <rPh sb="227" eb="229">
      <t>キョウカ</t>
    </rPh>
    <rPh sb="239" eb="242">
      <t>センリャクテキ</t>
    </rPh>
    <rPh sb="242" eb="244">
      <t>タイガイ</t>
    </rPh>
    <rPh sb="244" eb="246">
      <t>ハッシン</t>
    </rPh>
    <rPh sb="247" eb="249">
      <t>ヨサン</t>
    </rPh>
    <rPh sb="249" eb="251">
      <t>キボ</t>
    </rPh>
    <rPh sb="252" eb="254">
      <t>カクジュウ</t>
    </rPh>
    <rPh sb="259" eb="260">
      <t>ナカ</t>
    </rPh>
    <rPh sb="262" eb="264">
      <t>カイガイ</t>
    </rPh>
    <rPh sb="266" eb="268">
      <t>コウリュウ</t>
    </rPh>
    <rPh sb="269" eb="270">
      <t>ツウ</t>
    </rPh>
    <rPh sb="272" eb="273">
      <t>ワ</t>
    </rPh>
    <rPh sb="274" eb="275">
      <t>コク</t>
    </rPh>
    <rPh sb="276" eb="278">
      <t>タチバ</t>
    </rPh>
    <rPh sb="279" eb="282">
      <t>コウカテキ</t>
    </rPh>
    <rPh sb="373" eb="374">
      <t>キビ</t>
    </rPh>
    <rPh sb="377" eb="378">
      <t>マ</t>
    </rPh>
    <rPh sb="383" eb="385">
      <t>リョウド</t>
    </rPh>
    <rPh sb="386" eb="388">
      <t>リョウカイ</t>
    </rPh>
    <rPh sb="389" eb="391">
      <t>リョウクウ</t>
    </rPh>
    <rPh sb="391" eb="392">
      <t>トウ</t>
    </rPh>
    <rPh sb="392" eb="394">
      <t>シュケン</t>
    </rPh>
    <rPh sb="395" eb="396">
      <t>カカ</t>
    </rPh>
    <rPh sb="398" eb="400">
      <t>モンダイ</t>
    </rPh>
    <rPh sb="401" eb="402">
      <t>カン</t>
    </rPh>
    <rPh sb="409" eb="411">
      <t>ヒナン</t>
    </rPh>
    <rPh sb="412" eb="414">
      <t>ヨウニン</t>
    </rPh>
    <rPh sb="414" eb="416">
      <t>デキ</t>
    </rPh>
    <rPh sb="418" eb="420">
      <t>コウイ</t>
    </rPh>
    <rPh sb="421" eb="422">
      <t>ミ</t>
    </rPh>
    <rPh sb="429" eb="430">
      <t>タイ</t>
    </rPh>
    <rPh sb="432" eb="434">
      <t>キゼン</t>
    </rPh>
    <rPh sb="437" eb="439">
      <t>ハンロン</t>
    </rPh>
    <rPh sb="440" eb="441">
      <t>フク</t>
    </rPh>
    <rPh sb="443" eb="446">
      <t>センリャクテキ</t>
    </rPh>
    <rPh sb="446" eb="448">
      <t>タイガイ</t>
    </rPh>
    <rPh sb="448" eb="450">
      <t>ハッシン</t>
    </rPh>
    <rPh sb="451" eb="453">
      <t>ジョウホウ</t>
    </rPh>
    <rPh sb="453" eb="455">
      <t>シュウシュウ</t>
    </rPh>
    <rPh sb="456" eb="458">
      <t>チョウサ</t>
    </rPh>
    <rPh sb="459" eb="461">
      <t>ケンキュウ</t>
    </rPh>
    <rPh sb="462" eb="464">
      <t>キョウカ</t>
    </rPh>
    <rPh sb="466" eb="467">
      <t>ワ</t>
    </rPh>
    <rPh sb="468" eb="469">
      <t>コク</t>
    </rPh>
    <rPh sb="470" eb="471">
      <t>タダ</t>
    </rPh>
    <rPh sb="473" eb="474">
      <t>スガタ</t>
    </rPh>
    <rPh sb="476" eb="479">
      <t>セッキョクテキ</t>
    </rPh>
    <rPh sb="479" eb="481">
      <t>ヘイワ</t>
    </rPh>
    <rPh sb="481" eb="483">
      <t>シュギ</t>
    </rPh>
    <rPh sb="483" eb="484">
      <t>トウ</t>
    </rPh>
    <rPh sb="485" eb="487">
      <t>セイサク</t>
    </rPh>
    <rPh sb="488" eb="490">
      <t>トリクミ</t>
    </rPh>
    <rPh sb="491" eb="492">
      <t>カカ</t>
    </rPh>
    <rPh sb="493" eb="495">
      <t>ハッシン</t>
    </rPh>
    <rPh sb="496" eb="497">
      <t>サラ</t>
    </rPh>
    <rPh sb="498" eb="499">
      <t>ツヨ</t>
    </rPh>
    <rPh sb="504" eb="506">
      <t>ニホン</t>
    </rPh>
    <rPh sb="513" eb="514">
      <t>トウ</t>
    </rPh>
    <rPh sb="515" eb="517">
      <t>キノウ</t>
    </rPh>
    <rPh sb="517" eb="519">
      <t>キョウカ</t>
    </rPh>
    <rPh sb="520" eb="521">
      <t>ト</t>
    </rPh>
    <rPh sb="522" eb="523">
      <t>ク</t>
    </rPh>
    <rPh sb="537" eb="539">
      <t>ケイザイ</t>
    </rPh>
    <rPh sb="539" eb="541">
      <t>ザイセイ</t>
    </rPh>
    <rPh sb="541" eb="543">
      <t>ウンエイ</t>
    </rPh>
    <rPh sb="544" eb="546">
      <t>カイカク</t>
    </rPh>
    <rPh sb="547" eb="549">
      <t>キホン</t>
    </rPh>
    <rPh sb="549" eb="551">
      <t>ホウシン</t>
    </rPh>
    <rPh sb="560" eb="562">
      <t>コクサイ</t>
    </rPh>
    <rPh sb="562" eb="564">
      <t>シャカイ</t>
    </rPh>
    <rPh sb="565" eb="567">
      <t>リカイ</t>
    </rPh>
    <rPh sb="568" eb="570">
      <t>シジ</t>
    </rPh>
    <rPh sb="571" eb="572">
      <t>エ</t>
    </rPh>
    <rPh sb="576" eb="579">
      <t>センリャクテキ</t>
    </rPh>
    <rPh sb="579" eb="581">
      <t>タイガイ</t>
    </rPh>
    <rPh sb="581" eb="583">
      <t>ハッシン</t>
    </rPh>
    <rPh sb="584" eb="586">
      <t>レキシ</t>
    </rPh>
    <rPh sb="586" eb="588">
      <t>ニンシキ</t>
    </rPh>
    <rPh sb="589" eb="591">
      <t>リョウド</t>
    </rPh>
    <rPh sb="591" eb="593">
      <t>ホゼン</t>
    </rPh>
    <rPh sb="597" eb="599">
      <t>ニホン</t>
    </rPh>
    <rPh sb="600" eb="602">
      <t>タチバ</t>
    </rPh>
    <rPh sb="603" eb="605">
      <t>ハッシン</t>
    </rPh>
    <rPh sb="609" eb="610">
      <t>フク</t>
    </rPh>
    <rPh sb="614" eb="615">
      <t>サラ</t>
    </rPh>
    <rPh sb="617" eb="619">
      <t>キョウカ</t>
    </rPh>
    <rPh sb="620" eb="621">
      <t>オコナ</t>
    </rPh>
    <rPh sb="623" eb="626">
      <t>シンニチハ</t>
    </rPh>
    <rPh sb="627" eb="630">
      <t>チニチハ</t>
    </rPh>
    <rPh sb="631" eb="633">
      <t>イクセイ</t>
    </rPh>
    <rPh sb="633" eb="634">
      <t>トウ</t>
    </rPh>
    <rPh sb="635" eb="638">
      <t>セッキョクテキ</t>
    </rPh>
    <rPh sb="639" eb="640">
      <t>ト</t>
    </rPh>
    <rPh sb="641" eb="642">
      <t>ク</t>
    </rPh>
    <rPh sb="654" eb="656">
      <t>カイガイ</t>
    </rPh>
    <rPh sb="671" eb="673">
      <t>チョウサ</t>
    </rPh>
    <rPh sb="673" eb="675">
      <t>ケンキュウ</t>
    </rPh>
    <rPh sb="676" eb="678">
      <t>タイガイ</t>
    </rPh>
    <rPh sb="678" eb="680">
      <t>ハッシン</t>
    </rPh>
    <rPh sb="681" eb="683">
      <t>チケン</t>
    </rPh>
    <rPh sb="684" eb="685">
      <t>ユウ</t>
    </rPh>
    <rPh sb="687" eb="689">
      <t>コクナイ</t>
    </rPh>
    <rPh sb="697" eb="699">
      <t>カツヨウ</t>
    </rPh>
    <rPh sb="705" eb="707">
      <t>モクテキ</t>
    </rPh>
    <rPh sb="707" eb="709">
      <t>タッセイ</t>
    </rPh>
    <rPh sb="710" eb="712">
      <t>ヒツヨウ</t>
    </rPh>
    <rPh sb="714" eb="716">
      <t>テキセツ</t>
    </rPh>
    <phoneticPr fontId="5"/>
  </si>
  <si>
    <t>-</t>
    <phoneticPr fontId="5"/>
  </si>
  <si>
    <t>2,543万円/25回</t>
    <rPh sb="5" eb="7">
      <t>マンエン</t>
    </rPh>
    <rPh sb="10" eb="11">
      <t>カイ</t>
    </rPh>
    <phoneticPr fontId="5"/>
  </si>
  <si>
    <t>補助金等交付</t>
  </si>
  <si>
    <t>米ペンシルベニア大学報告書Global Go To Think Tank Index Report</t>
    <rPh sb="0" eb="1">
      <t>ベイ</t>
    </rPh>
    <rPh sb="8" eb="10">
      <t>ダイガク</t>
    </rPh>
    <rPh sb="10" eb="13">
      <t>ホウコクショ</t>
    </rPh>
    <phoneticPr fontId="5"/>
  </si>
  <si>
    <t>1436万円/25回</t>
    <rPh sb="4" eb="6">
      <t>マンエン</t>
    </rPh>
    <rPh sb="9" eb="10">
      <t>カイ</t>
    </rPh>
    <phoneticPr fontId="5"/>
  </si>
  <si>
    <t>位</t>
    <rPh sb="0" eb="1">
      <t>クライ</t>
    </rPh>
    <phoneticPr fontId="5"/>
  </si>
  <si>
    <t>領土・主権・歴史問題に関する調査及び対外発信を進めるとともに、海外シンクタンクとの意見交換、協議等を通じたネットワークの強化を引き続き進めていく。</t>
    <rPh sb="0" eb="2">
      <t>リョウド</t>
    </rPh>
    <rPh sb="3" eb="5">
      <t>シュケン</t>
    </rPh>
    <rPh sb="6" eb="8">
      <t>レキシ</t>
    </rPh>
    <rPh sb="8" eb="10">
      <t>モンダイ</t>
    </rPh>
    <rPh sb="11" eb="12">
      <t>カン</t>
    </rPh>
    <rPh sb="14" eb="16">
      <t>チョウサ</t>
    </rPh>
    <rPh sb="16" eb="17">
      <t>オヨ</t>
    </rPh>
    <rPh sb="18" eb="20">
      <t>タイガイ</t>
    </rPh>
    <rPh sb="20" eb="22">
      <t>ハッシン</t>
    </rPh>
    <rPh sb="23" eb="24">
      <t>スス</t>
    </rPh>
    <rPh sb="31" eb="33">
      <t>カイガイ</t>
    </rPh>
    <rPh sb="41" eb="43">
      <t>イケン</t>
    </rPh>
    <rPh sb="43" eb="45">
      <t>コウカン</t>
    </rPh>
    <rPh sb="46" eb="48">
      <t>キョウギ</t>
    </rPh>
    <rPh sb="48" eb="49">
      <t>トウ</t>
    </rPh>
    <rPh sb="50" eb="51">
      <t>ツウ</t>
    </rPh>
    <rPh sb="60" eb="62">
      <t>キョウカ</t>
    </rPh>
    <rPh sb="63" eb="64">
      <t>ヒ</t>
    </rPh>
    <rPh sb="65" eb="66">
      <t>ツヅ</t>
    </rPh>
    <rPh sb="67" eb="68">
      <t>スス</t>
    </rPh>
    <phoneticPr fontId="5"/>
  </si>
  <si>
    <t>会議運営費等シンポジウム・研究会等開催経費／シンポジウム・研究会等開催回数　　　　　　　　　　　　　　</t>
    <rPh sb="0" eb="2">
      <t>カイギ</t>
    </rPh>
    <rPh sb="2" eb="5">
      <t>ウンエイヒ</t>
    </rPh>
    <rPh sb="5" eb="6">
      <t>ナド</t>
    </rPh>
    <rPh sb="13" eb="16">
      <t>ケンキュウカイ</t>
    </rPh>
    <rPh sb="16" eb="17">
      <t>ナド</t>
    </rPh>
    <rPh sb="17" eb="19">
      <t>カイサイ</t>
    </rPh>
    <rPh sb="19" eb="21">
      <t>ケイヒ</t>
    </rPh>
    <rPh sb="29" eb="31">
      <t>ケンキュウ</t>
    </rPh>
    <rPh sb="31" eb="33">
      <t>カイトウ</t>
    </rPh>
    <rPh sb="33" eb="35">
      <t>カイサイ</t>
    </rPh>
    <rPh sb="35" eb="37">
      <t>カイスウ</t>
    </rPh>
    <phoneticPr fontId="5"/>
  </si>
  <si>
    <t>民間のシンクタンクを活用した事業。</t>
    <rPh sb="0" eb="2">
      <t>ミンカン</t>
    </rPh>
    <rPh sb="10" eb="12">
      <t>カツヨウ</t>
    </rPh>
    <rPh sb="14" eb="16">
      <t>ジギョウ</t>
    </rPh>
    <phoneticPr fontId="5"/>
  </si>
  <si>
    <t>本補助金を受けて活動しているシンクタンクによる報告書（学術誌）の作成件数</t>
    <rPh sb="0" eb="1">
      <t>ホン</t>
    </rPh>
    <rPh sb="1" eb="4">
      <t>ホジョキン</t>
    </rPh>
    <rPh sb="5" eb="6">
      <t>ウ</t>
    </rPh>
    <rPh sb="8" eb="10">
      <t>カツドウ</t>
    </rPh>
    <rPh sb="23" eb="26">
      <t>ホウコクショ</t>
    </rPh>
    <rPh sb="27" eb="30">
      <t>ガクジュツシ</t>
    </rPh>
    <rPh sb="32" eb="34">
      <t>サクセイ</t>
    </rPh>
    <rPh sb="34" eb="36">
      <t>ケンスウ</t>
    </rPh>
    <phoneticPr fontId="5"/>
  </si>
  <si>
    <t>本補助金を受けて活動しているシンクタンクによるシンポジウム等開催回数</t>
    <rPh sb="0" eb="1">
      <t>ホン</t>
    </rPh>
    <rPh sb="1" eb="4">
      <t>ホジョキン</t>
    </rPh>
    <rPh sb="5" eb="6">
      <t>ウ</t>
    </rPh>
    <rPh sb="8" eb="10">
      <t>カツドウ</t>
    </rPh>
    <rPh sb="29" eb="30">
      <t>ナド</t>
    </rPh>
    <rPh sb="30" eb="32">
      <t>カイサイ</t>
    </rPh>
    <rPh sb="32" eb="34">
      <t>カイスウ</t>
    </rPh>
    <phoneticPr fontId="5"/>
  </si>
  <si>
    <t xml:space="preserve">補助金事業、研究会の実施等を通じた外部有識者及びシンクタンクとの連携強化
</t>
    <rPh sb="0" eb="3">
      <t>チュウチョウキ</t>
    </rPh>
    <phoneticPr fontId="5"/>
  </si>
  <si>
    <t xml:space="preserve">国際共同研究支援事業費補助金制度においては、令和３年度が５年事業の最終年度であるため、引き続き我が国の領土•主権•歴史に関する国内外での一次資料の収集、整理、分析、公開を行いつつ、これまでの各種研究会における研究成果を取りまとめ、客観的な視点に立った研究成果の共有・発信を国内外に対して行うことを通じ、政府の取組と補完的に国際社会における相互理解を促進することを目指す。
</t>
    <phoneticPr fontId="5"/>
  </si>
  <si>
    <t>日本の民間シンクタンクが主体となり領土・主権・歴史に関する一次資料の収集・研究・分析・資料作成等の国内外有識者による共同研究活動事業を支援し、客観的な視点を国内外に共有・発信する。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もって我が国の中長期的な外交政策に資する、国際社会の相互理解の深化を図る。</t>
    <rPh sb="0" eb="2">
      <t>ニホン</t>
    </rPh>
    <rPh sb="3" eb="5">
      <t>ミンカン</t>
    </rPh>
    <rPh sb="12" eb="14">
      <t>シュタイ</t>
    </rPh>
    <rPh sb="17" eb="19">
      <t>リョウド</t>
    </rPh>
    <rPh sb="20" eb="22">
      <t>シュケン</t>
    </rPh>
    <rPh sb="23" eb="25">
      <t>レキシ</t>
    </rPh>
    <rPh sb="26" eb="27">
      <t>カン</t>
    </rPh>
    <rPh sb="29" eb="31">
      <t>イチジ</t>
    </rPh>
    <rPh sb="31" eb="33">
      <t>シリョウ</t>
    </rPh>
    <rPh sb="34" eb="36">
      <t>シュウシュウ</t>
    </rPh>
    <rPh sb="37" eb="39">
      <t>ケンキュウ</t>
    </rPh>
    <rPh sb="40" eb="42">
      <t>ブンセキ</t>
    </rPh>
    <rPh sb="43" eb="45">
      <t>シリョウ</t>
    </rPh>
    <rPh sb="45" eb="47">
      <t>サクセイ</t>
    </rPh>
    <rPh sb="47" eb="48">
      <t>トウ</t>
    </rPh>
    <rPh sb="49" eb="52">
      <t>コクナイガイ</t>
    </rPh>
    <rPh sb="52" eb="55">
      <t>ユウシキシャ</t>
    </rPh>
    <rPh sb="58" eb="60">
      <t>キョウドウ</t>
    </rPh>
    <rPh sb="60" eb="62">
      <t>ケンキュウ</t>
    </rPh>
    <rPh sb="62" eb="64">
      <t>カツドウ</t>
    </rPh>
    <rPh sb="64" eb="66">
      <t>ジギョウ</t>
    </rPh>
    <rPh sb="67" eb="69">
      <t>シエン</t>
    </rPh>
    <rPh sb="71" eb="74">
      <t>キャッカンテキ</t>
    </rPh>
    <rPh sb="75" eb="77">
      <t>シテン</t>
    </rPh>
    <rPh sb="78" eb="81">
      <t>コクナイガイ</t>
    </rPh>
    <rPh sb="82" eb="84">
      <t>キョウユウ</t>
    </rPh>
    <rPh sb="85" eb="87">
      <t>ハッシン</t>
    </rPh>
    <rPh sb="95" eb="97">
      <t>ジギョウ</t>
    </rPh>
    <rPh sb="98" eb="99">
      <t>ツウ</t>
    </rPh>
    <rPh sb="101" eb="103">
      <t>トリクミ</t>
    </rPh>
    <rPh sb="107" eb="109">
      <t>セカイ</t>
    </rPh>
    <rPh sb="109" eb="110">
      <t>オヨ</t>
    </rPh>
    <rPh sb="111" eb="113">
      <t>チイキ</t>
    </rPh>
    <rPh sb="114" eb="116">
      <t>レキシ</t>
    </rPh>
    <rPh sb="117" eb="118">
      <t>カン</t>
    </rPh>
    <rPh sb="120" eb="122">
      <t>ケンキュウ</t>
    </rPh>
    <rPh sb="123" eb="125">
      <t>ギロン</t>
    </rPh>
    <rPh sb="126" eb="127">
      <t>サイ</t>
    </rPh>
    <rPh sb="129" eb="131">
      <t>セカイ</t>
    </rPh>
    <rPh sb="131" eb="133">
      <t>カッコク</t>
    </rPh>
    <rPh sb="134" eb="136">
      <t>ミンカン</t>
    </rPh>
    <rPh sb="137" eb="140">
      <t>ケンキュウシャ</t>
    </rPh>
    <rPh sb="141" eb="143">
      <t>サンカ</t>
    </rPh>
    <rPh sb="145" eb="146">
      <t>カタチ</t>
    </rPh>
    <rPh sb="155" eb="157">
      <t>チシキ</t>
    </rPh>
    <rPh sb="158" eb="159">
      <t>モト</t>
    </rPh>
    <rPh sb="162" eb="164">
      <t>ケンキュウ</t>
    </rPh>
    <rPh sb="165" eb="166">
      <t>オコナ</t>
    </rPh>
    <rPh sb="168" eb="170">
      <t>リョウシツ</t>
    </rPh>
    <rPh sb="171" eb="173">
      <t>ギロン</t>
    </rPh>
    <rPh sb="174" eb="177">
      <t>ケイゾクテキ</t>
    </rPh>
    <rPh sb="178" eb="179">
      <t>オコナ</t>
    </rPh>
    <rPh sb="183" eb="185">
      <t>チテキ</t>
    </rPh>
    <rPh sb="185" eb="187">
      <t>キバン</t>
    </rPh>
    <phoneticPr fontId="5"/>
  </si>
  <si>
    <t>本補助金を受けて活動しているシンクタンクによる研究会開催回数</t>
    <rPh sb="23" eb="26">
      <t>ケンキュウカイ</t>
    </rPh>
    <phoneticPr fontId="5"/>
  </si>
  <si>
    <t>本補助金を受けて活動しているシンクタンクの国際的な評価の向上</t>
    <rPh sb="21" eb="24">
      <t>コクサイテキ</t>
    </rPh>
    <rPh sb="25" eb="27">
      <t>ヒョウカ</t>
    </rPh>
    <rPh sb="28" eb="30">
      <t>コウジョウ</t>
    </rPh>
    <phoneticPr fontId="5"/>
  </si>
  <si>
    <t>領土・主権・歴史調査研究支援事業において、①翻訳事業、②英文ジャーナルの発行など研究成果の国内外への発信、③国内外でのシンポジウムの実施（於：東京（平成30年10月、令和元年12月に2件及び令和2年1月）、ワシントンD.C.（令和元年11月）、パリ（平成31年１月）、ロンドン（平成31年２月）、京都（平成31年３月、令和元年11月）、サンフランシスコ（令和元年５月））、オンラインのシンポジウムの実施（於：東京（令和３年２月に１件））、④竹島や尖閣をめぐる問題に関する郷土史家との資料収集及び情報発信面での連携、の４分野を中心に事業を推進した。</t>
    <phoneticPr fontId="5"/>
  </si>
  <si>
    <t>我が国のシンクタンクによる主体的な領土・主権・歴史に関する調査研究・対外発信活動を支援し、領土・主権・歴史に関して官ではない民の視点を国内外に共有・発信することで、国際社会における相互理解を促進し、国際関係の中長期的な安定の実現を図る。また、シンクタンクの情報収集・分析・発信・政策提言能力を高め、我が国の外交力を支える国内の知的基盤及び我が国のシンクタンクと海外シンクタンクのネットワークを強化する。</t>
    <rPh sb="0" eb="1">
      <t>ワ</t>
    </rPh>
    <rPh sb="2" eb="3">
      <t>コク</t>
    </rPh>
    <rPh sb="17" eb="19">
      <t>リョウド</t>
    </rPh>
    <rPh sb="20" eb="22">
      <t>シュケン</t>
    </rPh>
    <rPh sb="23" eb="25">
      <t>レキシ</t>
    </rPh>
    <rPh sb="26" eb="27">
      <t>カン</t>
    </rPh>
    <rPh sb="29" eb="31">
      <t>チョウサ</t>
    </rPh>
    <rPh sb="31" eb="33">
      <t>ケンキュウ</t>
    </rPh>
    <rPh sb="34" eb="36">
      <t>タイガイ</t>
    </rPh>
    <rPh sb="36" eb="38">
      <t>ハッシン</t>
    </rPh>
    <rPh sb="38" eb="40">
      <t>カツドウ</t>
    </rPh>
    <rPh sb="41" eb="43">
      <t>シエン</t>
    </rPh>
    <rPh sb="45" eb="47">
      <t>リョウド</t>
    </rPh>
    <rPh sb="48" eb="50">
      <t>シュケン</t>
    </rPh>
    <rPh sb="51" eb="53">
      <t>レキシ</t>
    </rPh>
    <rPh sb="54" eb="55">
      <t>カン</t>
    </rPh>
    <rPh sb="57" eb="58">
      <t>カン</t>
    </rPh>
    <rPh sb="62" eb="63">
      <t>ミン</t>
    </rPh>
    <rPh sb="64" eb="66">
      <t>シテン</t>
    </rPh>
    <rPh sb="67" eb="70">
      <t>コクナイガイ</t>
    </rPh>
    <rPh sb="71" eb="73">
      <t>キョウユウ</t>
    </rPh>
    <rPh sb="74" eb="76">
      <t>ハッシン</t>
    </rPh>
    <rPh sb="82" eb="84">
      <t>コクサイ</t>
    </rPh>
    <rPh sb="84" eb="86">
      <t>シャカイ</t>
    </rPh>
    <rPh sb="90" eb="92">
      <t>ソウゴ</t>
    </rPh>
    <rPh sb="92" eb="94">
      <t>リカイ</t>
    </rPh>
    <rPh sb="95" eb="97">
      <t>ソクシン</t>
    </rPh>
    <rPh sb="99" eb="101">
      <t>コクサイ</t>
    </rPh>
    <rPh sb="101" eb="103">
      <t>カンケイ</t>
    </rPh>
    <rPh sb="104" eb="108">
      <t>チュウチョウキテキ</t>
    </rPh>
    <rPh sb="109" eb="111">
      <t>アンテイ</t>
    </rPh>
    <rPh sb="112" eb="114">
      <t>ジツゲン</t>
    </rPh>
    <rPh sb="115" eb="116">
      <t>ハカ</t>
    </rPh>
    <rPh sb="128" eb="130">
      <t>ジョウホウ</t>
    </rPh>
    <rPh sb="130" eb="132">
      <t>シュウシュウ</t>
    </rPh>
    <rPh sb="133" eb="135">
      <t>ブンセキ</t>
    </rPh>
    <rPh sb="136" eb="138">
      <t>ハッシン</t>
    </rPh>
    <rPh sb="139" eb="141">
      <t>セイサク</t>
    </rPh>
    <rPh sb="141" eb="143">
      <t>テイゲン</t>
    </rPh>
    <rPh sb="143" eb="145">
      <t>ノウリョク</t>
    </rPh>
    <rPh sb="146" eb="147">
      <t>タカ</t>
    </rPh>
    <rPh sb="149" eb="150">
      <t>ワ</t>
    </rPh>
    <rPh sb="151" eb="152">
      <t>コク</t>
    </rPh>
    <rPh sb="153" eb="156">
      <t>ガイコウリョク</t>
    </rPh>
    <rPh sb="157" eb="158">
      <t>ササ</t>
    </rPh>
    <rPh sb="160" eb="162">
      <t>コクナイ</t>
    </rPh>
    <rPh sb="163" eb="165">
      <t>チテキ</t>
    </rPh>
    <rPh sb="165" eb="167">
      <t>キバン</t>
    </rPh>
    <rPh sb="167" eb="168">
      <t>オヨ</t>
    </rPh>
    <rPh sb="169" eb="170">
      <t>ワ</t>
    </rPh>
    <rPh sb="171" eb="172">
      <t>コク</t>
    </rPh>
    <rPh sb="180" eb="182">
      <t>カイガイ</t>
    </rPh>
    <rPh sb="196" eb="198">
      <t>キョウカ</t>
    </rPh>
    <phoneticPr fontId="5"/>
  </si>
  <si>
    <t>米ペンシルベニア大学報告書の総合ランキングにおける補助事業者の順位。（令和２年度はシンクタンク・オブ・ザ・イヤーを受賞。）</t>
    <rPh sb="0" eb="1">
      <t>ベイ</t>
    </rPh>
    <rPh sb="8" eb="10">
      <t>ダイガク</t>
    </rPh>
    <rPh sb="10" eb="13">
      <t>ホウコクショ</t>
    </rPh>
    <rPh sb="14" eb="16">
      <t>ソウゴウ</t>
    </rPh>
    <rPh sb="25" eb="30">
      <t>ホジョジギョウシャ</t>
    </rPh>
    <rPh sb="31" eb="33">
      <t>ジュンイ</t>
    </rPh>
    <rPh sb="35" eb="37">
      <t>レイワ</t>
    </rPh>
    <rPh sb="38" eb="40">
      <t>ネンド</t>
    </rPh>
    <rPh sb="57" eb="59">
      <t>ジュショウ</t>
    </rPh>
    <phoneticPr fontId="5"/>
  </si>
  <si>
    <t>外部有識者のご指摘を踏まえ、今後も適切な執行に努める。</t>
    <phoneticPr fontId="5"/>
  </si>
  <si>
    <t>日本の民間シンクタンクが主体となり領土・主権・歴史に関する一次資料の収集・研究・分析・資料作成等の国内外有識者による共同研究活動事業を支援し、客観的な視点を国内外に共有・発信する意義は高いと考える。
事業の効率性、有効性にも特段の問題は見受けられない。外部有識者委員会の評価を踏まえ、今後も効率的、効果的な執行に努めていただきたい。</t>
    <phoneticPr fontId="5"/>
  </si>
  <si>
    <t>領土・主権・歴史をめぐっては引き続き厳しい状況が続いており、民間シンクタンクの調査研究・対外発信を支援し、客観的な視点の内外への浸透に努めていきたい。また、令和4年度概算要求では、地方研究者による調査研究、ウェブ上の発信、海外研究者を通じた発信等を強化するための予算を要求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</si>
</sst>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163929</xdr:colOff>
      <xdr:row>748</xdr:row>
      <xdr:rowOff>121764</xdr:rowOff>
    </xdr:from>
    <xdr:to>
      <xdr:col>19</xdr:col>
      <xdr:colOff>129029</xdr:colOff>
      <xdr:row>750</xdr:row>
      <xdr:rowOff>263639</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452979" y="51975864"/>
          <a:ext cx="2174900" cy="853075"/>
          <a:chOff x="2039979" y="190500"/>
          <a:chExt cx="3093996" cy="48891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6101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497</a:t>
            </a:r>
            <a:r>
              <a:rPr kumimoji="1" lang="ja-JP" altLang="en-US" sz="1000"/>
              <a:t>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39979" y="513161"/>
            <a:ext cx="3058298" cy="1662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13</xdr:col>
      <xdr:colOff>122463</xdr:colOff>
      <xdr:row>750</xdr:row>
      <xdr:rowOff>253933</xdr:rowOff>
    </xdr:from>
    <xdr:to>
      <xdr:col>13</xdr:col>
      <xdr:colOff>122463</xdr:colOff>
      <xdr:row>751</xdr:row>
      <xdr:rowOff>93549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775856" y="55924156"/>
          <a:ext cx="0" cy="188299"/>
        </a:xfrm>
        <a:prstGeom prst="line">
          <a:avLst/>
        </a:prstGeom>
        <a:noFill/>
        <a:ln w="9525" cap="flat" cmpd="sng" algn="ctr">
          <a:solidFill>
            <a:sysClr val="windowText" lastClr="000000"/>
          </a:solidFill>
          <a:prstDash val="solid"/>
        </a:ln>
        <a:effectLst/>
      </xdr:spPr>
    </xdr:cxnSp>
    <xdr:clientData/>
  </xdr:twoCellAnchor>
  <xdr:twoCellAnchor>
    <xdr:from>
      <xdr:col>7</xdr:col>
      <xdr:colOff>131763</xdr:colOff>
      <xdr:row>751</xdr:row>
      <xdr:rowOff>181185</xdr:rowOff>
    </xdr:from>
    <xdr:to>
      <xdr:col>19</xdr:col>
      <xdr:colOff>123360</xdr:colOff>
      <xdr:row>755</xdr:row>
      <xdr:rowOff>0</xdr:rowOff>
    </xdr:to>
    <xdr:grpSp>
      <xdr:nvGrpSpPr>
        <xdr:cNvPr id="6" name="グループ化 5">
          <a:extLst>
            <a:ext uri="{FF2B5EF4-FFF2-40B4-BE49-F238E27FC236}">
              <a16:creationId xmlns:a16="http://schemas.microsoft.com/office/drawing/2014/main" id="{00000000-0008-0000-0000-000009000000}"/>
            </a:ext>
          </a:extLst>
        </xdr:cNvPr>
        <xdr:cNvGrpSpPr>
          <a:grpSpLocks/>
        </xdr:cNvGrpSpPr>
      </xdr:nvGrpSpPr>
      <xdr:grpSpPr bwMode="auto">
        <a:xfrm>
          <a:off x="1420813" y="53102085"/>
          <a:ext cx="2201397" cy="1228515"/>
          <a:chOff x="2057400" y="1738767"/>
          <a:chExt cx="2743201" cy="888534"/>
        </a:xfrm>
      </xdr:grpSpPr>
      <xdr:sp macro="" textlink="">
        <xdr:nvSpPr>
          <xdr:cNvPr id="7" name="大かっこ 6">
            <a:extLst>
              <a:ext uri="{FF2B5EF4-FFF2-40B4-BE49-F238E27FC236}">
                <a16:creationId xmlns:a16="http://schemas.microsoft.com/office/drawing/2014/main" id="{00000000-0008-0000-0000-00000A000000}"/>
              </a:ext>
            </a:extLst>
          </xdr:cNvPr>
          <xdr:cNvSpPr/>
        </xdr:nvSpPr>
        <xdr:spPr bwMode="auto">
          <a:xfrm>
            <a:off x="2069592" y="2301243"/>
            <a:ext cx="2718817" cy="3260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8" name="正方形/長方形 7">
            <a:extLst>
              <a:ext uri="{FF2B5EF4-FFF2-40B4-BE49-F238E27FC236}">
                <a16:creationId xmlns:a16="http://schemas.microsoft.com/office/drawing/2014/main" id="{00000000-0008-0000-0000-00000B000000}"/>
              </a:ext>
            </a:extLst>
          </xdr:cNvPr>
          <xdr:cNvSpPr/>
        </xdr:nvSpPr>
        <xdr:spPr bwMode="auto">
          <a:xfrm>
            <a:off x="2057400" y="1911436"/>
            <a:ext cx="2743201" cy="34225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497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00000000-0008-0000-0000-00000C000000}"/>
              </a:ext>
            </a:extLst>
          </xdr:cNvPr>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1</v>
      </c>
      <c r="AJ2" s="937" t="s">
        <v>700</v>
      </c>
      <c r="AK2" s="937"/>
      <c r="AL2" s="937"/>
      <c r="AM2" s="937"/>
      <c r="AN2" s="98" t="s">
        <v>1</v>
      </c>
      <c r="AO2" s="937">
        <v>20</v>
      </c>
      <c r="AP2" s="937"/>
      <c r="AQ2" s="937"/>
      <c r="AR2" s="99" t="s">
        <v>1</v>
      </c>
      <c r="AS2" s="943">
        <v>49</v>
      </c>
      <c r="AT2" s="943"/>
      <c r="AU2" s="943"/>
      <c r="AV2" s="98" t="str">
        <f>IF(AW2="","","-")</f>
        <v/>
      </c>
      <c r="AW2" s="903"/>
      <c r="AX2" s="903"/>
    </row>
    <row r="3" spans="1:50" ht="21" customHeight="1" thickBot="1">
      <c r="A3" s="859" t="s">
        <v>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3</v>
      </c>
      <c r="AJ3" s="861" t="s">
        <v>701</v>
      </c>
      <c r="AK3" s="861"/>
      <c r="AL3" s="861"/>
      <c r="AM3" s="861"/>
      <c r="AN3" s="861"/>
      <c r="AO3" s="861"/>
      <c r="AP3" s="861"/>
      <c r="AQ3" s="861"/>
      <c r="AR3" s="861"/>
      <c r="AS3" s="861"/>
      <c r="AT3" s="861"/>
      <c r="AU3" s="861"/>
      <c r="AV3" s="861"/>
      <c r="AW3" s="861"/>
      <c r="AX3" s="24" t="s">
        <v>4</v>
      </c>
    </row>
    <row r="4" spans="1:50" ht="24.75" customHeight="1">
      <c r="A4" s="700" t="s">
        <v>5</v>
      </c>
      <c r="B4" s="701"/>
      <c r="C4" s="701"/>
      <c r="D4" s="701"/>
      <c r="E4" s="701"/>
      <c r="F4" s="701"/>
      <c r="G4" s="678" t="s">
        <v>702</v>
      </c>
      <c r="H4" s="679"/>
      <c r="I4" s="679"/>
      <c r="J4" s="679"/>
      <c r="K4" s="679"/>
      <c r="L4" s="679"/>
      <c r="M4" s="679"/>
      <c r="N4" s="679"/>
      <c r="O4" s="679"/>
      <c r="P4" s="679"/>
      <c r="Q4" s="679"/>
      <c r="R4" s="679"/>
      <c r="S4" s="679"/>
      <c r="T4" s="679"/>
      <c r="U4" s="679"/>
      <c r="V4" s="679"/>
      <c r="W4" s="679"/>
      <c r="X4" s="679"/>
      <c r="Y4" s="680" t="s">
        <v>6</v>
      </c>
      <c r="Z4" s="681"/>
      <c r="AA4" s="681"/>
      <c r="AB4" s="681"/>
      <c r="AC4" s="681"/>
      <c r="AD4" s="682"/>
      <c r="AE4" s="683" t="s">
        <v>703</v>
      </c>
      <c r="AF4" s="684"/>
      <c r="AG4" s="684"/>
      <c r="AH4" s="684"/>
      <c r="AI4" s="684"/>
      <c r="AJ4" s="684"/>
      <c r="AK4" s="684"/>
      <c r="AL4" s="684"/>
      <c r="AM4" s="684"/>
      <c r="AN4" s="684"/>
      <c r="AO4" s="684"/>
      <c r="AP4" s="685"/>
      <c r="AQ4" s="686" t="s">
        <v>7</v>
      </c>
      <c r="AR4" s="681"/>
      <c r="AS4" s="681"/>
      <c r="AT4" s="681"/>
      <c r="AU4" s="681"/>
      <c r="AV4" s="681"/>
      <c r="AW4" s="681"/>
      <c r="AX4" s="687"/>
    </row>
    <row r="5" spans="1:50" ht="30" customHeight="1">
      <c r="A5" s="688" t="s">
        <v>8</v>
      </c>
      <c r="B5" s="689"/>
      <c r="C5" s="689"/>
      <c r="D5" s="689"/>
      <c r="E5" s="689"/>
      <c r="F5" s="690"/>
      <c r="G5" s="831" t="s">
        <v>611</v>
      </c>
      <c r="H5" s="832"/>
      <c r="I5" s="832"/>
      <c r="J5" s="832"/>
      <c r="K5" s="832"/>
      <c r="L5" s="832"/>
      <c r="M5" s="833" t="s">
        <v>9</v>
      </c>
      <c r="N5" s="834"/>
      <c r="O5" s="834"/>
      <c r="P5" s="834"/>
      <c r="Q5" s="834"/>
      <c r="R5" s="835"/>
      <c r="S5" s="836" t="s">
        <v>248</v>
      </c>
      <c r="T5" s="832"/>
      <c r="U5" s="832"/>
      <c r="V5" s="832"/>
      <c r="W5" s="832"/>
      <c r="X5" s="837"/>
      <c r="Y5" s="694" t="s">
        <v>10</v>
      </c>
      <c r="Z5" s="542"/>
      <c r="AA5" s="542"/>
      <c r="AB5" s="542"/>
      <c r="AC5" s="542"/>
      <c r="AD5" s="543"/>
      <c r="AE5" s="695" t="s">
        <v>704</v>
      </c>
      <c r="AF5" s="695"/>
      <c r="AG5" s="695"/>
      <c r="AH5" s="695"/>
      <c r="AI5" s="695"/>
      <c r="AJ5" s="695"/>
      <c r="AK5" s="695"/>
      <c r="AL5" s="695"/>
      <c r="AM5" s="695"/>
      <c r="AN5" s="695"/>
      <c r="AO5" s="695"/>
      <c r="AP5" s="696"/>
      <c r="AQ5" s="697" t="s">
        <v>705</v>
      </c>
      <c r="AR5" s="698"/>
      <c r="AS5" s="698"/>
      <c r="AT5" s="698"/>
      <c r="AU5" s="698"/>
      <c r="AV5" s="698"/>
      <c r="AW5" s="698"/>
      <c r="AX5" s="699"/>
    </row>
    <row r="6" spans="1:50" ht="39" customHeight="1">
      <c r="A6" s="702" t="s">
        <v>11</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5.2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15" t="s">
        <v>13</v>
      </c>
      <c r="Z7" s="439"/>
      <c r="AA7" s="439"/>
      <c r="AB7" s="439"/>
      <c r="AC7" s="439"/>
      <c r="AD7" s="916"/>
      <c r="AE7" s="904" t="s">
        <v>750</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494" t="s">
        <v>14</v>
      </c>
      <c r="B8" s="495"/>
      <c r="C8" s="495"/>
      <c r="D8" s="495"/>
      <c r="E8" s="495"/>
      <c r="F8" s="496"/>
      <c r="G8" s="938" t="str">
        <f>入力規則等!A27</f>
        <v>-</v>
      </c>
      <c r="H8" s="716"/>
      <c r="I8" s="716"/>
      <c r="J8" s="716"/>
      <c r="K8" s="716"/>
      <c r="L8" s="716"/>
      <c r="M8" s="716"/>
      <c r="N8" s="716"/>
      <c r="O8" s="716"/>
      <c r="P8" s="716"/>
      <c r="Q8" s="716"/>
      <c r="R8" s="716"/>
      <c r="S8" s="716"/>
      <c r="T8" s="716"/>
      <c r="U8" s="716"/>
      <c r="V8" s="716"/>
      <c r="W8" s="716"/>
      <c r="X8" s="939"/>
      <c r="Y8" s="838" t="s">
        <v>15</v>
      </c>
      <c r="Z8" s="839"/>
      <c r="AA8" s="839"/>
      <c r="AB8" s="839"/>
      <c r="AC8" s="839"/>
      <c r="AD8" s="840"/>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c r="A9" s="841" t="s">
        <v>16</v>
      </c>
      <c r="B9" s="842"/>
      <c r="C9" s="842"/>
      <c r="D9" s="842"/>
      <c r="E9" s="842"/>
      <c r="F9" s="842"/>
      <c r="G9" s="843" t="s">
        <v>770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c r="A10" s="656" t="s">
        <v>17</v>
      </c>
      <c r="B10" s="657"/>
      <c r="C10" s="657"/>
      <c r="D10" s="657"/>
      <c r="E10" s="657"/>
      <c r="F10" s="657"/>
      <c r="G10" s="749" t="s">
        <v>708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6" t="s">
        <v>18</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56" t="s">
        <v>19</v>
      </c>
      <c r="B12" s="957"/>
      <c r="C12" s="957"/>
      <c r="D12" s="957"/>
      <c r="E12" s="957"/>
      <c r="F12" s="958"/>
      <c r="G12" s="755"/>
      <c r="H12" s="756"/>
      <c r="I12" s="756"/>
      <c r="J12" s="756"/>
      <c r="K12" s="756"/>
      <c r="L12" s="756"/>
      <c r="M12" s="756"/>
      <c r="N12" s="756"/>
      <c r="O12" s="756"/>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18"/>
    </row>
    <row r="13" spans="1:50" ht="21" customHeight="1">
      <c r="A13" s="612"/>
      <c r="B13" s="613"/>
      <c r="C13" s="613"/>
      <c r="D13" s="613"/>
      <c r="E13" s="613"/>
      <c r="F13" s="614"/>
      <c r="G13" s="719" t="s">
        <v>25</v>
      </c>
      <c r="H13" s="720"/>
      <c r="I13" s="759" t="s">
        <v>26</v>
      </c>
      <c r="J13" s="760"/>
      <c r="K13" s="760"/>
      <c r="L13" s="760"/>
      <c r="M13" s="760"/>
      <c r="N13" s="760"/>
      <c r="O13" s="761"/>
      <c r="P13" s="653">
        <v>547</v>
      </c>
      <c r="Q13" s="654"/>
      <c r="R13" s="654"/>
      <c r="S13" s="654"/>
      <c r="T13" s="654"/>
      <c r="U13" s="654"/>
      <c r="V13" s="655"/>
      <c r="W13" s="653">
        <v>514</v>
      </c>
      <c r="X13" s="654"/>
      <c r="Y13" s="654"/>
      <c r="Z13" s="654"/>
      <c r="AA13" s="654"/>
      <c r="AB13" s="654"/>
      <c r="AC13" s="655"/>
      <c r="AD13" s="653">
        <v>510</v>
      </c>
      <c r="AE13" s="654"/>
      <c r="AF13" s="654"/>
      <c r="AG13" s="654"/>
      <c r="AH13" s="654"/>
      <c r="AI13" s="654"/>
      <c r="AJ13" s="655"/>
      <c r="AK13" s="653">
        <v>502</v>
      </c>
      <c r="AL13" s="654"/>
      <c r="AM13" s="654"/>
      <c r="AN13" s="654"/>
      <c r="AO13" s="654"/>
      <c r="AP13" s="654"/>
      <c r="AQ13" s="655"/>
      <c r="AR13" s="912">
        <v>502</v>
      </c>
      <c r="AS13" s="913"/>
      <c r="AT13" s="913"/>
      <c r="AU13" s="913"/>
      <c r="AV13" s="913"/>
      <c r="AW13" s="913"/>
      <c r="AX13" s="914"/>
    </row>
    <row r="14" spans="1:50" ht="21" customHeight="1">
      <c r="A14" s="612"/>
      <c r="B14" s="613"/>
      <c r="C14" s="613"/>
      <c r="D14" s="613"/>
      <c r="E14" s="613"/>
      <c r="F14" s="614"/>
      <c r="G14" s="721"/>
      <c r="H14" s="722"/>
      <c r="I14" s="707" t="s">
        <v>27</v>
      </c>
      <c r="J14" s="757"/>
      <c r="K14" s="757"/>
      <c r="L14" s="757"/>
      <c r="M14" s="757"/>
      <c r="N14" s="757"/>
      <c r="O14" s="758"/>
      <c r="P14" s="653">
        <v>0</v>
      </c>
      <c r="Q14" s="654"/>
      <c r="R14" s="654"/>
      <c r="S14" s="654"/>
      <c r="T14" s="654"/>
      <c r="U14" s="654"/>
      <c r="V14" s="655"/>
      <c r="W14" s="653">
        <v>0</v>
      </c>
      <c r="X14" s="654"/>
      <c r="Y14" s="654"/>
      <c r="Z14" s="654"/>
      <c r="AA14" s="654"/>
      <c r="AB14" s="654"/>
      <c r="AC14" s="655"/>
      <c r="AD14" s="653">
        <v>0</v>
      </c>
      <c r="AE14" s="654"/>
      <c r="AF14" s="654"/>
      <c r="AG14" s="654"/>
      <c r="AH14" s="654"/>
      <c r="AI14" s="654"/>
      <c r="AJ14" s="655"/>
      <c r="AK14" s="653">
        <v>0</v>
      </c>
      <c r="AL14" s="654"/>
      <c r="AM14" s="654"/>
      <c r="AN14" s="654"/>
      <c r="AO14" s="654"/>
      <c r="AP14" s="654"/>
      <c r="AQ14" s="655"/>
      <c r="AR14" s="783"/>
      <c r="AS14" s="783"/>
      <c r="AT14" s="783"/>
      <c r="AU14" s="783"/>
      <c r="AV14" s="783"/>
      <c r="AW14" s="783"/>
      <c r="AX14" s="784"/>
    </row>
    <row r="15" spans="1:50" ht="21" customHeight="1">
      <c r="A15" s="612"/>
      <c r="B15" s="613"/>
      <c r="C15" s="613"/>
      <c r="D15" s="613"/>
      <c r="E15" s="613"/>
      <c r="F15" s="614"/>
      <c r="G15" s="721"/>
      <c r="H15" s="722"/>
      <c r="I15" s="707" t="s">
        <v>28</v>
      </c>
      <c r="J15" s="708"/>
      <c r="K15" s="708"/>
      <c r="L15" s="708"/>
      <c r="M15" s="708"/>
      <c r="N15" s="708"/>
      <c r="O15" s="709"/>
      <c r="P15" s="653">
        <v>0</v>
      </c>
      <c r="Q15" s="654"/>
      <c r="R15" s="654"/>
      <c r="S15" s="654"/>
      <c r="T15" s="654"/>
      <c r="U15" s="654"/>
      <c r="V15" s="655"/>
      <c r="W15" s="653">
        <v>0</v>
      </c>
      <c r="X15" s="654"/>
      <c r="Y15" s="654"/>
      <c r="Z15" s="654"/>
      <c r="AA15" s="654"/>
      <c r="AB15" s="654"/>
      <c r="AC15" s="655"/>
      <c r="AD15" s="653">
        <v>0</v>
      </c>
      <c r="AE15" s="654"/>
      <c r="AF15" s="654"/>
      <c r="AG15" s="654"/>
      <c r="AH15" s="654"/>
      <c r="AI15" s="654"/>
      <c r="AJ15" s="655"/>
      <c r="AK15" s="653">
        <v>0</v>
      </c>
      <c r="AL15" s="654"/>
      <c r="AM15" s="654"/>
      <c r="AN15" s="654"/>
      <c r="AO15" s="654"/>
      <c r="AP15" s="654"/>
      <c r="AQ15" s="655"/>
      <c r="AR15" s="653"/>
      <c r="AS15" s="654"/>
      <c r="AT15" s="654"/>
      <c r="AU15" s="654"/>
      <c r="AV15" s="654"/>
      <c r="AW15" s="654"/>
      <c r="AX15" s="798"/>
    </row>
    <row r="16" spans="1:50" ht="21" customHeight="1">
      <c r="A16" s="612"/>
      <c r="B16" s="613"/>
      <c r="C16" s="613"/>
      <c r="D16" s="613"/>
      <c r="E16" s="613"/>
      <c r="F16" s="614"/>
      <c r="G16" s="721"/>
      <c r="H16" s="722"/>
      <c r="I16" s="707" t="s">
        <v>29</v>
      </c>
      <c r="J16" s="708"/>
      <c r="K16" s="708"/>
      <c r="L16" s="708"/>
      <c r="M16" s="708"/>
      <c r="N16" s="708"/>
      <c r="O16" s="709"/>
      <c r="P16" s="653">
        <v>0</v>
      </c>
      <c r="Q16" s="654"/>
      <c r="R16" s="654"/>
      <c r="S16" s="654"/>
      <c r="T16" s="654"/>
      <c r="U16" s="654"/>
      <c r="V16" s="655"/>
      <c r="W16" s="653">
        <v>0</v>
      </c>
      <c r="X16" s="654"/>
      <c r="Y16" s="654"/>
      <c r="Z16" s="654"/>
      <c r="AA16" s="654"/>
      <c r="AB16" s="654"/>
      <c r="AC16" s="655"/>
      <c r="AD16" s="653">
        <v>0</v>
      </c>
      <c r="AE16" s="654"/>
      <c r="AF16" s="654"/>
      <c r="AG16" s="654"/>
      <c r="AH16" s="654"/>
      <c r="AI16" s="654"/>
      <c r="AJ16" s="655"/>
      <c r="AK16" s="653">
        <v>0</v>
      </c>
      <c r="AL16" s="654"/>
      <c r="AM16" s="654"/>
      <c r="AN16" s="654"/>
      <c r="AO16" s="654"/>
      <c r="AP16" s="654"/>
      <c r="AQ16" s="655"/>
      <c r="AR16" s="752"/>
      <c r="AS16" s="753"/>
      <c r="AT16" s="753"/>
      <c r="AU16" s="753"/>
      <c r="AV16" s="753"/>
      <c r="AW16" s="753"/>
      <c r="AX16" s="754"/>
    </row>
    <row r="17" spans="1:50" ht="24.75" customHeight="1">
      <c r="A17" s="612"/>
      <c r="B17" s="613"/>
      <c r="C17" s="613"/>
      <c r="D17" s="613"/>
      <c r="E17" s="613"/>
      <c r="F17" s="614"/>
      <c r="G17" s="721"/>
      <c r="H17" s="722"/>
      <c r="I17" s="707" t="s">
        <v>30</v>
      </c>
      <c r="J17" s="757"/>
      <c r="K17" s="757"/>
      <c r="L17" s="757"/>
      <c r="M17" s="757"/>
      <c r="N17" s="757"/>
      <c r="O17" s="758"/>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v>0</v>
      </c>
      <c r="AL17" s="654"/>
      <c r="AM17" s="654"/>
      <c r="AN17" s="654"/>
      <c r="AO17" s="654"/>
      <c r="AP17" s="654"/>
      <c r="AQ17" s="655"/>
      <c r="AR17" s="910"/>
      <c r="AS17" s="910"/>
      <c r="AT17" s="910"/>
      <c r="AU17" s="910"/>
      <c r="AV17" s="910"/>
      <c r="AW17" s="910"/>
      <c r="AX17" s="911"/>
    </row>
    <row r="18" spans="1:50" ht="24.75" customHeight="1">
      <c r="A18" s="612"/>
      <c r="B18" s="613"/>
      <c r="C18" s="613"/>
      <c r="D18" s="613"/>
      <c r="E18" s="613"/>
      <c r="F18" s="614"/>
      <c r="G18" s="723"/>
      <c r="H18" s="724"/>
      <c r="I18" s="712" t="s">
        <v>31</v>
      </c>
      <c r="J18" s="713"/>
      <c r="K18" s="713"/>
      <c r="L18" s="713"/>
      <c r="M18" s="713"/>
      <c r="N18" s="713"/>
      <c r="O18" s="714"/>
      <c r="P18" s="870">
        <f>SUM(P13:V17)</f>
        <v>547</v>
      </c>
      <c r="Q18" s="871"/>
      <c r="R18" s="871"/>
      <c r="S18" s="871"/>
      <c r="T18" s="871"/>
      <c r="U18" s="871"/>
      <c r="V18" s="872"/>
      <c r="W18" s="870">
        <f>SUM(W13:AC17)</f>
        <v>514</v>
      </c>
      <c r="X18" s="871"/>
      <c r="Y18" s="871"/>
      <c r="Z18" s="871"/>
      <c r="AA18" s="871"/>
      <c r="AB18" s="871"/>
      <c r="AC18" s="872"/>
      <c r="AD18" s="870">
        <f>SUM(AD13:AJ17)</f>
        <v>510</v>
      </c>
      <c r="AE18" s="871"/>
      <c r="AF18" s="871"/>
      <c r="AG18" s="871"/>
      <c r="AH18" s="871"/>
      <c r="AI18" s="871"/>
      <c r="AJ18" s="872"/>
      <c r="AK18" s="870">
        <f>SUM(AK13:AQ17)</f>
        <v>502</v>
      </c>
      <c r="AL18" s="871"/>
      <c r="AM18" s="871"/>
      <c r="AN18" s="871"/>
      <c r="AO18" s="871"/>
      <c r="AP18" s="871"/>
      <c r="AQ18" s="872"/>
      <c r="AR18" s="870">
        <f>SUM(AR13:AX17)</f>
        <v>502</v>
      </c>
      <c r="AS18" s="871"/>
      <c r="AT18" s="871"/>
      <c r="AU18" s="871"/>
      <c r="AV18" s="871"/>
      <c r="AW18" s="871"/>
      <c r="AX18" s="873"/>
    </row>
    <row r="19" spans="1:50" ht="24.75" customHeight="1">
      <c r="A19" s="612"/>
      <c r="B19" s="613"/>
      <c r="C19" s="613"/>
      <c r="D19" s="613"/>
      <c r="E19" s="613"/>
      <c r="F19" s="614"/>
      <c r="G19" s="868" t="s">
        <v>32</v>
      </c>
      <c r="H19" s="869"/>
      <c r="I19" s="869"/>
      <c r="J19" s="869"/>
      <c r="K19" s="869"/>
      <c r="L19" s="869"/>
      <c r="M19" s="869"/>
      <c r="N19" s="869"/>
      <c r="O19" s="869"/>
      <c r="P19" s="653">
        <v>537</v>
      </c>
      <c r="Q19" s="654"/>
      <c r="R19" s="654"/>
      <c r="S19" s="654"/>
      <c r="T19" s="654"/>
      <c r="U19" s="654"/>
      <c r="V19" s="655"/>
      <c r="W19" s="653">
        <v>507</v>
      </c>
      <c r="X19" s="654"/>
      <c r="Y19" s="654"/>
      <c r="Z19" s="654"/>
      <c r="AA19" s="654"/>
      <c r="AB19" s="654"/>
      <c r="AC19" s="655"/>
      <c r="AD19" s="653">
        <v>497</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68" t="s">
        <v>33</v>
      </c>
      <c r="H20" s="869"/>
      <c r="I20" s="869"/>
      <c r="J20" s="869"/>
      <c r="K20" s="869"/>
      <c r="L20" s="869"/>
      <c r="M20" s="869"/>
      <c r="N20" s="869"/>
      <c r="O20" s="869"/>
      <c r="P20" s="316">
        <f>IF(P18=0, "-", SUM(P19)/P18)</f>
        <v>0.98171846435100552</v>
      </c>
      <c r="Q20" s="316"/>
      <c r="R20" s="316"/>
      <c r="S20" s="316"/>
      <c r="T20" s="316"/>
      <c r="U20" s="316"/>
      <c r="V20" s="316"/>
      <c r="W20" s="316">
        <f t="shared" ref="W20" si="0">IF(W18=0, "-", SUM(W19)/W18)</f>
        <v>0.98638132295719849</v>
      </c>
      <c r="X20" s="316"/>
      <c r="Y20" s="316"/>
      <c r="Z20" s="316"/>
      <c r="AA20" s="316"/>
      <c r="AB20" s="316"/>
      <c r="AC20" s="316"/>
      <c r="AD20" s="316">
        <f t="shared" ref="AD20" si="1">IF(AD18=0, "-", SUM(AD19)/AD18)</f>
        <v>0.97450980392156861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1"/>
      <c r="B21" s="842"/>
      <c r="C21" s="842"/>
      <c r="D21" s="842"/>
      <c r="E21" s="842"/>
      <c r="F21" s="959"/>
      <c r="G21" s="314" t="s">
        <v>34</v>
      </c>
      <c r="H21" s="315"/>
      <c r="I21" s="315"/>
      <c r="J21" s="315"/>
      <c r="K21" s="315"/>
      <c r="L21" s="315"/>
      <c r="M21" s="315"/>
      <c r="N21" s="315"/>
      <c r="O21" s="315"/>
      <c r="P21" s="316">
        <f>IF(P19=0, "-", SUM(P19)/SUM(P13,P14))</f>
        <v>0.98171846435100552</v>
      </c>
      <c r="Q21" s="316"/>
      <c r="R21" s="316"/>
      <c r="S21" s="316"/>
      <c r="T21" s="316"/>
      <c r="U21" s="316"/>
      <c r="V21" s="316"/>
      <c r="W21" s="316">
        <f t="shared" ref="W21" si="2">IF(W19=0, "-", SUM(W19)/SUM(W13,W14))</f>
        <v>0.98638132295719849</v>
      </c>
      <c r="X21" s="316"/>
      <c r="Y21" s="316"/>
      <c r="Z21" s="316"/>
      <c r="AA21" s="316"/>
      <c r="AB21" s="316"/>
      <c r="AC21" s="316"/>
      <c r="AD21" s="316">
        <f t="shared" ref="AD21" si="3">IF(AD19=0, "-", SUM(AD19)/SUM(AD13,AD14))</f>
        <v>0.97450980392156861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5" t="s">
        <v>35</v>
      </c>
      <c r="B22" s="966"/>
      <c r="C22" s="966"/>
      <c r="D22" s="966"/>
      <c r="E22" s="966"/>
      <c r="F22" s="967"/>
      <c r="G22" s="961" t="s">
        <v>36</v>
      </c>
      <c r="H22" s="222"/>
      <c r="I22" s="222"/>
      <c r="J22" s="222"/>
      <c r="K22" s="222"/>
      <c r="L22" s="222"/>
      <c r="M22" s="222"/>
      <c r="N22" s="222"/>
      <c r="O22" s="223"/>
      <c r="P22" s="926" t="s">
        <v>37</v>
      </c>
      <c r="Q22" s="222"/>
      <c r="R22" s="222"/>
      <c r="S22" s="222"/>
      <c r="T22" s="222"/>
      <c r="U22" s="222"/>
      <c r="V22" s="223"/>
      <c r="W22" s="926" t="s">
        <v>38</v>
      </c>
      <c r="X22" s="222"/>
      <c r="Y22" s="222"/>
      <c r="Z22" s="222"/>
      <c r="AA22" s="222"/>
      <c r="AB22" s="222"/>
      <c r="AC22" s="223"/>
      <c r="AD22" s="926" t="s">
        <v>39</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62" t="s">
        <v>709</v>
      </c>
      <c r="H23" s="963"/>
      <c r="I23" s="963"/>
      <c r="J23" s="963"/>
      <c r="K23" s="963"/>
      <c r="L23" s="963"/>
      <c r="M23" s="963"/>
      <c r="N23" s="963"/>
      <c r="O23" s="964"/>
      <c r="P23" s="912">
        <v>205</v>
      </c>
      <c r="Q23" s="913"/>
      <c r="R23" s="913"/>
      <c r="S23" s="913"/>
      <c r="T23" s="913"/>
      <c r="U23" s="913"/>
      <c r="V23" s="927"/>
      <c r="W23" s="912">
        <v>199</v>
      </c>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28" t="s">
        <v>710</v>
      </c>
      <c r="H24" s="929"/>
      <c r="I24" s="929"/>
      <c r="J24" s="929"/>
      <c r="K24" s="929"/>
      <c r="L24" s="929"/>
      <c r="M24" s="929"/>
      <c r="N24" s="929"/>
      <c r="O24" s="930"/>
      <c r="P24" s="653">
        <v>91</v>
      </c>
      <c r="Q24" s="654"/>
      <c r="R24" s="654"/>
      <c r="S24" s="654"/>
      <c r="T24" s="654"/>
      <c r="U24" s="654"/>
      <c r="V24" s="655"/>
      <c r="W24" s="653">
        <v>91</v>
      </c>
      <c r="X24" s="654"/>
      <c r="Y24" s="654"/>
      <c r="Z24" s="654"/>
      <c r="AA24" s="654"/>
      <c r="AB24" s="654"/>
      <c r="AC24" s="65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28" t="s">
        <v>711</v>
      </c>
      <c r="H25" s="929"/>
      <c r="I25" s="929"/>
      <c r="J25" s="929"/>
      <c r="K25" s="929"/>
      <c r="L25" s="929"/>
      <c r="M25" s="929"/>
      <c r="N25" s="929"/>
      <c r="O25" s="930"/>
      <c r="P25" s="653">
        <v>65</v>
      </c>
      <c r="Q25" s="654"/>
      <c r="R25" s="654"/>
      <c r="S25" s="654"/>
      <c r="T25" s="654"/>
      <c r="U25" s="654"/>
      <c r="V25" s="655"/>
      <c r="W25" s="653">
        <v>67</v>
      </c>
      <c r="X25" s="654"/>
      <c r="Y25" s="654"/>
      <c r="Z25" s="654"/>
      <c r="AA25" s="654"/>
      <c r="AB25" s="654"/>
      <c r="AC25" s="65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28" t="s">
        <v>712</v>
      </c>
      <c r="H26" s="929"/>
      <c r="I26" s="929"/>
      <c r="J26" s="929"/>
      <c r="K26" s="929"/>
      <c r="L26" s="929"/>
      <c r="M26" s="929"/>
      <c r="N26" s="929"/>
      <c r="O26" s="930"/>
      <c r="P26" s="653">
        <v>34</v>
      </c>
      <c r="Q26" s="654"/>
      <c r="R26" s="654"/>
      <c r="S26" s="654"/>
      <c r="T26" s="654"/>
      <c r="U26" s="654"/>
      <c r="V26" s="655"/>
      <c r="W26" s="653">
        <v>34</v>
      </c>
      <c r="X26" s="654"/>
      <c r="Y26" s="654"/>
      <c r="Z26" s="654"/>
      <c r="AA26" s="654"/>
      <c r="AB26" s="654"/>
      <c r="AC26" s="65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28" t="s">
        <v>713</v>
      </c>
      <c r="H27" s="929"/>
      <c r="I27" s="929"/>
      <c r="J27" s="929"/>
      <c r="K27" s="929"/>
      <c r="L27" s="929"/>
      <c r="M27" s="929"/>
      <c r="N27" s="929"/>
      <c r="O27" s="930"/>
      <c r="P27" s="653">
        <v>13</v>
      </c>
      <c r="Q27" s="654"/>
      <c r="R27" s="654"/>
      <c r="S27" s="654"/>
      <c r="T27" s="654"/>
      <c r="U27" s="654"/>
      <c r="V27" s="655"/>
      <c r="W27" s="653">
        <v>14</v>
      </c>
      <c r="X27" s="654"/>
      <c r="Y27" s="654"/>
      <c r="Z27" s="654"/>
      <c r="AA27" s="654"/>
      <c r="AB27" s="654"/>
      <c r="AC27" s="65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31" t="s">
        <v>40</v>
      </c>
      <c r="H28" s="932"/>
      <c r="I28" s="932"/>
      <c r="J28" s="932"/>
      <c r="K28" s="932"/>
      <c r="L28" s="932"/>
      <c r="M28" s="932"/>
      <c r="N28" s="932"/>
      <c r="O28" s="933"/>
      <c r="P28" s="870">
        <f>P29-SUM(P23:P27)</f>
        <v>94</v>
      </c>
      <c r="Q28" s="871"/>
      <c r="R28" s="871"/>
      <c r="S28" s="871"/>
      <c r="T28" s="871"/>
      <c r="U28" s="871"/>
      <c r="V28" s="872"/>
      <c r="W28" s="870">
        <f>W29-SUM(W23:W27)</f>
        <v>97</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34" t="s">
        <v>31</v>
      </c>
      <c r="H29" s="935"/>
      <c r="I29" s="935"/>
      <c r="J29" s="935"/>
      <c r="K29" s="935"/>
      <c r="L29" s="935"/>
      <c r="M29" s="935"/>
      <c r="N29" s="935"/>
      <c r="O29" s="936"/>
      <c r="P29" s="653">
        <f>AK13</f>
        <v>502</v>
      </c>
      <c r="Q29" s="654"/>
      <c r="R29" s="654"/>
      <c r="S29" s="654"/>
      <c r="T29" s="654"/>
      <c r="U29" s="654"/>
      <c r="V29" s="655"/>
      <c r="W29" s="944">
        <f>AR13</f>
        <v>502</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3" t="s">
        <v>41</v>
      </c>
      <c r="B30" s="854"/>
      <c r="C30" s="854"/>
      <c r="D30" s="854"/>
      <c r="E30" s="854"/>
      <c r="F30" s="855"/>
      <c r="G30" s="768" t="s">
        <v>42</v>
      </c>
      <c r="H30" s="769"/>
      <c r="I30" s="769"/>
      <c r="J30" s="769"/>
      <c r="K30" s="769"/>
      <c r="L30" s="769"/>
      <c r="M30" s="769"/>
      <c r="N30" s="769"/>
      <c r="O30" s="770"/>
      <c r="P30" s="849" t="s">
        <v>43</v>
      </c>
      <c r="Q30" s="769"/>
      <c r="R30" s="769"/>
      <c r="S30" s="769"/>
      <c r="T30" s="769"/>
      <c r="U30" s="769"/>
      <c r="V30" s="769"/>
      <c r="W30" s="769"/>
      <c r="X30" s="770"/>
      <c r="Y30" s="846"/>
      <c r="Z30" s="847"/>
      <c r="AA30" s="848"/>
      <c r="AB30" s="850" t="s">
        <v>44</v>
      </c>
      <c r="AC30" s="851"/>
      <c r="AD30" s="852"/>
      <c r="AE30" s="850" t="s">
        <v>20</v>
      </c>
      <c r="AF30" s="851"/>
      <c r="AG30" s="851"/>
      <c r="AH30" s="852"/>
      <c r="AI30" s="907" t="s">
        <v>21</v>
      </c>
      <c r="AJ30" s="907"/>
      <c r="AK30" s="907"/>
      <c r="AL30" s="850"/>
      <c r="AM30" s="907" t="s">
        <v>45</v>
      </c>
      <c r="AN30" s="907"/>
      <c r="AO30" s="907"/>
      <c r="AP30" s="850"/>
      <c r="AQ30" s="762" t="s">
        <v>46</v>
      </c>
      <c r="AR30" s="763"/>
      <c r="AS30" s="763"/>
      <c r="AT30" s="764"/>
      <c r="AU30" s="769" t="s">
        <v>47</v>
      </c>
      <c r="AV30" s="769"/>
      <c r="AW30" s="769"/>
      <c r="AX30" s="909"/>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v>3</v>
      </c>
      <c r="AR31" s="201"/>
      <c r="AS31" s="136" t="s">
        <v>48</v>
      </c>
      <c r="AT31" s="137"/>
      <c r="AU31" s="200" t="s">
        <v>753</v>
      </c>
      <c r="AV31" s="200"/>
      <c r="AW31" s="392" t="s">
        <v>49</v>
      </c>
      <c r="AX31" s="393"/>
    </row>
    <row r="32" spans="1:50" ht="23.25" customHeight="1">
      <c r="A32" s="397"/>
      <c r="B32" s="395"/>
      <c r="C32" s="395"/>
      <c r="D32" s="395"/>
      <c r="E32" s="395"/>
      <c r="F32" s="396"/>
      <c r="G32" s="563" t="s">
        <v>768</v>
      </c>
      <c r="H32" s="564"/>
      <c r="I32" s="564"/>
      <c r="J32" s="564"/>
      <c r="K32" s="564"/>
      <c r="L32" s="564"/>
      <c r="M32" s="564"/>
      <c r="N32" s="564"/>
      <c r="O32" s="565"/>
      <c r="P32" s="108" t="s">
        <v>771</v>
      </c>
      <c r="Q32" s="108"/>
      <c r="R32" s="108"/>
      <c r="S32" s="108"/>
      <c r="T32" s="108"/>
      <c r="U32" s="108"/>
      <c r="V32" s="108"/>
      <c r="W32" s="108"/>
      <c r="X32" s="109"/>
      <c r="Y32" s="470" t="s">
        <v>50</v>
      </c>
      <c r="Z32" s="530"/>
      <c r="AA32" s="531"/>
      <c r="AB32" s="460" t="s">
        <v>758</v>
      </c>
      <c r="AC32" s="460"/>
      <c r="AD32" s="460"/>
      <c r="AE32" s="218">
        <v>14</v>
      </c>
      <c r="AF32" s="219"/>
      <c r="AG32" s="219"/>
      <c r="AH32" s="219"/>
      <c r="AI32" s="218">
        <v>13</v>
      </c>
      <c r="AJ32" s="219"/>
      <c r="AK32" s="219"/>
      <c r="AL32" s="219"/>
      <c r="AM32" s="218">
        <v>8</v>
      </c>
      <c r="AN32" s="219"/>
      <c r="AO32" s="219"/>
      <c r="AP32" s="219"/>
      <c r="AQ32" s="336" t="s">
        <v>753</v>
      </c>
      <c r="AR32" s="208"/>
      <c r="AS32" s="208"/>
      <c r="AT32" s="337"/>
      <c r="AU32" s="219" t="s">
        <v>753</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758</v>
      </c>
      <c r="AC33" s="522"/>
      <c r="AD33" s="522"/>
      <c r="AE33" s="218">
        <v>10</v>
      </c>
      <c r="AF33" s="219"/>
      <c r="AG33" s="219"/>
      <c r="AH33" s="219"/>
      <c r="AI33" s="218">
        <v>10</v>
      </c>
      <c r="AJ33" s="219"/>
      <c r="AK33" s="219"/>
      <c r="AL33" s="219"/>
      <c r="AM33" s="218">
        <v>10</v>
      </c>
      <c r="AN33" s="219"/>
      <c r="AO33" s="219"/>
      <c r="AP33" s="219"/>
      <c r="AQ33" s="336">
        <v>20</v>
      </c>
      <c r="AR33" s="208"/>
      <c r="AS33" s="208"/>
      <c r="AT33" s="337"/>
      <c r="AU33" s="219" t="s">
        <v>753</v>
      </c>
      <c r="AV33" s="219"/>
      <c r="AW33" s="219"/>
      <c r="AX33" s="221"/>
    </row>
    <row r="34" spans="1:51" ht="102.6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60</v>
      </c>
      <c r="AF34" s="219"/>
      <c r="AG34" s="219"/>
      <c r="AH34" s="219"/>
      <c r="AI34" s="218">
        <v>70</v>
      </c>
      <c r="AJ34" s="219"/>
      <c r="AK34" s="219"/>
      <c r="AL34" s="219"/>
      <c r="AM34" s="218">
        <v>120</v>
      </c>
      <c r="AN34" s="219"/>
      <c r="AO34" s="219"/>
      <c r="AP34" s="219"/>
      <c r="AQ34" s="336" t="s">
        <v>753</v>
      </c>
      <c r="AR34" s="208"/>
      <c r="AS34" s="208"/>
      <c r="AT34" s="337"/>
      <c r="AU34" s="219" t="s">
        <v>753</v>
      </c>
      <c r="AV34" s="219"/>
      <c r="AW34" s="219"/>
      <c r="AX34" s="221"/>
    </row>
    <row r="35" spans="1:51" ht="23.25" customHeight="1">
      <c r="A35" s="228" t="s">
        <v>54</v>
      </c>
      <c r="B35" s="229"/>
      <c r="C35" s="229"/>
      <c r="D35" s="229"/>
      <c r="E35" s="229"/>
      <c r="F35" s="230"/>
      <c r="G35" s="234" t="s">
        <v>756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5" t="s">
        <v>41</v>
      </c>
      <c r="B37" s="766"/>
      <c r="C37" s="766"/>
      <c r="D37" s="766"/>
      <c r="E37" s="766"/>
      <c r="F37" s="767"/>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2"/>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753</v>
      </c>
      <c r="AR38" s="201"/>
      <c r="AS38" s="136" t="s">
        <v>48</v>
      </c>
      <c r="AT38" s="137"/>
      <c r="AU38" s="200" t="s">
        <v>753</v>
      </c>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t="s">
        <v>753</v>
      </c>
      <c r="AR39" s="208"/>
      <c r="AS39" s="208"/>
      <c r="AT39" s="337"/>
      <c r="AU39" s="219" t="s">
        <v>753</v>
      </c>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t="s">
        <v>753</v>
      </c>
      <c r="AR40" s="208"/>
      <c r="AS40" s="208"/>
      <c r="AT40" s="337"/>
      <c r="AU40" s="219" t="s">
        <v>753</v>
      </c>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t="s">
        <v>753</v>
      </c>
      <c r="AR41" s="208"/>
      <c r="AS41" s="208"/>
      <c r="AT41" s="337"/>
      <c r="AU41" s="219" t="s">
        <v>753</v>
      </c>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5" t="s">
        <v>41</v>
      </c>
      <c r="B44" s="766"/>
      <c r="C44" s="766"/>
      <c r="D44" s="766"/>
      <c r="E44" s="766"/>
      <c r="F44" s="767"/>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2"/>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753</v>
      </c>
      <c r="AR45" s="201"/>
      <c r="AS45" s="136" t="s">
        <v>48</v>
      </c>
      <c r="AT45" s="137"/>
      <c r="AU45" s="200" t="s">
        <v>753</v>
      </c>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t="s">
        <v>714</v>
      </c>
      <c r="AC46" s="460"/>
      <c r="AD46" s="460"/>
      <c r="AE46" s="282"/>
      <c r="AF46" s="282"/>
      <c r="AG46" s="282"/>
      <c r="AH46" s="282"/>
      <c r="AI46" s="282"/>
      <c r="AJ46" s="282"/>
      <c r="AK46" s="282"/>
      <c r="AL46" s="282"/>
      <c r="AM46" s="282"/>
      <c r="AN46" s="282"/>
      <c r="AO46" s="282"/>
      <c r="AP46" s="282"/>
      <c r="AQ46" s="336" t="s">
        <v>753</v>
      </c>
      <c r="AR46" s="208"/>
      <c r="AS46" s="208"/>
      <c r="AT46" s="337"/>
      <c r="AU46" s="219" t="s">
        <v>753</v>
      </c>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714</v>
      </c>
      <c r="AC47" s="522"/>
      <c r="AD47" s="522"/>
      <c r="AE47" s="218"/>
      <c r="AF47" s="219"/>
      <c r="AG47" s="219"/>
      <c r="AH47" s="219"/>
      <c r="AI47" s="218"/>
      <c r="AJ47" s="219"/>
      <c r="AK47" s="219"/>
      <c r="AL47" s="219"/>
      <c r="AM47" s="218"/>
      <c r="AN47" s="219"/>
      <c r="AO47" s="219"/>
      <c r="AP47" s="219"/>
      <c r="AQ47" s="336" t="s">
        <v>753</v>
      </c>
      <c r="AR47" s="208"/>
      <c r="AS47" s="208"/>
      <c r="AT47" s="337"/>
      <c r="AU47" s="219" t="s">
        <v>753</v>
      </c>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t="s">
        <v>753</v>
      </c>
      <c r="AR48" s="208"/>
      <c r="AS48" s="208"/>
      <c r="AT48" s="337"/>
      <c r="AU48" s="219" t="s">
        <v>753</v>
      </c>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17" t="s">
        <v>47</v>
      </c>
      <c r="AV51" s="917"/>
      <c r="AW51" s="917"/>
      <c r="AX51" s="918"/>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17" t="s">
        <v>47</v>
      </c>
      <c r="AV58" s="917"/>
      <c r="AW58" s="917"/>
      <c r="AX58" s="918"/>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0"/>
      <c r="AY79">
        <f>COUNTIF($AR$79,"☑")</f>
        <v>0</v>
      </c>
    </row>
    <row r="80" spans="1:51" ht="18.75" hidden="1" customHeight="1">
      <c r="A80" s="856"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57"/>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7"/>
      <c r="AY82">
        <f t="shared" ref="AY82:AY89" si="10">$AY$80</f>
        <v>0</v>
      </c>
    </row>
    <row r="83" spans="1:60" ht="22.5" hidden="1" customHeight="1">
      <c r="A83" s="857"/>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7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9"/>
      <c r="AY83">
        <f t="shared" si="10"/>
        <v>0</v>
      </c>
    </row>
    <row r="84" spans="1:60" ht="19.5" hidden="1" customHeight="1">
      <c r="A84" s="857"/>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0"/>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1"/>
      <c r="AY84">
        <f t="shared" si="10"/>
        <v>0</v>
      </c>
    </row>
    <row r="85" spans="1:60" ht="18.75" hidden="1" customHeight="1">
      <c r="A85" s="857"/>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57"/>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57"/>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52</v>
      </c>
      <c r="Z99" s="888"/>
      <c r="AA99" s="889"/>
      <c r="AB99" s="884" t="s">
        <v>53</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762</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715</v>
      </c>
      <c r="AC101" s="460"/>
      <c r="AD101" s="460"/>
      <c r="AE101" s="282">
        <v>3</v>
      </c>
      <c r="AF101" s="282"/>
      <c r="AG101" s="282"/>
      <c r="AH101" s="282"/>
      <c r="AI101" s="282">
        <v>3</v>
      </c>
      <c r="AJ101" s="282"/>
      <c r="AK101" s="282"/>
      <c r="AL101" s="282"/>
      <c r="AM101" s="282">
        <v>2</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715</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763</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714</v>
      </c>
      <c r="AC104" s="545"/>
      <c r="AD104" s="546"/>
      <c r="AE104" s="282">
        <v>4</v>
      </c>
      <c r="AF104" s="282"/>
      <c r="AG104" s="282"/>
      <c r="AH104" s="282"/>
      <c r="AI104" s="282">
        <v>7</v>
      </c>
      <c r="AJ104" s="282"/>
      <c r="AK104" s="282"/>
      <c r="AL104" s="282"/>
      <c r="AM104" s="282">
        <v>3</v>
      </c>
      <c r="AN104" s="282"/>
      <c r="AO104" s="282"/>
      <c r="AP104" s="282"/>
      <c r="AQ104" s="282"/>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714</v>
      </c>
      <c r="AC105" s="468"/>
      <c r="AD105" s="469"/>
      <c r="AE105" s="282">
        <v>6</v>
      </c>
      <c r="AF105" s="282"/>
      <c r="AG105" s="282"/>
      <c r="AH105" s="282"/>
      <c r="AI105" s="282">
        <v>6</v>
      </c>
      <c r="AJ105" s="282"/>
      <c r="AK105" s="282"/>
      <c r="AL105" s="282"/>
      <c r="AM105" s="282">
        <v>6</v>
      </c>
      <c r="AN105" s="282"/>
      <c r="AO105" s="282"/>
      <c r="AP105" s="282"/>
      <c r="AQ105" s="282">
        <v>6</v>
      </c>
      <c r="AR105" s="282"/>
      <c r="AS105" s="282"/>
      <c r="AT105" s="282"/>
      <c r="AU105" s="282"/>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4.7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23.25"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1</v>
      </c>
    </row>
    <row r="113" spans="1:51" ht="27.75" customHeight="1">
      <c r="A113" s="418"/>
      <c r="B113" s="419"/>
      <c r="C113" s="419"/>
      <c r="D113" s="419"/>
      <c r="E113" s="419"/>
      <c r="F113" s="420"/>
      <c r="G113" s="108" t="s">
        <v>767</v>
      </c>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t="s">
        <v>714</v>
      </c>
      <c r="AC113" s="545"/>
      <c r="AD113" s="546"/>
      <c r="AE113" s="282">
        <v>26</v>
      </c>
      <c r="AF113" s="282"/>
      <c r="AG113" s="282"/>
      <c r="AH113" s="282"/>
      <c r="AI113" s="282">
        <v>22</v>
      </c>
      <c r="AJ113" s="282"/>
      <c r="AK113" s="282"/>
      <c r="AL113" s="282"/>
      <c r="AM113" s="282">
        <v>22</v>
      </c>
      <c r="AN113" s="282"/>
      <c r="AO113" s="282"/>
      <c r="AP113" s="282"/>
      <c r="AQ113" s="218"/>
      <c r="AR113" s="219"/>
      <c r="AS113" s="219"/>
      <c r="AT113" s="220"/>
      <c r="AU113" s="282"/>
      <c r="AV113" s="282"/>
      <c r="AW113" s="282"/>
      <c r="AX113" s="283"/>
      <c r="AY113">
        <f>$AY$112</f>
        <v>1</v>
      </c>
    </row>
    <row r="114" spans="1:51" ht="30.75"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544" t="s">
        <v>714</v>
      </c>
      <c r="AC114" s="545"/>
      <c r="AD114" s="546"/>
      <c r="AE114" s="549">
        <v>20</v>
      </c>
      <c r="AF114" s="549"/>
      <c r="AG114" s="549"/>
      <c r="AH114" s="549"/>
      <c r="AI114" s="549">
        <v>20</v>
      </c>
      <c r="AJ114" s="549"/>
      <c r="AK114" s="549"/>
      <c r="AL114" s="549"/>
      <c r="AM114" s="549">
        <v>20</v>
      </c>
      <c r="AN114" s="549"/>
      <c r="AO114" s="549"/>
      <c r="AP114" s="549"/>
      <c r="AQ114" s="218">
        <v>20</v>
      </c>
      <c r="AR114" s="219"/>
      <c r="AS114" s="219"/>
      <c r="AT114" s="220"/>
      <c r="AU114" s="218"/>
      <c r="AV114" s="219"/>
      <c r="AW114" s="219"/>
      <c r="AX114" s="221"/>
      <c r="AY114">
        <f>$AY$112</f>
        <v>1</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760</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83</v>
      </c>
      <c r="AF116" s="282"/>
      <c r="AG116" s="282"/>
      <c r="AH116" s="282"/>
      <c r="AI116" s="282">
        <v>92</v>
      </c>
      <c r="AJ116" s="282"/>
      <c r="AK116" s="282"/>
      <c r="AL116" s="282"/>
      <c r="AM116" s="282">
        <v>57</v>
      </c>
      <c r="AN116" s="282"/>
      <c r="AO116" s="282"/>
      <c r="AP116" s="282"/>
      <c r="AQ116" s="218">
        <v>102</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716</v>
      </c>
      <c r="AF117" s="550"/>
      <c r="AG117" s="550"/>
      <c r="AH117" s="550"/>
      <c r="AI117" s="550" t="s">
        <v>717</v>
      </c>
      <c r="AJ117" s="550"/>
      <c r="AK117" s="550"/>
      <c r="AL117" s="550"/>
      <c r="AM117" s="550" t="s">
        <v>757</v>
      </c>
      <c r="AN117" s="550"/>
      <c r="AO117" s="550"/>
      <c r="AP117" s="550"/>
      <c r="AQ117" s="550" t="s">
        <v>754</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2"/>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764</v>
      </c>
      <c r="H154" s="108"/>
      <c r="I154" s="108"/>
      <c r="J154" s="108"/>
      <c r="K154" s="108"/>
      <c r="L154" s="108"/>
      <c r="M154" s="108"/>
      <c r="N154" s="108"/>
      <c r="O154" s="108"/>
      <c r="P154" s="109"/>
      <c r="Q154" s="128" t="s">
        <v>765</v>
      </c>
      <c r="R154" s="108"/>
      <c r="S154" s="108"/>
      <c r="T154" s="108"/>
      <c r="U154" s="108"/>
      <c r="V154" s="108"/>
      <c r="W154" s="108"/>
      <c r="X154" s="108"/>
      <c r="Y154" s="108"/>
      <c r="Z154" s="108"/>
      <c r="AA154" s="290"/>
      <c r="AB154" s="144" t="s">
        <v>721</v>
      </c>
      <c r="AC154" s="145"/>
      <c r="AD154" s="145"/>
      <c r="AE154" s="150" t="s">
        <v>759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32.7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t="s">
        <v>721</v>
      </c>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766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0.2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4"/>
      <c r="E430" s="175" t="s">
        <v>103</v>
      </c>
      <c r="F430" s="890"/>
      <c r="G430" s="891" t="s">
        <v>104</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1" t="s">
        <v>104</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1" t="s">
        <v>104</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1" t="s">
        <v>104</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1" t="s">
        <v>104</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899" t="s">
        <v>115</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6" t="s">
        <v>118</v>
      </c>
      <c r="AH701" s="376"/>
      <c r="AI701" s="376"/>
      <c r="AJ701" s="376"/>
      <c r="AK701" s="376"/>
      <c r="AL701" s="376"/>
      <c r="AM701" s="376"/>
      <c r="AN701" s="376"/>
      <c r="AO701" s="376"/>
      <c r="AP701" s="376"/>
      <c r="AQ701" s="376"/>
      <c r="AR701" s="376"/>
      <c r="AS701" s="376"/>
      <c r="AT701" s="376"/>
      <c r="AU701" s="376"/>
      <c r="AV701" s="376"/>
      <c r="AW701" s="376"/>
      <c r="AX701" s="817"/>
    </row>
    <row r="702" spans="1:51" ht="394.5" customHeight="1">
      <c r="A702" s="862" t="s">
        <v>119</v>
      </c>
      <c r="B702" s="863"/>
      <c r="C702" s="704" t="s">
        <v>120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706</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4"/>
      <c r="B703" s="865"/>
      <c r="C703" s="808" t="s">
        <v>121</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706</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409" customHeight="1">
      <c r="A704" s="866"/>
      <c r="B704" s="867"/>
      <c r="C704" s="810" t="s">
        <v>122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706</v>
      </c>
      <c r="AE704" s="778"/>
      <c r="AF704" s="778"/>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6" t="s">
        <v>123</v>
      </c>
      <c r="B705" s="637"/>
      <c r="C705" s="813" t="s">
        <v>124</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0" t="s">
        <v>706</v>
      </c>
      <c r="AE705" s="711"/>
      <c r="AF705" s="711"/>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8"/>
      <c r="B706" s="639"/>
      <c r="C706" s="789"/>
      <c r="D706" s="790"/>
      <c r="E706" s="725" t="s">
        <v>125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722</v>
      </c>
      <c r="AE706" s="323"/>
      <c r="AF706" s="65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8"/>
      <c r="B707" s="639"/>
      <c r="C707" s="791"/>
      <c r="D707" s="792"/>
      <c r="E707" s="728" t="s">
        <v>126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723</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38"/>
      <c r="B708" s="640"/>
      <c r="C708" s="805" t="s">
        <v>127</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725</v>
      </c>
      <c r="AE708" s="603"/>
      <c r="AF708" s="603"/>
      <c r="AG708" s="737" t="s">
        <v>721</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38"/>
      <c r="B709" s="640"/>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t="s">
        <v>721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8"/>
      <c r="B710" s="640"/>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38"/>
      <c r="B711" s="640"/>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726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8"/>
      <c r="B712" s="640"/>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725</v>
      </c>
      <c r="AE712" s="778"/>
      <c r="AF712" s="778"/>
      <c r="AG712" s="802" t="s">
        <v>721</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c r="A713" s="638"/>
      <c r="B713" s="640"/>
      <c r="C713" s="940" t="s">
        <v>132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725</v>
      </c>
      <c r="AE713" s="323"/>
      <c r="AF713" s="659"/>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c r="A714" s="641"/>
      <c r="B714" s="642"/>
      <c r="C714" s="643" t="s">
        <v>133</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9" t="s">
        <v>706</v>
      </c>
      <c r="AE714" s="800"/>
      <c r="AF714" s="801"/>
      <c r="AG714" s="731" t="s">
        <v>727</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36" t="s">
        <v>134</v>
      </c>
      <c r="B715" s="779"/>
      <c r="C715" s="780" t="s">
        <v>135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725</v>
      </c>
      <c r="AE715" s="603"/>
      <c r="AF715" s="652"/>
      <c r="AG715" s="737" t="s">
        <v>721</v>
      </c>
      <c r="AH715" s="738"/>
      <c r="AI715" s="738"/>
      <c r="AJ715" s="738"/>
      <c r="AK715" s="738"/>
      <c r="AL715" s="738"/>
      <c r="AM715" s="738"/>
      <c r="AN715" s="738"/>
      <c r="AO715" s="738"/>
      <c r="AP715" s="738"/>
      <c r="AQ715" s="738"/>
      <c r="AR715" s="738"/>
      <c r="AS715" s="738"/>
      <c r="AT715" s="738"/>
      <c r="AU715" s="738"/>
      <c r="AV715" s="738"/>
      <c r="AW715" s="738"/>
      <c r="AX715" s="739"/>
    </row>
    <row r="716" spans="1:50" ht="78.75" customHeight="1">
      <c r="A716" s="638"/>
      <c r="B716" s="640"/>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706</v>
      </c>
      <c r="AE716" s="625"/>
      <c r="AF716" s="625"/>
      <c r="AG716" s="104" t="s">
        <v>728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8"/>
      <c r="B717" s="640"/>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721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1"/>
      <c r="B718" s="642"/>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c r="A719" s="771" t="s">
        <v>139</v>
      </c>
      <c r="B719" s="772"/>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hidden="1" customHeight="1">
      <c r="A720" s="773"/>
      <c r="B720" s="774"/>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6" t="s">
        <v>144</v>
      </c>
      <c r="B726" s="794"/>
      <c r="C726" s="807" t="s">
        <v>145</v>
      </c>
      <c r="D726" s="829"/>
      <c r="E726" s="829"/>
      <c r="F726" s="830"/>
      <c r="G726" s="576" t="s">
        <v>729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5"/>
      <c r="B727" s="796"/>
      <c r="C727" s="743" t="s">
        <v>146</v>
      </c>
      <c r="D727" s="744"/>
      <c r="E727" s="744"/>
      <c r="F727" s="745"/>
      <c r="G727" s="574" t="s">
        <v>730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0" t="s">
        <v>147</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c r="A729" s="632" t="s">
        <v>773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4" t="s">
        <v>148</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c r="A731" s="669" t="s">
        <v>277</v>
      </c>
      <c r="B731" s="670"/>
      <c r="C731" s="670"/>
      <c r="D731" s="670"/>
      <c r="E731" s="671"/>
      <c r="F731" s="635" t="s">
        <v>772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4" t="s">
        <v>149</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c r="A733" s="669" t="s">
        <v>277</v>
      </c>
      <c r="B733" s="670"/>
      <c r="C733" s="670"/>
      <c r="D733" s="670"/>
      <c r="E733" s="671"/>
      <c r="F733" s="635" t="s">
        <v>774</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c r="A734" s="746" t="s">
        <v>150</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c r="A736" s="646" t="s">
        <v>151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c r="A737" s="983" t="s">
        <v>152</v>
      </c>
      <c r="B737" s="211"/>
      <c r="C737" s="211"/>
      <c r="D737" s="212"/>
      <c r="E737" s="947"/>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c r="A738" s="361" t="s">
        <v>153</v>
      </c>
      <c r="B738" s="361"/>
      <c r="C738" s="361"/>
      <c r="D738" s="361"/>
      <c r="E738" s="947"/>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c r="A739" s="361" t="s">
        <v>154</v>
      </c>
      <c r="B739" s="361"/>
      <c r="C739" s="361"/>
      <c r="D739" s="361"/>
      <c r="E739" s="947"/>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c r="A740" s="361" t="s">
        <v>155</v>
      </c>
      <c r="B740" s="361"/>
      <c r="C740" s="361"/>
      <c r="D740" s="361"/>
      <c r="E740" s="947"/>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c r="A741" s="361" t="s">
        <v>156</v>
      </c>
      <c r="B741" s="361"/>
      <c r="C741" s="361"/>
      <c r="D741" s="361"/>
      <c r="E741" s="947"/>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c r="A742" s="361" t="s">
        <v>157</v>
      </c>
      <c r="B742" s="361"/>
      <c r="C742" s="361"/>
      <c r="D742" s="361"/>
      <c r="E742" s="947"/>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c r="A743" s="361" t="s">
        <v>158</v>
      </c>
      <c r="B743" s="361"/>
      <c r="C743" s="361"/>
      <c r="D743" s="361"/>
      <c r="E743" s="947" t="s">
        <v>731</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c r="A744" s="361" t="s">
        <v>159</v>
      </c>
      <c r="B744" s="361"/>
      <c r="C744" s="361"/>
      <c r="D744" s="361"/>
      <c r="E744" s="947" t="s">
        <v>732</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c r="A745" s="361" t="s">
        <v>20</v>
      </c>
      <c r="B745" s="361"/>
      <c r="C745" s="361"/>
      <c r="D745" s="361"/>
      <c r="E745" s="984" t="s">
        <v>732</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c r="A746" s="361" t="s">
        <v>160</v>
      </c>
      <c r="B746" s="361"/>
      <c r="C746" s="361"/>
      <c r="D746" s="361"/>
      <c r="E746" s="953" t="s">
        <v>701</v>
      </c>
      <c r="F746" s="951"/>
      <c r="G746" s="951"/>
      <c r="H746" s="100" t="str">
        <f>IF(E746="","","-")</f>
        <v>-</v>
      </c>
      <c r="I746" s="951"/>
      <c r="J746" s="951"/>
      <c r="K746" s="100" t="str">
        <f>IF(I746="","","-")</f>
        <v/>
      </c>
      <c r="L746" s="952">
        <v>51</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c r="A747" s="361" t="s">
        <v>45</v>
      </c>
      <c r="B747" s="361"/>
      <c r="C747" s="361"/>
      <c r="D747" s="361"/>
      <c r="E747" s="953" t="s">
        <v>701</v>
      </c>
      <c r="F747" s="951"/>
      <c r="G747" s="951"/>
      <c r="H747" s="100" t="str">
        <f>IF(E747="","","-")</f>
        <v>-</v>
      </c>
      <c r="I747" s="951"/>
      <c r="J747" s="951"/>
      <c r="K747" s="100" t="str">
        <f>IF(I747="","","-")</f>
        <v/>
      </c>
      <c r="L747" s="952">
        <v>49</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733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c r="A788" s="629"/>
      <c r="B788" s="630"/>
      <c r="C788" s="630"/>
      <c r="D788" s="630"/>
      <c r="E788" s="630"/>
      <c r="F788" s="631"/>
      <c r="G788" s="807" t="s">
        <v>166</v>
      </c>
      <c r="H788" s="664"/>
      <c r="I788" s="664"/>
      <c r="J788" s="664"/>
      <c r="K788" s="664"/>
      <c r="L788" s="663" t="s">
        <v>167</v>
      </c>
      <c r="M788" s="664"/>
      <c r="N788" s="664"/>
      <c r="O788" s="664"/>
      <c r="P788" s="664"/>
      <c r="Q788" s="664"/>
      <c r="R788" s="664"/>
      <c r="S788" s="664"/>
      <c r="T788" s="664"/>
      <c r="U788" s="664"/>
      <c r="V788" s="664"/>
      <c r="W788" s="664"/>
      <c r="X788" s="665"/>
      <c r="Y788" s="649" t="s">
        <v>168</v>
      </c>
      <c r="Z788" s="650"/>
      <c r="AA788" s="650"/>
      <c r="AB788" s="793"/>
      <c r="AC788" s="807" t="s">
        <v>166</v>
      </c>
      <c r="AD788" s="664"/>
      <c r="AE788" s="664"/>
      <c r="AF788" s="664"/>
      <c r="AG788" s="664"/>
      <c r="AH788" s="663" t="s">
        <v>167</v>
      </c>
      <c r="AI788" s="664"/>
      <c r="AJ788" s="664"/>
      <c r="AK788" s="664"/>
      <c r="AL788" s="664"/>
      <c r="AM788" s="664"/>
      <c r="AN788" s="664"/>
      <c r="AO788" s="664"/>
      <c r="AP788" s="664"/>
      <c r="AQ788" s="664"/>
      <c r="AR788" s="664"/>
      <c r="AS788" s="664"/>
      <c r="AT788" s="665"/>
      <c r="AU788" s="649" t="s">
        <v>168</v>
      </c>
      <c r="AV788" s="650"/>
      <c r="AW788" s="650"/>
      <c r="AX788" s="651"/>
    </row>
    <row r="789" spans="1:51" ht="24.75" customHeight="1">
      <c r="A789" s="629"/>
      <c r="B789" s="630"/>
      <c r="C789" s="630"/>
      <c r="D789" s="630"/>
      <c r="E789" s="630"/>
      <c r="F789" s="631"/>
      <c r="G789" s="666" t="s">
        <v>710</v>
      </c>
      <c r="H789" s="667"/>
      <c r="I789" s="667"/>
      <c r="J789" s="667"/>
      <c r="K789" s="668"/>
      <c r="L789" s="660" t="s">
        <v>741</v>
      </c>
      <c r="M789" s="661"/>
      <c r="N789" s="661"/>
      <c r="O789" s="661"/>
      <c r="P789" s="661"/>
      <c r="Q789" s="661"/>
      <c r="R789" s="661"/>
      <c r="S789" s="661"/>
      <c r="T789" s="661"/>
      <c r="U789" s="661"/>
      <c r="V789" s="661"/>
      <c r="W789" s="661"/>
      <c r="X789" s="662"/>
      <c r="Y789" s="382">
        <v>217</v>
      </c>
      <c r="Z789" s="383"/>
      <c r="AA789" s="383"/>
      <c r="AB789" s="797"/>
      <c r="AC789" s="666"/>
      <c r="AD789" s="667"/>
      <c r="AE789" s="667"/>
      <c r="AF789" s="667"/>
      <c r="AG789" s="668"/>
      <c r="AH789" s="660"/>
      <c r="AI789" s="661"/>
      <c r="AJ789" s="661"/>
      <c r="AK789" s="661"/>
      <c r="AL789" s="661"/>
      <c r="AM789" s="661"/>
      <c r="AN789" s="661"/>
      <c r="AO789" s="661"/>
      <c r="AP789" s="661"/>
      <c r="AQ789" s="661"/>
      <c r="AR789" s="661"/>
      <c r="AS789" s="661"/>
      <c r="AT789" s="662"/>
      <c r="AU789" s="382"/>
      <c r="AV789" s="383"/>
      <c r="AW789" s="383"/>
      <c r="AX789" s="384"/>
    </row>
    <row r="790" spans="1:51" ht="24.75" customHeight="1">
      <c r="A790" s="629"/>
      <c r="B790" s="630"/>
      <c r="C790" s="630"/>
      <c r="D790" s="630"/>
      <c r="E790" s="630"/>
      <c r="F790" s="631"/>
      <c r="G790" s="604" t="s">
        <v>734</v>
      </c>
      <c r="H790" s="605"/>
      <c r="I790" s="605"/>
      <c r="J790" s="605"/>
      <c r="K790" s="606"/>
      <c r="L790" s="596" t="s">
        <v>740</v>
      </c>
      <c r="M790" s="597"/>
      <c r="N790" s="597"/>
      <c r="O790" s="597"/>
      <c r="P790" s="597"/>
      <c r="Q790" s="597"/>
      <c r="R790" s="597"/>
      <c r="S790" s="597"/>
      <c r="T790" s="597"/>
      <c r="U790" s="597"/>
      <c r="V790" s="597"/>
      <c r="W790" s="597"/>
      <c r="X790" s="598"/>
      <c r="Y790" s="599">
        <v>191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t="s">
        <v>735</v>
      </c>
      <c r="H791" s="605"/>
      <c r="I791" s="605"/>
      <c r="J791" s="605"/>
      <c r="K791" s="606"/>
      <c r="L791" s="596" t="s">
        <v>742</v>
      </c>
      <c r="M791" s="597"/>
      <c r="N791" s="597"/>
      <c r="O791" s="597"/>
      <c r="P791" s="597"/>
      <c r="Q791" s="597"/>
      <c r="R791" s="597"/>
      <c r="S791" s="597"/>
      <c r="T791" s="597"/>
      <c r="U791" s="597"/>
      <c r="V791" s="597"/>
      <c r="W791" s="597"/>
      <c r="X791" s="598"/>
      <c r="Y791" s="599">
        <v>45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t="s">
        <v>737</v>
      </c>
      <c r="H792" s="605"/>
      <c r="I792" s="605"/>
      <c r="J792" s="605"/>
      <c r="K792" s="606"/>
      <c r="L792" s="596" t="s">
        <v>743</v>
      </c>
      <c r="M792" s="597"/>
      <c r="N792" s="597"/>
      <c r="O792" s="597"/>
      <c r="P792" s="597"/>
      <c r="Q792" s="597"/>
      <c r="R792" s="597"/>
      <c r="S792" s="597"/>
      <c r="T792" s="597"/>
      <c r="U792" s="597"/>
      <c r="V792" s="597"/>
      <c r="W792" s="597"/>
      <c r="X792" s="598"/>
      <c r="Y792" s="599">
        <v>30</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t="s">
        <v>738</v>
      </c>
      <c r="H793" s="605"/>
      <c r="I793" s="605"/>
      <c r="J793" s="605"/>
      <c r="K793" s="606"/>
      <c r="L793" s="596" t="s">
        <v>744</v>
      </c>
      <c r="M793" s="597"/>
      <c r="N793" s="597"/>
      <c r="O793" s="597"/>
      <c r="P793" s="597"/>
      <c r="Q793" s="597"/>
      <c r="R793" s="597"/>
      <c r="S793" s="597"/>
      <c r="T793" s="597"/>
      <c r="U793" s="597"/>
      <c r="V793" s="597"/>
      <c r="W793" s="597"/>
      <c r="X793" s="598"/>
      <c r="Y793" s="599">
        <v>11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t="s">
        <v>736</v>
      </c>
      <c r="H794" s="605"/>
      <c r="I794" s="605"/>
      <c r="J794" s="605"/>
      <c r="K794" s="606"/>
      <c r="L794" s="596" t="s">
        <v>745</v>
      </c>
      <c r="M794" s="597"/>
      <c r="N794" s="597"/>
      <c r="O794" s="597"/>
      <c r="P794" s="597"/>
      <c r="Q794" s="597"/>
      <c r="R794" s="597"/>
      <c r="S794" s="597"/>
      <c r="T794" s="597"/>
      <c r="U794" s="597"/>
      <c r="V794" s="597"/>
      <c r="W794" s="597"/>
      <c r="X794" s="598"/>
      <c r="Y794" s="599">
        <v>2</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t="s">
        <v>739</v>
      </c>
      <c r="H795" s="605"/>
      <c r="I795" s="605"/>
      <c r="J795" s="605"/>
      <c r="K795" s="606"/>
      <c r="L795" s="596" t="s">
        <v>746</v>
      </c>
      <c r="M795" s="597"/>
      <c r="N795" s="597"/>
      <c r="O795" s="597"/>
      <c r="P795" s="597"/>
      <c r="Q795" s="597"/>
      <c r="R795" s="597"/>
      <c r="S795" s="597"/>
      <c r="T795" s="597"/>
      <c r="U795" s="597"/>
      <c r="V795" s="597"/>
      <c r="W795" s="597"/>
      <c r="X795" s="598"/>
      <c r="Y795" s="599">
        <v>1</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18" t="s">
        <v>31</v>
      </c>
      <c r="H799" s="819"/>
      <c r="I799" s="819"/>
      <c r="J799" s="819"/>
      <c r="K799" s="819"/>
      <c r="L799" s="820"/>
      <c r="M799" s="821"/>
      <c r="N799" s="821"/>
      <c r="O799" s="821"/>
      <c r="P799" s="821"/>
      <c r="Q799" s="821"/>
      <c r="R799" s="821"/>
      <c r="S799" s="821"/>
      <c r="T799" s="821"/>
      <c r="U799" s="821"/>
      <c r="V799" s="821"/>
      <c r="W799" s="821"/>
      <c r="X799" s="822"/>
      <c r="Y799" s="823">
        <f>SUM(Y789:AB798)</f>
        <v>497</v>
      </c>
      <c r="Z799" s="824"/>
      <c r="AA799" s="824"/>
      <c r="AB799" s="825"/>
      <c r="AC799" s="818" t="s">
        <v>31</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c r="A801" s="629"/>
      <c r="B801" s="630"/>
      <c r="C801" s="630"/>
      <c r="D801" s="630"/>
      <c r="E801" s="630"/>
      <c r="F801" s="631"/>
      <c r="G801" s="807" t="s">
        <v>166</v>
      </c>
      <c r="H801" s="664"/>
      <c r="I801" s="664"/>
      <c r="J801" s="664"/>
      <c r="K801" s="664"/>
      <c r="L801" s="663" t="s">
        <v>167</v>
      </c>
      <c r="M801" s="664"/>
      <c r="N801" s="664"/>
      <c r="O801" s="664"/>
      <c r="P801" s="664"/>
      <c r="Q801" s="664"/>
      <c r="R801" s="664"/>
      <c r="S801" s="664"/>
      <c r="T801" s="664"/>
      <c r="U801" s="664"/>
      <c r="V801" s="664"/>
      <c r="W801" s="664"/>
      <c r="X801" s="665"/>
      <c r="Y801" s="649" t="s">
        <v>168</v>
      </c>
      <c r="Z801" s="650"/>
      <c r="AA801" s="650"/>
      <c r="AB801" s="793"/>
      <c r="AC801" s="807" t="s">
        <v>166</v>
      </c>
      <c r="AD801" s="664"/>
      <c r="AE801" s="664"/>
      <c r="AF801" s="664"/>
      <c r="AG801" s="664"/>
      <c r="AH801" s="663" t="s">
        <v>167</v>
      </c>
      <c r="AI801" s="664"/>
      <c r="AJ801" s="664"/>
      <c r="AK801" s="664"/>
      <c r="AL801" s="664"/>
      <c r="AM801" s="664"/>
      <c r="AN801" s="664"/>
      <c r="AO801" s="664"/>
      <c r="AP801" s="664"/>
      <c r="AQ801" s="664"/>
      <c r="AR801" s="664"/>
      <c r="AS801" s="664"/>
      <c r="AT801" s="665"/>
      <c r="AU801" s="649" t="s">
        <v>168</v>
      </c>
      <c r="AV801" s="650"/>
      <c r="AW801" s="650"/>
      <c r="AX801" s="651"/>
      <c r="AY801">
        <f>$AY$800</f>
        <v>0</v>
      </c>
    </row>
    <row r="802" spans="1:51" ht="24.75" hidden="1" customHeight="1">
      <c r="A802" s="629"/>
      <c r="B802" s="630"/>
      <c r="C802" s="630"/>
      <c r="D802" s="630"/>
      <c r="E802" s="630"/>
      <c r="F802" s="631"/>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7"/>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18" t="s">
        <v>31</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31</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c r="A814" s="629"/>
      <c r="B814" s="630"/>
      <c r="C814" s="630"/>
      <c r="D814" s="630"/>
      <c r="E814" s="630"/>
      <c r="F814" s="631"/>
      <c r="G814" s="807" t="s">
        <v>166</v>
      </c>
      <c r="H814" s="664"/>
      <c r="I814" s="664"/>
      <c r="J814" s="664"/>
      <c r="K814" s="664"/>
      <c r="L814" s="663" t="s">
        <v>167</v>
      </c>
      <c r="M814" s="664"/>
      <c r="N814" s="664"/>
      <c r="O814" s="664"/>
      <c r="P814" s="664"/>
      <c r="Q814" s="664"/>
      <c r="R814" s="664"/>
      <c r="S814" s="664"/>
      <c r="T814" s="664"/>
      <c r="U814" s="664"/>
      <c r="V814" s="664"/>
      <c r="W814" s="664"/>
      <c r="X814" s="665"/>
      <c r="Y814" s="649" t="s">
        <v>168</v>
      </c>
      <c r="Z814" s="650"/>
      <c r="AA814" s="650"/>
      <c r="AB814" s="793"/>
      <c r="AC814" s="807" t="s">
        <v>166</v>
      </c>
      <c r="AD814" s="664"/>
      <c r="AE814" s="664"/>
      <c r="AF814" s="664"/>
      <c r="AG814" s="664"/>
      <c r="AH814" s="663" t="s">
        <v>167</v>
      </c>
      <c r="AI814" s="664"/>
      <c r="AJ814" s="664"/>
      <c r="AK814" s="664"/>
      <c r="AL814" s="664"/>
      <c r="AM814" s="664"/>
      <c r="AN814" s="664"/>
      <c r="AO814" s="664"/>
      <c r="AP814" s="664"/>
      <c r="AQ814" s="664"/>
      <c r="AR814" s="664"/>
      <c r="AS814" s="664"/>
      <c r="AT814" s="665"/>
      <c r="AU814" s="649" t="s">
        <v>168</v>
      </c>
      <c r="AV814" s="650"/>
      <c r="AW814" s="650"/>
      <c r="AX814" s="651"/>
      <c r="AY814">
        <f>$AY$813</f>
        <v>0</v>
      </c>
    </row>
    <row r="815" spans="1:51" ht="24.75" hidden="1" customHeight="1">
      <c r="A815" s="629"/>
      <c r="B815" s="630"/>
      <c r="C815" s="630"/>
      <c r="D815" s="630"/>
      <c r="E815" s="630"/>
      <c r="F815" s="631"/>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7"/>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8" t="s">
        <v>31</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31</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c r="A827" s="629"/>
      <c r="B827" s="630"/>
      <c r="C827" s="630"/>
      <c r="D827" s="630"/>
      <c r="E827" s="630"/>
      <c r="F827" s="631"/>
      <c r="G827" s="807" t="s">
        <v>166</v>
      </c>
      <c r="H827" s="664"/>
      <c r="I827" s="664"/>
      <c r="J827" s="664"/>
      <c r="K827" s="664"/>
      <c r="L827" s="663" t="s">
        <v>167</v>
      </c>
      <c r="M827" s="664"/>
      <c r="N827" s="664"/>
      <c r="O827" s="664"/>
      <c r="P827" s="664"/>
      <c r="Q827" s="664"/>
      <c r="R827" s="664"/>
      <c r="S827" s="664"/>
      <c r="T827" s="664"/>
      <c r="U827" s="664"/>
      <c r="V827" s="664"/>
      <c r="W827" s="664"/>
      <c r="X827" s="665"/>
      <c r="Y827" s="649" t="s">
        <v>168</v>
      </c>
      <c r="Z827" s="650"/>
      <c r="AA827" s="650"/>
      <c r="AB827" s="793"/>
      <c r="AC827" s="807" t="s">
        <v>166</v>
      </c>
      <c r="AD827" s="664"/>
      <c r="AE827" s="664"/>
      <c r="AF827" s="664"/>
      <c r="AG827" s="664"/>
      <c r="AH827" s="663" t="s">
        <v>167</v>
      </c>
      <c r="AI827" s="664"/>
      <c r="AJ827" s="664"/>
      <c r="AK827" s="664"/>
      <c r="AL827" s="664"/>
      <c r="AM827" s="664"/>
      <c r="AN827" s="664"/>
      <c r="AO827" s="664"/>
      <c r="AP827" s="664"/>
      <c r="AQ827" s="664"/>
      <c r="AR827" s="664"/>
      <c r="AS827" s="664"/>
      <c r="AT827" s="665"/>
      <c r="AU827" s="649" t="s">
        <v>168</v>
      </c>
      <c r="AV827" s="650"/>
      <c r="AW827" s="650"/>
      <c r="AX827" s="651"/>
      <c r="AY827">
        <f>$AY$826</f>
        <v>0</v>
      </c>
    </row>
    <row r="828" spans="1:51" s="16" customFormat="1" ht="24.75" hidden="1" customHeight="1">
      <c r="A828" s="629"/>
      <c r="B828" s="630"/>
      <c r="C828" s="630"/>
      <c r="D828" s="630"/>
      <c r="E828" s="630"/>
      <c r="F828" s="631"/>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7"/>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8" t="s">
        <v>31</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31</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c r="A839" s="896" t="s">
        <v>175</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747</v>
      </c>
      <c r="D845" s="343"/>
      <c r="E845" s="343"/>
      <c r="F845" s="343"/>
      <c r="G845" s="343"/>
      <c r="H845" s="343"/>
      <c r="I845" s="343"/>
      <c r="J845" s="344">
        <v>2010005018803</v>
      </c>
      <c r="K845" s="345"/>
      <c r="L845" s="345"/>
      <c r="M845" s="345"/>
      <c r="N845" s="345"/>
      <c r="O845" s="345"/>
      <c r="P845" s="359" t="s">
        <v>748</v>
      </c>
      <c r="Q845" s="346"/>
      <c r="R845" s="346"/>
      <c r="S845" s="346"/>
      <c r="T845" s="346"/>
      <c r="U845" s="346"/>
      <c r="V845" s="346"/>
      <c r="W845" s="346"/>
      <c r="X845" s="346"/>
      <c r="Y845" s="347">
        <v>497</v>
      </c>
      <c r="Z845" s="348"/>
      <c r="AA845" s="348"/>
      <c r="AB845" s="349"/>
      <c r="AC845" s="350" t="s">
        <v>755</v>
      </c>
      <c r="AD845" s="351"/>
      <c r="AE845" s="351"/>
      <c r="AF845" s="351"/>
      <c r="AG845" s="351"/>
      <c r="AH845" s="366" t="s">
        <v>749</v>
      </c>
      <c r="AI845" s="367"/>
      <c r="AJ845" s="367"/>
      <c r="AK845" s="367"/>
      <c r="AL845" s="354" t="s">
        <v>749</v>
      </c>
      <c r="AM845" s="355"/>
      <c r="AN845" s="355"/>
      <c r="AO845" s="356"/>
      <c r="AP845" s="357" t="s">
        <v>721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16383" man="1"/>
    <brk id="699" max="16383" man="1"/>
    <brk id="71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t="s">
        <v>706</v>
      </c>
      <c r="R4" s="13" t="str">
        <f t="shared" si="3"/>
        <v>補助</v>
      </c>
      <c r="S4" s="13" t="str">
        <f t="shared" si="4"/>
        <v>補助</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補助</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補助</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補助</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補助</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補助</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3"/>
      <c r="Z2" s="821"/>
      <c r="AA2" s="822"/>
      <c r="AB2" s="1017" t="s">
        <v>44</v>
      </c>
      <c r="AC2" s="1018"/>
      <c r="AD2" s="1019"/>
      <c r="AE2" s="1023" t="s">
        <v>20</v>
      </c>
      <c r="AF2" s="1023"/>
      <c r="AG2" s="1023"/>
      <c r="AH2" s="1023"/>
      <c r="AI2" s="1023" t="s">
        <v>21</v>
      </c>
      <c r="AJ2" s="1023"/>
      <c r="AK2" s="1023"/>
      <c r="AL2" s="556"/>
      <c r="AM2" s="1023" t="s">
        <v>45</v>
      </c>
      <c r="AN2" s="1023"/>
      <c r="AO2" s="1023"/>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48</v>
      </c>
      <c r="AT3" s="137"/>
      <c r="AU3" s="200"/>
      <c r="AV3" s="200"/>
      <c r="AW3" s="392" t="s">
        <v>49</v>
      </c>
      <c r="AX3" s="393"/>
      <c r="AY3" s="34">
        <f>$AY$2</f>
        <v>0</v>
      </c>
    </row>
    <row r="4" spans="1:51" ht="22.5" customHeight="1">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50</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51</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52</v>
      </c>
      <c r="Z6" s="1005"/>
      <c r="AA6" s="1006"/>
      <c r="AB6" s="592" t="s">
        <v>53</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3"/>
      <c r="Z9" s="821"/>
      <c r="AA9" s="822"/>
      <c r="AB9" s="1017" t="s">
        <v>44</v>
      </c>
      <c r="AC9" s="1018"/>
      <c r="AD9" s="1019"/>
      <c r="AE9" s="1023" t="s">
        <v>20</v>
      </c>
      <c r="AF9" s="1023"/>
      <c r="AG9" s="1023"/>
      <c r="AH9" s="1023"/>
      <c r="AI9" s="1023" t="s">
        <v>21</v>
      </c>
      <c r="AJ9" s="1023"/>
      <c r="AK9" s="1023"/>
      <c r="AL9" s="556"/>
      <c r="AM9" s="1023" t="s">
        <v>45</v>
      </c>
      <c r="AN9" s="1023"/>
      <c r="AO9" s="1023"/>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50</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51</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52</v>
      </c>
      <c r="Z13" s="1005"/>
      <c r="AA13" s="1006"/>
      <c r="AB13" s="592" t="s">
        <v>53</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3"/>
      <c r="Z16" s="821"/>
      <c r="AA16" s="822"/>
      <c r="AB16" s="1017" t="s">
        <v>44</v>
      </c>
      <c r="AC16" s="1018"/>
      <c r="AD16" s="1019"/>
      <c r="AE16" s="1023" t="s">
        <v>20</v>
      </c>
      <c r="AF16" s="1023"/>
      <c r="AG16" s="1023"/>
      <c r="AH16" s="1023"/>
      <c r="AI16" s="1023" t="s">
        <v>21</v>
      </c>
      <c r="AJ16" s="1023"/>
      <c r="AK16" s="1023"/>
      <c r="AL16" s="556"/>
      <c r="AM16" s="1023" t="s">
        <v>45</v>
      </c>
      <c r="AN16" s="1023"/>
      <c r="AO16" s="1023"/>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50</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51</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52</v>
      </c>
      <c r="Z20" s="1005"/>
      <c r="AA20" s="1006"/>
      <c r="AB20" s="592" t="s">
        <v>53</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3"/>
      <c r="Z23" s="821"/>
      <c r="AA23" s="822"/>
      <c r="AB23" s="1017" t="s">
        <v>44</v>
      </c>
      <c r="AC23" s="1018"/>
      <c r="AD23" s="1019"/>
      <c r="AE23" s="1023" t="s">
        <v>20</v>
      </c>
      <c r="AF23" s="1023"/>
      <c r="AG23" s="1023"/>
      <c r="AH23" s="1023"/>
      <c r="AI23" s="1023" t="s">
        <v>21</v>
      </c>
      <c r="AJ23" s="1023"/>
      <c r="AK23" s="1023"/>
      <c r="AL23" s="556"/>
      <c r="AM23" s="1023" t="s">
        <v>45</v>
      </c>
      <c r="AN23" s="1023"/>
      <c r="AO23" s="1023"/>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50</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51</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52</v>
      </c>
      <c r="Z27" s="1005"/>
      <c r="AA27" s="1006"/>
      <c r="AB27" s="592" t="s">
        <v>53</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3"/>
      <c r="Z30" s="821"/>
      <c r="AA30" s="822"/>
      <c r="AB30" s="1017" t="s">
        <v>44</v>
      </c>
      <c r="AC30" s="1018"/>
      <c r="AD30" s="1019"/>
      <c r="AE30" s="1023" t="s">
        <v>20</v>
      </c>
      <c r="AF30" s="1023"/>
      <c r="AG30" s="1023"/>
      <c r="AH30" s="1023"/>
      <c r="AI30" s="1023" t="s">
        <v>21</v>
      </c>
      <c r="AJ30" s="1023"/>
      <c r="AK30" s="1023"/>
      <c r="AL30" s="556"/>
      <c r="AM30" s="1023" t="s">
        <v>45</v>
      </c>
      <c r="AN30" s="1023"/>
      <c r="AO30" s="1023"/>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50</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51</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52</v>
      </c>
      <c r="Z34" s="1005"/>
      <c r="AA34" s="1006"/>
      <c r="AB34" s="592" t="s">
        <v>53</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3"/>
      <c r="Z37" s="821"/>
      <c r="AA37" s="822"/>
      <c r="AB37" s="1017" t="s">
        <v>44</v>
      </c>
      <c r="AC37" s="1018"/>
      <c r="AD37" s="1019"/>
      <c r="AE37" s="1023" t="s">
        <v>20</v>
      </c>
      <c r="AF37" s="1023"/>
      <c r="AG37" s="1023"/>
      <c r="AH37" s="1023"/>
      <c r="AI37" s="1023" t="s">
        <v>21</v>
      </c>
      <c r="AJ37" s="1023"/>
      <c r="AK37" s="1023"/>
      <c r="AL37" s="556"/>
      <c r="AM37" s="1023" t="s">
        <v>45</v>
      </c>
      <c r="AN37" s="1023"/>
      <c r="AO37" s="1023"/>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50</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51</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52</v>
      </c>
      <c r="Z41" s="1005"/>
      <c r="AA41" s="1006"/>
      <c r="AB41" s="592" t="s">
        <v>53</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3"/>
      <c r="Z44" s="821"/>
      <c r="AA44" s="822"/>
      <c r="AB44" s="1017" t="s">
        <v>44</v>
      </c>
      <c r="AC44" s="1018"/>
      <c r="AD44" s="1019"/>
      <c r="AE44" s="1023" t="s">
        <v>20</v>
      </c>
      <c r="AF44" s="1023"/>
      <c r="AG44" s="1023"/>
      <c r="AH44" s="1023"/>
      <c r="AI44" s="1023" t="s">
        <v>21</v>
      </c>
      <c r="AJ44" s="1023"/>
      <c r="AK44" s="1023"/>
      <c r="AL44" s="556"/>
      <c r="AM44" s="1023" t="s">
        <v>45</v>
      </c>
      <c r="AN44" s="1023"/>
      <c r="AO44" s="1023"/>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50</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51</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52</v>
      </c>
      <c r="Z48" s="1005"/>
      <c r="AA48" s="1006"/>
      <c r="AB48" s="592" t="s">
        <v>53</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3"/>
      <c r="Z51" s="821"/>
      <c r="AA51" s="822"/>
      <c r="AB51" s="556" t="s">
        <v>44</v>
      </c>
      <c r="AC51" s="1018"/>
      <c r="AD51" s="1019"/>
      <c r="AE51" s="1023" t="s">
        <v>20</v>
      </c>
      <c r="AF51" s="1023"/>
      <c r="AG51" s="1023"/>
      <c r="AH51" s="1023"/>
      <c r="AI51" s="1023" t="s">
        <v>21</v>
      </c>
      <c r="AJ51" s="1023"/>
      <c r="AK51" s="1023"/>
      <c r="AL51" s="556"/>
      <c r="AM51" s="1023" t="s">
        <v>45</v>
      </c>
      <c r="AN51" s="1023"/>
      <c r="AO51" s="1023"/>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50</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51</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52</v>
      </c>
      <c r="Z55" s="1005"/>
      <c r="AA55" s="1006"/>
      <c r="AB55" s="592" t="s">
        <v>53</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3"/>
      <c r="Z58" s="821"/>
      <c r="AA58" s="822"/>
      <c r="AB58" s="1017" t="s">
        <v>44</v>
      </c>
      <c r="AC58" s="1018"/>
      <c r="AD58" s="1019"/>
      <c r="AE58" s="1023" t="s">
        <v>20</v>
      </c>
      <c r="AF58" s="1023"/>
      <c r="AG58" s="1023"/>
      <c r="AH58" s="1023"/>
      <c r="AI58" s="1023" t="s">
        <v>21</v>
      </c>
      <c r="AJ58" s="1023"/>
      <c r="AK58" s="1023"/>
      <c r="AL58" s="556"/>
      <c r="AM58" s="1023" t="s">
        <v>45</v>
      </c>
      <c r="AN58" s="1023"/>
      <c r="AO58" s="1023"/>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50</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51</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52</v>
      </c>
      <c r="Z62" s="1005"/>
      <c r="AA62" s="1006"/>
      <c r="AB62" s="592" t="s">
        <v>53</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3"/>
      <c r="Z65" s="821"/>
      <c r="AA65" s="822"/>
      <c r="AB65" s="1017" t="s">
        <v>44</v>
      </c>
      <c r="AC65" s="1018"/>
      <c r="AD65" s="1019"/>
      <c r="AE65" s="1023" t="s">
        <v>20</v>
      </c>
      <c r="AF65" s="1023"/>
      <c r="AG65" s="1023"/>
      <c r="AH65" s="1023"/>
      <c r="AI65" s="1023" t="s">
        <v>21</v>
      </c>
      <c r="AJ65" s="1023"/>
      <c r="AK65" s="1023"/>
      <c r="AL65" s="556"/>
      <c r="AM65" s="1023" t="s">
        <v>45</v>
      </c>
      <c r="AN65" s="1023"/>
      <c r="AO65" s="1023"/>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50</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51</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52</v>
      </c>
      <c r="Z69" s="1005"/>
      <c r="AA69" s="1006"/>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c r="A3" s="1036"/>
      <c r="B3" s="1037"/>
      <c r="C3" s="1037"/>
      <c r="D3" s="1037"/>
      <c r="E3" s="1037"/>
      <c r="F3" s="1038"/>
      <c r="G3" s="807" t="s">
        <v>166</v>
      </c>
      <c r="H3" s="664"/>
      <c r="I3" s="664"/>
      <c r="J3" s="664"/>
      <c r="K3" s="664"/>
      <c r="L3" s="663" t="s">
        <v>167</v>
      </c>
      <c r="M3" s="664"/>
      <c r="N3" s="664"/>
      <c r="O3" s="664"/>
      <c r="P3" s="664"/>
      <c r="Q3" s="664"/>
      <c r="R3" s="664"/>
      <c r="S3" s="664"/>
      <c r="T3" s="664"/>
      <c r="U3" s="664"/>
      <c r="V3" s="664"/>
      <c r="W3" s="664"/>
      <c r="X3" s="665"/>
      <c r="Y3" s="649" t="s">
        <v>168</v>
      </c>
      <c r="Z3" s="650"/>
      <c r="AA3" s="650"/>
      <c r="AB3" s="793"/>
      <c r="AC3" s="807" t="s">
        <v>166</v>
      </c>
      <c r="AD3" s="664"/>
      <c r="AE3" s="664"/>
      <c r="AF3" s="664"/>
      <c r="AG3" s="664"/>
      <c r="AH3" s="663" t="s">
        <v>167</v>
      </c>
      <c r="AI3" s="664"/>
      <c r="AJ3" s="664"/>
      <c r="AK3" s="664"/>
      <c r="AL3" s="664"/>
      <c r="AM3" s="664"/>
      <c r="AN3" s="664"/>
      <c r="AO3" s="664"/>
      <c r="AP3" s="664"/>
      <c r="AQ3" s="664"/>
      <c r="AR3" s="664"/>
      <c r="AS3" s="664"/>
      <c r="AT3" s="665"/>
      <c r="AU3" s="649" t="s">
        <v>168</v>
      </c>
      <c r="AV3" s="650"/>
      <c r="AW3" s="650"/>
      <c r="AX3" s="651"/>
      <c r="AY3" s="34">
        <f>$AY$2</f>
        <v>0</v>
      </c>
    </row>
    <row r="4" spans="1:51" ht="24.75" customHeight="1">
      <c r="A4" s="1036"/>
      <c r="B4" s="1037"/>
      <c r="C4" s="1037"/>
      <c r="D4" s="1037"/>
      <c r="E4" s="1037"/>
      <c r="F4" s="1038"/>
      <c r="G4" s="666"/>
      <c r="H4" s="667"/>
      <c r="I4" s="667"/>
      <c r="J4" s="667"/>
      <c r="K4" s="668"/>
      <c r="L4" s="660"/>
      <c r="M4" s="661"/>
      <c r="N4" s="661"/>
      <c r="O4" s="661"/>
      <c r="P4" s="661"/>
      <c r="Q4" s="661"/>
      <c r="R4" s="661"/>
      <c r="S4" s="661"/>
      <c r="T4" s="661"/>
      <c r="U4" s="661"/>
      <c r="V4" s="661"/>
      <c r="W4" s="661"/>
      <c r="X4" s="662"/>
      <c r="Y4" s="382"/>
      <c r="Z4" s="383"/>
      <c r="AA4" s="383"/>
      <c r="AB4" s="797"/>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6"/>
      <c r="B14" s="1037"/>
      <c r="C14" s="1037"/>
      <c r="D14" s="1037"/>
      <c r="E14" s="1037"/>
      <c r="F14" s="1038"/>
      <c r="G14" s="818" t="s">
        <v>31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31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c r="A15" s="1036"/>
      <c r="B15" s="1037"/>
      <c r="C15" s="1037"/>
      <c r="D15" s="1037"/>
      <c r="E15" s="1037"/>
      <c r="F15" s="1038"/>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c r="A16" s="1036"/>
      <c r="B16" s="1037"/>
      <c r="C16" s="1037"/>
      <c r="D16" s="1037"/>
      <c r="E16" s="1037"/>
      <c r="F16" s="1038"/>
      <c r="G16" s="807" t="s">
        <v>166</v>
      </c>
      <c r="H16" s="664"/>
      <c r="I16" s="664"/>
      <c r="J16" s="664"/>
      <c r="K16" s="664"/>
      <c r="L16" s="663" t="s">
        <v>167</v>
      </c>
      <c r="M16" s="664"/>
      <c r="N16" s="664"/>
      <c r="O16" s="664"/>
      <c r="P16" s="664"/>
      <c r="Q16" s="664"/>
      <c r="R16" s="664"/>
      <c r="S16" s="664"/>
      <c r="T16" s="664"/>
      <c r="U16" s="664"/>
      <c r="V16" s="664"/>
      <c r="W16" s="664"/>
      <c r="X16" s="665"/>
      <c r="Y16" s="649" t="s">
        <v>168</v>
      </c>
      <c r="Z16" s="650"/>
      <c r="AA16" s="650"/>
      <c r="AB16" s="793"/>
      <c r="AC16" s="807" t="s">
        <v>166</v>
      </c>
      <c r="AD16" s="664"/>
      <c r="AE16" s="664"/>
      <c r="AF16" s="664"/>
      <c r="AG16" s="664"/>
      <c r="AH16" s="663" t="s">
        <v>167</v>
      </c>
      <c r="AI16" s="664"/>
      <c r="AJ16" s="664"/>
      <c r="AK16" s="664"/>
      <c r="AL16" s="664"/>
      <c r="AM16" s="664"/>
      <c r="AN16" s="664"/>
      <c r="AO16" s="664"/>
      <c r="AP16" s="664"/>
      <c r="AQ16" s="664"/>
      <c r="AR16" s="664"/>
      <c r="AS16" s="664"/>
      <c r="AT16" s="665"/>
      <c r="AU16" s="649" t="s">
        <v>168</v>
      </c>
      <c r="AV16" s="650"/>
      <c r="AW16" s="650"/>
      <c r="AX16" s="651"/>
      <c r="AY16" s="34">
        <f>$AY$15</f>
        <v>0</v>
      </c>
    </row>
    <row r="17" spans="1:51" ht="24.75" customHeight="1">
      <c r="A17" s="1036"/>
      <c r="B17" s="1037"/>
      <c r="C17" s="1037"/>
      <c r="D17" s="1037"/>
      <c r="E17" s="1037"/>
      <c r="F17" s="1038"/>
      <c r="G17" s="666"/>
      <c r="H17" s="667"/>
      <c r="I17" s="667"/>
      <c r="J17" s="667"/>
      <c r="K17" s="668"/>
      <c r="L17" s="660"/>
      <c r="M17" s="661"/>
      <c r="N17" s="661"/>
      <c r="O17" s="661"/>
      <c r="P17" s="661"/>
      <c r="Q17" s="661"/>
      <c r="R17" s="661"/>
      <c r="S17" s="661"/>
      <c r="T17" s="661"/>
      <c r="U17" s="661"/>
      <c r="V17" s="661"/>
      <c r="W17" s="661"/>
      <c r="X17" s="662"/>
      <c r="Y17" s="382"/>
      <c r="Z17" s="383"/>
      <c r="AA17" s="383"/>
      <c r="AB17" s="797"/>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6"/>
      <c r="B27" s="1037"/>
      <c r="C27" s="1037"/>
      <c r="D27" s="1037"/>
      <c r="E27" s="1037"/>
      <c r="F27" s="1038"/>
      <c r="G27" s="818" t="s">
        <v>31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31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c r="A28" s="1036"/>
      <c r="B28" s="1037"/>
      <c r="C28" s="1037"/>
      <c r="D28" s="1037"/>
      <c r="E28" s="1037"/>
      <c r="F28" s="1038"/>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c r="A29" s="1036"/>
      <c r="B29" s="1037"/>
      <c r="C29" s="1037"/>
      <c r="D29" s="1037"/>
      <c r="E29" s="1037"/>
      <c r="F29" s="1038"/>
      <c r="G29" s="807" t="s">
        <v>166</v>
      </c>
      <c r="H29" s="664"/>
      <c r="I29" s="664"/>
      <c r="J29" s="664"/>
      <c r="K29" s="664"/>
      <c r="L29" s="663" t="s">
        <v>167</v>
      </c>
      <c r="M29" s="664"/>
      <c r="N29" s="664"/>
      <c r="O29" s="664"/>
      <c r="P29" s="664"/>
      <c r="Q29" s="664"/>
      <c r="R29" s="664"/>
      <c r="S29" s="664"/>
      <c r="T29" s="664"/>
      <c r="U29" s="664"/>
      <c r="V29" s="664"/>
      <c r="W29" s="664"/>
      <c r="X29" s="665"/>
      <c r="Y29" s="649" t="s">
        <v>168</v>
      </c>
      <c r="Z29" s="650"/>
      <c r="AA29" s="650"/>
      <c r="AB29" s="793"/>
      <c r="AC29" s="807" t="s">
        <v>166</v>
      </c>
      <c r="AD29" s="664"/>
      <c r="AE29" s="664"/>
      <c r="AF29" s="664"/>
      <c r="AG29" s="664"/>
      <c r="AH29" s="663" t="s">
        <v>167</v>
      </c>
      <c r="AI29" s="664"/>
      <c r="AJ29" s="664"/>
      <c r="AK29" s="664"/>
      <c r="AL29" s="664"/>
      <c r="AM29" s="664"/>
      <c r="AN29" s="664"/>
      <c r="AO29" s="664"/>
      <c r="AP29" s="664"/>
      <c r="AQ29" s="664"/>
      <c r="AR29" s="664"/>
      <c r="AS29" s="664"/>
      <c r="AT29" s="665"/>
      <c r="AU29" s="649" t="s">
        <v>168</v>
      </c>
      <c r="AV29" s="650"/>
      <c r="AW29" s="650"/>
      <c r="AX29" s="651"/>
      <c r="AY29" s="34">
        <f>$AY$28</f>
        <v>0</v>
      </c>
    </row>
    <row r="30" spans="1:51" ht="24.75" customHeight="1">
      <c r="A30" s="1036"/>
      <c r="B30" s="1037"/>
      <c r="C30" s="1037"/>
      <c r="D30" s="1037"/>
      <c r="E30" s="1037"/>
      <c r="F30" s="1038"/>
      <c r="G30" s="666"/>
      <c r="H30" s="667"/>
      <c r="I30" s="667"/>
      <c r="J30" s="667"/>
      <c r="K30" s="668"/>
      <c r="L30" s="660"/>
      <c r="M30" s="661"/>
      <c r="N30" s="661"/>
      <c r="O30" s="661"/>
      <c r="P30" s="661"/>
      <c r="Q30" s="661"/>
      <c r="R30" s="661"/>
      <c r="S30" s="661"/>
      <c r="T30" s="661"/>
      <c r="U30" s="661"/>
      <c r="V30" s="661"/>
      <c r="W30" s="661"/>
      <c r="X30" s="662"/>
      <c r="Y30" s="382"/>
      <c r="Z30" s="383"/>
      <c r="AA30" s="383"/>
      <c r="AB30" s="797"/>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6"/>
      <c r="B40" s="1037"/>
      <c r="C40" s="1037"/>
      <c r="D40" s="1037"/>
      <c r="E40" s="1037"/>
      <c r="F40" s="1038"/>
      <c r="G40" s="818" t="s">
        <v>31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31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c r="A41" s="1036"/>
      <c r="B41" s="1037"/>
      <c r="C41" s="1037"/>
      <c r="D41" s="1037"/>
      <c r="E41" s="1037"/>
      <c r="F41" s="1038"/>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c r="A42" s="1036"/>
      <c r="B42" s="1037"/>
      <c r="C42" s="1037"/>
      <c r="D42" s="1037"/>
      <c r="E42" s="1037"/>
      <c r="F42" s="1038"/>
      <c r="G42" s="807" t="s">
        <v>166</v>
      </c>
      <c r="H42" s="664"/>
      <c r="I42" s="664"/>
      <c r="J42" s="664"/>
      <c r="K42" s="664"/>
      <c r="L42" s="663" t="s">
        <v>167</v>
      </c>
      <c r="M42" s="664"/>
      <c r="N42" s="664"/>
      <c r="O42" s="664"/>
      <c r="P42" s="664"/>
      <c r="Q42" s="664"/>
      <c r="R42" s="664"/>
      <c r="S42" s="664"/>
      <c r="T42" s="664"/>
      <c r="U42" s="664"/>
      <c r="V42" s="664"/>
      <c r="W42" s="664"/>
      <c r="X42" s="665"/>
      <c r="Y42" s="649" t="s">
        <v>168</v>
      </c>
      <c r="Z42" s="650"/>
      <c r="AA42" s="650"/>
      <c r="AB42" s="793"/>
      <c r="AC42" s="807" t="s">
        <v>166</v>
      </c>
      <c r="AD42" s="664"/>
      <c r="AE42" s="664"/>
      <c r="AF42" s="664"/>
      <c r="AG42" s="664"/>
      <c r="AH42" s="663" t="s">
        <v>167</v>
      </c>
      <c r="AI42" s="664"/>
      <c r="AJ42" s="664"/>
      <c r="AK42" s="664"/>
      <c r="AL42" s="664"/>
      <c r="AM42" s="664"/>
      <c r="AN42" s="664"/>
      <c r="AO42" s="664"/>
      <c r="AP42" s="664"/>
      <c r="AQ42" s="664"/>
      <c r="AR42" s="664"/>
      <c r="AS42" s="664"/>
      <c r="AT42" s="665"/>
      <c r="AU42" s="649" t="s">
        <v>168</v>
      </c>
      <c r="AV42" s="650"/>
      <c r="AW42" s="650"/>
      <c r="AX42" s="651"/>
      <c r="AY42" s="34">
        <f>$AY$41</f>
        <v>0</v>
      </c>
    </row>
    <row r="43" spans="1:51" ht="24.75" customHeight="1">
      <c r="A43" s="1036"/>
      <c r="B43" s="1037"/>
      <c r="C43" s="1037"/>
      <c r="D43" s="1037"/>
      <c r="E43" s="1037"/>
      <c r="F43" s="1038"/>
      <c r="G43" s="666"/>
      <c r="H43" s="667"/>
      <c r="I43" s="667"/>
      <c r="J43" s="667"/>
      <c r="K43" s="668"/>
      <c r="L43" s="660"/>
      <c r="M43" s="661"/>
      <c r="N43" s="661"/>
      <c r="O43" s="661"/>
      <c r="P43" s="661"/>
      <c r="Q43" s="661"/>
      <c r="R43" s="661"/>
      <c r="S43" s="661"/>
      <c r="T43" s="661"/>
      <c r="U43" s="661"/>
      <c r="V43" s="661"/>
      <c r="W43" s="661"/>
      <c r="X43" s="662"/>
      <c r="Y43" s="382"/>
      <c r="Z43" s="383"/>
      <c r="AA43" s="383"/>
      <c r="AB43" s="797"/>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39"/>
      <c r="B53" s="1040"/>
      <c r="C53" s="1040"/>
      <c r="D53" s="1040"/>
      <c r="E53" s="1040"/>
      <c r="F53" s="1041"/>
      <c r="G53" s="1024" t="s">
        <v>31</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31</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row r="55" spans="1:51" ht="30" customHeight="1">
      <c r="A55" s="1042" t="s">
        <v>620</v>
      </c>
      <c r="B55" s="1043"/>
      <c r="C55" s="1043"/>
      <c r="D55" s="1043"/>
      <c r="E55" s="1043"/>
      <c r="F55" s="1044"/>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c r="A56" s="1036"/>
      <c r="B56" s="1037"/>
      <c r="C56" s="1037"/>
      <c r="D56" s="1037"/>
      <c r="E56" s="1037"/>
      <c r="F56" s="1038"/>
      <c r="G56" s="807" t="s">
        <v>166</v>
      </c>
      <c r="H56" s="664"/>
      <c r="I56" s="664"/>
      <c r="J56" s="664"/>
      <c r="K56" s="664"/>
      <c r="L56" s="663" t="s">
        <v>167</v>
      </c>
      <c r="M56" s="664"/>
      <c r="N56" s="664"/>
      <c r="O56" s="664"/>
      <c r="P56" s="664"/>
      <c r="Q56" s="664"/>
      <c r="R56" s="664"/>
      <c r="S56" s="664"/>
      <c r="T56" s="664"/>
      <c r="U56" s="664"/>
      <c r="V56" s="664"/>
      <c r="W56" s="664"/>
      <c r="X56" s="665"/>
      <c r="Y56" s="649" t="s">
        <v>168</v>
      </c>
      <c r="Z56" s="650"/>
      <c r="AA56" s="650"/>
      <c r="AB56" s="793"/>
      <c r="AC56" s="807" t="s">
        <v>166</v>
      </c>
      <c r="AD56" s="664"/>
      <c r="AE56" s="664"/>
      <c r="AF56" s="664"/>
      <c r="AG56" s="664"/>
      <c r="AH56" s="663" t="s">
        <v>167</v>
      </c>
      <c r="AI56" s="664"/>
      <c r="AJ56" s="664"/>
      <c r="AK56" s="664"/>
      <c r="AL56" s="664"/>
      <c r="AM56" s="664"/>
      <c r="AN56" s="664"/>
      <c r="AO56" s="664"/>
      <c r="AP56" s="664"/>
      <c r="AQ56" s="664"/>
      <c r="AR56" s="664"/>
      <c r="AS56" s="664"/>
      <c r="AT56" s="665"/>
      <c r="AU56" s="649" t="s">
        <v>168</v>
      </c>
      <c r="AV56" s="650"/>
      <c r="AW56" s="650"/>
      <c r="AX56" s="651"/>
      <c r="AY56" s="34">
        <f>$AY$55</f>
        <v>0</v>
      </c>
    </row>
    <row r="57" spans="1:51" ht="24.75" customHeight="1">
      <c r="A57" s="1036"/>
      <c r="B57" s="1037"/>
      <c r="C57" s="1037"/>
      <c r="D57" s="1037"/>
      <c r="E57" s="1037"/>
      <c r="F57" s="1038"/>
      <c r="G57" s="666"/>
      <c r="H57" s="667"/>
      <c r="I57" s="667"/>
      <c r="J57" s="667"/>
      <c r="K57" s="668"/>
      <c r="L57" s="660"/>
      <c r="M57" s="661"/>
      <c r="N57" s="661"/>
      <c r="O57" s="661"/>
      <c r="P57" s="661"/>
      <c r="Q57" s="661"/>
      <c r="R57" s="661"/>
      <c r="S57" s="661"/>
      <c r="T57" s="661"/>
      <c r="U57" s="661"/>
      <c r="V57" s="661"/>
      <c r="W57" s="661"/>
      <c r="X57" s="662"/>
      <c r="Y57" s="382"/>
      <c r="Z57" s="383"/>
      <c r="AA57" s="383"/>
      <c r="AB57" s="797"/>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6"/>
      <c r="B67" s="1037"/>
      <c r="C67" s="1037"/>
      <c r="D67" s="1037"/>
      <c r="E67" s="1037"/>
      <c r="F67" s="1038"/>
      <c r="G67" s="818" t="s">
        <v>31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31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c r="A68" s="1036"/>
      <c r="B68" s="1037"/>
      <c r="C68" s="1037"/>
      <c r="D68" s="1037"/>
      <c r="E68" s="1037"/>
      <c r="F68" s="1038"/>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c r="A69" s="1036"/>
      <c r="B69" s="1037"/>
      <c r="C69" s="1037"/>
      <c r="D69" s="1037"/>
      <c r="E69" s="1037"/>
      <c r="F69" s="1038"/>
      <c r="G69" s="807" t="s">
        <v>166</v>
      </c>
      <c r="H69" s="664"/>
      <c r="I69" s="664"/>
      <c r="J69" s="664"/>
      <c r="K69" s="664"/>
      <c r="L69" s="663" t="s">
        <v>167</v>
      </c>
      <c r="M69" s="664"/>
      <c r="N69" s="664"/>
      <c r="O69" s="664"/>
      <c r="P69" s="664"/>
      <c r="Q69" s="664"/>
      <c r="R69" s="664"/>
      <c r="S69" s="664"/>
      <c r="T69" s="664"/>
      <c r="U69" s="664"/>
      <c r="V69" s="664"/>
      <c r="W69" s="664"/>
      <c r="X69" s="665"/>
      <c r="Y69" s="649" t="s">
        <v>168</v>
      </c>
      <c r="Z69" s="650"/>
      <c r="AA69" s="650"/>
      <c r="AB69" s="793"/>
      <c r="AC69" s="807" t="s">
        <v>166</v>
      </c>
      <c r="AD69" s="664"/>
      <c r="AE69" s="664"/>
      <c r="AF69" s="664"/>
      <c r="AG69" s="664"/>
      <c r="AH69" s="663" t="s">
        <v>167</v>
      </c>
      <c r="AI69" s="664"/>
      <c r="AJ69" s="664"/>
      <c r="AK69" s="664"/>
      <c r="AL69" s="664"/>
      <c r="AM69" s="664"/>
      <c r="AN69" s="664"/>
      <c r="AO69" s="664"/>
      <c r="AP69" s="664"/>
      <c r="AQ69" s="664"/>
      <c r="AR69" s="664"/>
      <c r="AS69" s="664"/>
      <c r="AT69" s="665"/>
      <c r="AU69" s="649" t="s">
        <v>168</v>
      </c>
      <c r="AV69" s="650"/>
      <c r="AW69" s="650"/>
      <c r="AX69" s="651"/>
      <c r="AY69" s="34">
        <f>$AY$68</f>
        <v>0</v>
      </c>
    </row>
    <row r="70" spans="1:51" ht="24.75" customHeight="1">
      <c r="A70" s="1036"/>
      <c r="B70" s="1037"/>
      <c r="C70" s="1037"/>
      <c r="D70" s="1037"/>
      <c r="E70" s="1037"/>
      <c r="F70" s="1038"/>
      <c r="G70" s="666"/>
      <c r="H70" s="667"/>
      <c r="I70" s="667"/>
      <c r="J70" s="667"/>
      <c r="K70" s="668"/>
      <c r="L70" s="660"/>
      <c r="M70" s="661"/>
      <c r="N70" s="661"/>
      <c r="O70" s="661"/>
      <c r="P70" s="661"/>
      <c r="Q70" s="661"/>
      <c r="R70" s="661"/>
      <c r="S70" s="661"/>
      <c r="T70" s="661"/>
      <c r="U70" s="661"/>
      <c r="V70" s="661"/>
      <c r="W70" s="661"/>
      <c r="X70" s="662"/>
      <c r="Y70" s="382"/>
      <c r="Z70" s="383"/>
      <c r="AA70" s="383"/>
      <c r="AB70" s="797"/>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6"/>
      <c r="B80" s="1037"/>
      <c r="C80" s="1037"/>
      <c r="D80" s="1037"/>
      <c r="E80" s="1037"/>
      <c r="F80" s="1038"/>
      <c r="G80" s="818" t="s">
        <v>31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31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c r="A81" s="1036"/>
      <c r="B81" s="1037"/>
      <c r="C81" s="1037"/>
      <c r="D81" s="1037"/>
      <c r="E81" s="1037"/>
      <c r="F81" s="1038"/>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c r="A82" s="1036"/>
      <c r="B82" s="1037"/>
      <c r="C82" s="1037"/>
      <c r="D82" s="1037"/>
      <c r="E82" s="1037"/>
      <c r="F82" s="1038"/>
      <c r="G82" s="807" t="s">
        <v>166</v>
      </c>
      <c r="H82" s="664"/>
      <c r="I82" s="664"/>
      <c r="J82" s="664"/>
      <c r="K82" s="664"/>
      <c r="L82" s="663" t="s">
        <v>167</v>
      </c>
      <c r="M82" s="664"/>
      <c r="N82" s="664"/>
      <c r="O82" s="664"/>
      <c r="P82" s="664"/>
      <c r="Q82" s="664"/>
      <c r="R82" s="664"/>
      <c r="S82" s="664"/>
      <c r="T82" s="664"/>
      <c r="U82" s="664"/>
      <c r="V82" s="664"/>
      <c r="W82" s="664"/>
      <c r="X82" s="665"/>
      <c r="Y82" s="649" t="s">
        <v>168</v>
      </c>
      <c r="Z82" s="650"/>
      <c r="AA82" s="650"/>
      <c r="AB82" s="793"/>
      <c r="AC82" s="807" t="s">
        <v>166</v>
      </c>
      <c r="AD82" s="664"/>
      <c r="AE82" s="664"/>
      <c r="AF82" s="664"/>
      <c r="AG82" s="664"/>
      <c r="AH82" s="663" t="s">
        <v>167</v>
      </c>
      <c r="AI82" s="664"/>
      <c r="AJ82" s="664"/>
      <c r="AK82" s="664"/>
      <c r="AL82" s="664"/>
      <c r="AM82" s="664"/>
      <c r="AN82" s="664"/>
      <c r="AO82" s="664"/>
      <c r="AP82" s="664"/>
      <c r="AQ82" s="664"/>
      <c r="AR82" s="664"/>
      <c r="AS82" s="664"/>
      <c r="AT82" s="665"/>
      <c r="AU82" s="649" t="s">
        <v>168</v>
      </c>
      <c r="AV82" s="650"/>
      <c r="AW82" s="650"/>
      <c r="AX82" s="651"/>
      <c r="AY82" s="34">
        <f>$AY$81</f>
        <v>0</v>
      </c>
    </row>
    <row r="83" spans="1:51" ht="24.75" customHeight="1">
      <c r="A83" s="1036"/>
      <c r="B83" s="1037"/>
      <c r="C83" s="1037"/>
      <c r="D83" s="1037"/>
      <c r="E83" s="1037"/>
      <c r="F83" s="1038"/>
      <c r="G83" s="666"/>
      <c r="H83" s="667"/>
      <c r="I83" s="667"/>
      <c r="J83" s="667"/>
      <c r="K83" s="668"/>
      <c r="L83" s="660"/>
      <c r="M83" s="661"/>
      <c r="N83" s="661"/>
      <c r="O83" s="661"/>
      <c r="P83" s="661"/>
      <c r="Q83" s="661"/>
      <c r="R83" s="661"/>
      <c r="S83" s="661"/>
      <c r="T83" s="661"/>
      <c r="U83" s="661"/>
      <c r="V83" s="661"/>
      <c r="W83" s="661"/>
      <c r="X83" s="662"/>
      <c r="Y83" s="382"/>
      <c r="Z83" s="383"/>
      <c r="AA83" s="383"/>
      <c r="AB83" s="797"/>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6"/>
      <c r="B93" s="1037"/>
      <c r="C93" s="1037"/>
      <c r="D93" s="1037"/>
      <c r="E93" s="1037"/>
      <c r="F93" s="1038"/>
      <c r="G93" s="818" t="s">
        <v>31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31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c r="A94" s="1036"/>
      <c r="B94" s="1037"/>
      <c r="C94" s="1037"/>
      <c r="D94" s="1037"/>
      <c r="E94" s="1037"/>
      <c r="F94" s="1038"/>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c r="A95" s="1036"/>
      <c r="B95" s="1037"/>
      <c r="C95" s="1037"/>
      <c r="D95" s="1037"/>
      <c r="E95" s="1037"/>
      <c r="F95" s="1038"/>
      <c r="G95" s="807" t="s">
        <v>166</v>
      </c>
      <c r="H95" s="664"/>
      <c r="I95" s="664"/>
      <c r="J95" s="664"/>
      <c r="K95" s="664"/>
      <c r="L95" s="663" t="s">
        <v>167</v>
      </c>
      <c r="M95" s="664"/>
      <c r="N95" s="664"/>
      <c r="O95" s="664"/>
      <c r="P95" s="664"/>
      <c r="Q95" s="664"/>
      <c r="R95" s="664"/>
      <c r="S95" s="664"/>
      <c r="T95" s="664"/>
      <c r="U95" s="664"/>
      <c r="V95" s="664"/>
      <c r="W95" s="664"/>
      <c r="X95" s="665"/>
      <c r="Y95" s="649" t="s">
        <v>168</v>
      </c>
      <c r="Z95" s="650"/>
      <c r="AA95" s="650"/>
      <c r="AB95" s="793"/>
      <c r="AC95" s="807" t="s">
        <v>166</v>
      </c>
      <c r="AD95" s="664"/>
      <c r="AE95" s="664"/>
      <c r="AF95" s="664"/>
      <c r="AG95" s="664"/>
      <c r="AH95" s="663" t="s">
        <v>167</v>
      </c>
      <c r="AI95" s="664"/>
      <c r="AJ95" s="664"/>
      <c r="AK95" s="664"/>
      <c r="AL95" s="664"/>
      <c r="AM95" s="664"/>
      <c r="AN95" s="664"/>
      <c r="AO95" s="664"/>
      <c r="AP95" s="664"/>
      <c r="AQ95" s="664"/>
      <c r="AR95" s="664"/>
      <c r="AS95" s="664"/>
      <c r="AT95" s="665"/>
      <c r="AU95" s="649" t="s">
        <v>168</v>
      </c>
      <c r="AV95" s="650"/>
      <c r="AW95" s="650"/>
      <c r="AX95" s="651"/>
      <c r="AY95" s="34">
        <f>$AY$94</f>
        <v>0</v>
      </c>
    </row>
    <row r="96" spans="1:51" ht="24.75" customHeight="1">
      <c r="A96" s="1036"/>
      <c r="B96" s="1037"/>
      <c r="C96" s="1037"/>
      <c r="D96" s="1037"/>
      <c r="E96" s="1037"/>
      <c r="F96" s="1038"/>
      <c r="G96" s="666"/>
      <c r="H96" s="667"/>
      <c r="I96" s="667"/>
      <c r="J96" s="667"/>
      <c r="K96" s="668"/>
      <c r="L96" s="660"/>
      <c r="M96" s="661"/>
      <c r="N96" s="661"/>
      <c r="O96" s="661"/>
      <c r="P96" s="661"/>
      <c r="Q96" s="661"/>
      <c r="R96" s="661"/>
      <c r="S96" s="661"/>
      <c r="T96" s="661"/>
      <c r="U96" s="661"/>
      <c r="V96" s="661"/>
      <c r="W96" s="661"/>
      <c r="X96" s="662"/>
      <c r="Y96" s="382"/>
      <c r="Z96" s="383"/>
      <c r="AA96" s="383"/>
      <c r="AB96" s="797"/>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39"/>
      <c r="B106" s="1040"/>
      <c r="C106" s="1040"/>
      <c r="D106" s="1040"/>
      <c r="E106" s="1040"/>
      <c r="F106" s="1041"/>
      <c r="G106" s="1024" t="s">
        <v>31</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31</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row r="108" spans="1:51" ht="30" customHeight="1">
      <c r="A108" s="1042" t="s">
        <v>620</v>
      </c>
      <c r="B108" s="1043"/>
      <c r="C108" s="1043"/>
      <c r="D108" s="1043"/>
      <c r="E108" s="1043"/>
      <c r="F108" s="1044"/>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c r="A109" s="1036"/>
      <c r="B109" s="1037"/>
      <c r="C109" s="1037"/>
      <c r="D109" s="1037"/>
      <c r="E109" s="1037"/>
      <c r="F109" s="1038"/>
      <c r="G109" s="807" t="s">
        <v>166</v>
      </c>
      <c r="H109" s="664"/>
      <c r="I109" s="664"/>
      <c r="J109" s="664"/>
      <c r="K109" s="664"/>
      <c r="L109" s="663" t="s">
        <v>167</v>
      </c>
      <c r="M109" s="664"/>
      <c r="N109" s="664"/>
      <c r="O109" s="664"/>
      <c r="P109" s="664"/>
      <c r="Q109" s="664"/>
      <c r="R109" s="664"/>
      <c r="S109" s="664"/>
      <c r="T109" s="664"/>
      <c r="U109" s="664"/>
      <c r="V109" s="664"/>
      <c r="W109" s="664"/>
      <c r="X109" s="665"/>
      <c r="Y109" s="649" t="s">
        <v>168</v>
      </c>
      <c r="Z109" s="650"/>
      <c r="AA109" s="650"/>
      <c r="AB109" s="793"/>
      <c r="AC109" s="807" t="s">
        <v>166</v>
      </c>
      <c r="AD109" s="664"/>
      <c r="AE109" s="664"/>
      <c r="AF109" s="664"/>
      <c r="AG109" s="664"/>
      <c r="AH109" s="663" t="s">
        <v>167</v>
      </c>
      <c r="AI109" s="664"/>
      <c r="AJ109" s="664"/>
      <c r="AK109" s="664"/>
      <c r="AL109" s="664"/>
      <c r="AM109" s="664"/>
      <c r="AN109" s="664"/>
      <c r="AO109" s="664"/>
      <c r="AP109" s="664"/>
      <c r="AQ109" s="664"/>
      <c r="AR109" s="664"/>
      <c r="AS109" s="664"/>
      <c r="AT109" s="665"/>
      <c r="AU109" s="649" t="s">
        <v>168</v>
      </c>
      <c r="AV109" s="650"/>
      <c r="AW109" s="650"/>
      <c r="AX109" s="651"/>
      <c r="AY109" s="34">
        <f>$AY$108</f>
        <v>0</v>
      </c>
    </row>
    <row r="110" spans="1:51" ht="24.75" customHeight="1">
      <c r="A110" s="1036"/>
      <c r="B110" s="1037"/>
      <c r="C110" s="1037"/>
      <c r="D110" s="1037"/>
      <c r="E110" s="1037"/>
      <c r="F110" s="1038"/>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7"/>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6"/>
      <c r="B120" s="1037"/>
      <c r="C120" s="1037"/>
      <c r="D120" s="1037"/>
      <c r="E120" s="1037"/>
      <c r="F120" s="1038"/>
      <c r="G120" s="818" t="s">
        <v>31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31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c r="A121" s="1036"/>
      <c r="B121" s="1037"/>
      <c r="C121" s="1037"/>
      <c r="D121" s="1037"/>
      <c r="E121" s="1037"/>
      <c r="F121" s="1038"/>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c r="A122" s="1036"/>
      <c r="B122" s="1037"/>
      <c r="C122" s="1037"/>
      <c r="D122" s="1037"/>
      <c r="E122" s="1037"/>
      <c r="F122" s="1038"/>
      <c r="G122" s="807" t="s">
        <v>166</v>
      </c>
      <c r="H122" s="664"/>
      <c r="I122" s="664"/>
      <c r="J122" s="664"/>
      <c r="K122" s="664"/>
      <c r="L122" s="663" t="s">
        <v>167</v>
      </c>
      <c r="M122" s="664"/>
      <c r="N122" s="664"/>
      <c r="O122" s="664"/>
      <c r="P122" s="664"/>
      <c r="Q122" s="664"/>
      <c r="R122" s="664"/>
      <c r="S122" s="664"/>
      <c r="T122" s="664"/>
      <c r="U122" s="664"/>
      <c r="V122" s="664"/>
      <c r="W122" s="664"/>
      <c r="X122" s="665"/>
      <c r="Y122" s="649" t="s">
        <v>168</v>
      </c>
      <c r="Z122" s="650"/>
      <c r="AA122" s="650"/>
      <c r="AB122" s="793"/>
      <c r="AC122" s="807" t="s">
        <v>166</v>
      </c>
      <c r="AD122" s="664"/>
      <c r="AE122" s="664"/>
      <c r="AF122" s="664"/>
      <c r="AG122" s="664"/>
      <c r="AH122" s="663" t="s">
        <v>167</v>
      </c>
      <c r="AI122" s="664"/>
      <c r="AJ122" s="664"/>
      <c r="AK122" s="664"/>
      <c r="AL122" s="664"/>
      <c r="AM122" s="664"/>
      <c r="AN122" s="664"/>
      <c r="AO122" s="664"/>
      <c r="AP122" s="664"/>
      <c r="AQ122" s="664"/>
      <c r="AR122" s="664"/>
      <c r="AS122" s="664"/>
      <c r="AT122" s="665"/>
      <c r="AU122" s="649" t="s">
        <v>168</v>
      </c>
      <c r="AV122" s="650"/>
      <c r="AW122" s="650"/>
      <c r="AX122" s="651"/>
      <c r="AY122" s="34">
        <f>$AY$121</f>
        <v>0</v>
      </c>
    </row>
    <row r="123" spans="1:51" ht="24.75" customHeight="1">
      <c r="A123" s="1036"/>
      <c r="B123" s="1037"/>
      <c r="C123" s="1037"/>
      <c r="D123" s="1037"/>
      <c r="E123" s="1037"/>
      <c r="F123" s="1038"/>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7"/>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6"/>
      <c r="B133" s="1037"/>
      <c r="C133" s="1037"/>
      <c r="D133" s="1037"/>
      <c r="E133" s="1037"/>
      <c r="F133" s="1038"/>
      <c r="G133" s="818" t="s">
        <v>31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31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c r="A134" s="1036"/>
      <c r="B134" s="1037"/>
      <c r="C134" s="1037"/>
      <c r="D134" s="1037"/>
      <c r="E134" s="1037"/>
      <c r="F134" s="1038"/>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c r="A135" s="1036"/>
      <c r="B135" s="1037"/>
      <c r="C135" s="1037"/>
      <c r="D135" s="1037"/>
      <c r="E135" s="1037"/>
      <c r="F135" s="1038"/>
      <c r="G135" s="807" t="s">
        <v>166</v>
      </c>
      <c r="H135" s="664"/>
      <c r="I135" s="664"/>
      <c r="J135" s="664"/>
      <c r="K135" s="664"/>
      <c r="L135" s="663" t="s">
        <v>167</v>
      </c>
      <c r="M135" s="664"/>
      <c r="N135" s="664"/>
      <c r="O135" s="664"/>
      <c r="P135" s="664"/>
      <c r="Q135" s="664"/>
      <c r="R135" s="664"/>
      <c r="S135" s="664"/>
      <c r="T135" s="664"/>
      <c r="U135" s="664"/>
      <c r="V135" s="664"/>
      <c r="W135" s="664"/>
      <c r="X135" s="665"/>
      <c r="Y135" s="649" t="s">
        <v>168</v>
      </c>
      <c r="Z135" s="650"/>
      <c r="AA135" s="650"/>
      <c r="AB135" s="793"/>
      <c r="AC135" s="807" t="s">
        <v>166</v>
      </c>
      <c r="AD135" s="664"/>
      <c r="AE135" s="664"/>
      <c r="AF135" s="664"/>
      <c r="AG135" s="664"/>
      <c r="AH135" s="663" t="s">
        <v>167</v>
      </c>
      <c r="AI135" s="664"/>
      <c r="AJ135" s="664"/>
      <c r="AK135" s="664"/>
      <c r="AL135" s="664"/>
      <c r="AM135" s="664"/>
      <c r="AN135" s="664"/>
      <c r="AO135" s="664"/>
      <c r="AP135" s="664"/>
      <c r="AQ135" s="664"/>
      <c r="AR135" s="664"/>
      <c r="AS135" s="664"/>
      <c r="AT135" s="665"/>
      <c r="AU135" s="649" t="s">
        <v>168</v>
      </c>
      <c r="AV135" s="650"/>
      <c r="AW135" s="650"/>
      <c r="AX135" s="651"/>
      <c r="AY135" s="34">
        <f>$AY$134</f>
        <v>0</v>
      </c>
    </row>
    <row r="136" spans="1:51" ht="24.75" customHeight="1">
      <c r="A136" s="1036"/>
      <c r="B136" s="1037"/>
      <c r="C136" s="1037"/>
      <c r="D136" s="1037"/>
      <c r="E136" s="1037"/>
      <c r="F136" s="1038"/>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7"/>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6"/>
      <c r="B146" s="1037"/>
      <c r="C146" s="1037"/>
      <c r="D146" s="1037"/>
      <c r="E146" s="1037"/>
      <c r="F146" s="1038"/>
      <c r="G146" s="818" t="s">
        <v>31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31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c r="A147" s="1036"/>
      <c r="B147" s="1037"/>
      <c r="C147" s="1037"/>
      <c r="D147" s="1037"/>
      <c r="E147" s="1037"/>
      <c r="F147" s="1038"/>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c r="A148" s="1036"/>
      <c r="B148" s="1037"/>
      <c r="C148" s="1037"/>
      <c r="D148" s="1037"/>
      <c r="E148" s="1037"/>
      <c r="F148" s="1038"/>
      <c r="G148" s="807" t="s">
        <v>166</v>
      </c>
      <c r="H148" s="664"/>
      <c r="I148" s="664"/>
      <c r="J148" s="664"/>
      <c r="K148" s="664"/>
      <c r="L148" s="663" t="s">
        <v>167</v>
      </c>
      <c r="M148" s="664"/>
      <c r="N148" s="664"/>
      <c r="O148" s="664"/>
      <c r="P148" s="664"/>
      <c r="Q148" s="664"/>
      <c r="R148" s="664"/>
      <c r="S148" s="664"/>
      <c r="T148" s="664"/>
      <c r="U148" s="664"/>
      <c r="V148" s="664"/>
      <c r="W148" s="664"/>
      <c r="X148" s="665"/>
      <c r="Y148" s="649" t="s">
        <v>168</v>
      </c>
      <c r="Z148" s="650"/>
      <c r="AA148" s="650"/>
      <c r="AB148" s="793"/>
      <c r="AC148" s="807" t="s">
        <v>166</v>
      </c>
      <c r="AD148" s="664"/>
      <c r="AE148" s="664"/>
      <c r="AF148" s="664"/>
      <c r="AG148" s="664"/>
      <c r="AH148" s="663" t="s">
        <v>167</v>
      </c>
      <c r="AI148" s="664"/>
      <c r="AJ148" s="664"/>
      <c r="AK148" s="664"/>
      <c r="AL148" s="664"/>
      <c r="AM148" s="664"/>
      <c r="AN148" s="664"/>
      <c r="AO148" s="664"/>
      <c r="AP148" s="664"/>
      <c r="AQ148" s="664"/>
      <c r="AR148" s="664"/>
      <c r="AS148" s="664"/>
      <c r="AT148" s="665"/>
      <c r="AU148" s="649" t="s">
        <v>168</v>
      </c>
      <c r="AV148" s="650"/>
      <c r="AW148" s="650"/>
      <c r="AX148" s="651"/>
      <c r="AY148" s="34">
        <f>$AY$147</f>
        <v>0</v>
      </c>
    </row>
    <row r="149" spans="1:51" ht="24.75" customHeight="1">
      <c r="A149" s="1036"/>
      <c r="B149" s="1037"/>
      <c r="C149" s="1037"/>
      <c r="D149" s="1037"/>
      <c r="E149" s="1037"/>
      <c r="F149" s="1038"/>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7"/>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39"/>
      <c r="B159" s="1040"/>
      <c r="C159" s="1040"/>
      <c r="D159" s="1040"/>
      <c r="E159" s="1040"/>
      <c r="F159" s="1041"/>
      <c r="G159" s="1024" t="s">
        <v>31</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31</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row r="161" spans="1:51" ht="30" customHeight="1">
      <c r="A161" s="1042" t="s">
        <v>620</v>
      </c>
      <c r="B161" s="1043"/>
      <c r="C161" s="1043"/>
      <c r="D161" s="1043"/>
      <c r="E161" s="1043"/>
      <c r="F161" s="1044"/>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c r="A162" s="1036"/>
      <c r="B162" s="1037"/>
      <c r="C162" s="1037"/>
      <c r="D162" s="1037"/>
      <c r="E162" s="1037"/>
      <c r="F162" s="1038"/>
      <c r="G162" s="807" t="s">
        <v>166</v>
      </c>
      <c r="H162" s="664"/>
      <c r="I162" s="664"/>
      <c r="J162" s="664"/>
      <c r="K162" s="664"/>
      <c r="L162" s="663" t="s">
        <v>167</v>
      </c>
      <c r="M162" s="664"/>
      <c r="N162" s="664"/>
      <c r="O162" s="664"/>
      <c r="P162" s="664"/>
      <c r="Q162" s="664"/>
      <c r="R162" s="664"/>
      <c r="S162" s="664"/>
      <c r="T162" s="664"/>
      <c r="U162" s="664"/>
      <c r="V162" s="664"/>
      <c r="W162" s="664"/>
      <c r="X162" s="665"/>
      <c r="Y162" s="649" t="s">
        <v>168</v>
      </c>
      <c r="Z162" s="650"/>
      <c r="AA162" s="650"/>
      <c r="AB162" s="793"/>
      <c r="AC162" s="807" t="s">
        <v>166</v>
      </c>
      <c r="AD162" s="664"/>
      <c r="AE162" s="664"/>
      <c r="AF162" s="664"/>
      <c r="AG162" s="664"/>
      <c r="AH162" s="663" t="s">
        <v>167</v>
      </c>
      <c r="AI162" s="664"/>
      <c r="AJ162" s="664"/>
      <c r="AK162" s="664"/>
      <c r="AL162" s="664"/>
      <c r="AM162" s="664"/>
      <c r="AN162" s="664"/>
      <c r="AO162" s="664"/>
      <c r="AP162" s="664"/>
      <c r="AQ162" s="664"/>
      <c r="AR162" s="664"/>
      <c r="AS162" s="664"/>
      <c r="AT162" s="665"/>
      <c r="AU162" s="649" t="s">
        <v>168</v>
      </c>
      <c r="AV162" s="650"/>
      <c r="AW162" s="650"/>
      <c r="AX162" s="651"/>
      <c r="AY162" s="34">
        <f>$AY$161</f>
        <v>0</v>
      </c>
    </row>
    <row r="163" spans="1:51" ht="24.75" customHeight="1">
      <c r="A163" s="1036"/>
      <c r="B163" s="1037"/>
      <c r="C163" s="1037"/>
      <c r="D163" s="1037"/>
      <c r="E163" s="1037"/>
      <c r="F163" s="1038"/>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7"/>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6"/>
      <c r="B173" s="1037"/>
      <c r="C173" s="1037"/>
      <c r="D173" s="1037"/>
      <c r="E173" s="1037"/>
      <c r="F173" s="1038"/>
      <c r="G173" s="818" t="s">
        <v>31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31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c r="A174" s="1036"/>
      <c r="B174" s="1037"/>
      <c r="C174" s="1037"/>
      <c r="D174" s="1037"/>
      <c r="E174" s="1037"/>
      <c r="F174" s="1038"/>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c r="A175" s="1036"/>
      <c r="B175" s="1037"/>
      <c r="C175" s="1037"/>
      <c r="D175" s="1037"/>
      <c r="E175" s="1037"/>
      <c r="F175" s="1038"/>
      <c r="G175" s="807" t="s">
        <v>166</v>
      </c>
      <c r="H175" s="664"/>
      <c r="I175" s="664"/>
      <c r="J175" s="664"/>
      <c r="K175" s="664"/>
      <c r="L175" s="663" t="s">
        <v>167</v>
      </c>
      <c r="M175" s="664"/>
      <c r="N175" s="664"/>
      <c r="O175" s="664"/>
      <c r="P175" s="664"/>
      <c r="Q175" s="664"/>
      <c r="R175" s="664"/>
      <c r="S175" s="664"/>
      <c r="T175" s="664"/>
      <c r="U175" s="664"/>
      <c r="V175" s="664"/>
      <c r="W175" s="664"/>
      <c r="X175" s="665"/>
      <c r="Y175" s="649" t="s">
        <v>168</v>
      </c>
      <c r="Z175" s="650"/>
      <c r="AA175" s="650"/>
      <c r="AB175" s="793"/>
      <c r="AC175" s="807" t="s">
        <v>166</v>
      </c>
      <c r="AD175" s="664"/>
      <c r="AE175" s="664"/>
      <c r="AF175" s="664"/>
      <c r="AG175" s="664"/>
      <c r="AH175" s="663" t="s">
        <v>167</v>
      </c>
      <c r="AI175" s="664"/>
      <c r="AJ175" s="664"/>
      <c r="AK175" s="664"/>
      <c r="AL175" s="664"/>
      <c r="AM175" s="664"/>
      <c r="AN175" s="664"/>
      <c r="AO175" s="664"/>
      <c r="AP175" s="664"/>
      <c r="AQ175" s="664"/>
      <c r="AR175" s="664"/>
      <c r="AS175" s="664"/>
      <c r="AT175" s="665"/>
      <c r="AU175" s="649" t="s">
        <v>168</v>
      </c>
      <c r="AV175" s="650"/>
      <c r="AW175" s="650"/>
      <c r="AX175" s="651"/>
      <c r="AY175" s="34">
        <f>$AY$174</f>
        <v>0</v>
      </c>
    </row>
    <row r="176" spans="1:51" ht="24.75" customHeight="1">
      <c r="A176" s="1036"/>
      <c r="B176" s="1037"/>
      <c r="C176" s="1037"/>
      <c r="D176" s="1037"/>
      <c r="E176" s="1037"/>
      <c r="F176" s="1038"/>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7"/>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6"/>
      <c r="B186" s="1037"/>
      <c r="C186" s="1037"/>
      <c r="D186" s="1037"/>
      <c r="E186" s="1037"/>
      <c r="F186" s="1038"/>
      <c r="G186" s="818" t="s">
        <v>31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31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c r="A187" s="1036"/>
      <c r="B187" s="1037"/>
      <c r="C187" s="1037"/>
      <c r="D187" s="1037"/>
      <c r="E187" s="1037"/>
      <c r="F187" s="1038"/>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c r="A188" s="1036"/>
      <c r="B188" s="1037"/>
      <c r="C188" s="1037"/>
      <c r="D188" s="1037"/>
      <c r="E188" s="1037"/>
      <c r="F188" s="1038"/>
      <c r="G188" s="807" t="s">
        <v>166</v>
      </c>
      <c r="H188" s="664"/>
      <c r="I188" s="664"/>
      <c r="J188" s="664"/>
      <c r="K188" s="664"/>
      <c r="L188" s="663" t="s">
        <v>167</v>
      </c>
      <c r="M188" s="664"/>
      <c r="N188" s="664"/>
      <c r="O188" s="664"/>
      <c r="P188" s="664"/>
      <c r="Q188" s="664"/>
      <c r="R188" s="664"/>
      <c r="S188" s="664"/>
      <c r="T188" s="664"/>
      <c r="U188" s="664"/>
      <c r="V188" s="664"/>
      <c r="W188" s="664"/>
      <c r="X188" s="665"/>
      <c r="Y188" s="649" t="s">
        <v>168</v>
      </c>
      <c r="Z188" s="650"/>
      <c r="AA188" s="650"/>
      <c r="AB188" s="793"/>
      <c r="AC188" s="807" t="s">
        <v>166</v>
      </c>
      <c r="AD188" s="664"/>
      <c r="AE188" s="664"/>
      <c r="AF188" s="664"/>
      <c r="AG188" s="664"/>
      <c r="AH188" s="663" t="s">
        <v>167</v>
      </c>
      <c r="AI188" s="664"/>
      <c r="AJ188" s="664"/>
      <c r="AK188" s="664"/>
      <c r="AL188" s="664"/>
      <c r="AM188" s="664"/>
      <c r="AN188" s="664"/>
      <c r="AO188" s="664"/>
      <c r="AP188" s="664"/>
      <c r="AQ188" s="664"/>
      <c r="AR188" s="664"/>
      <c r="AS188" s="664"/>
      <c r="AT188" s="665"/>
      <c r="AU188" s="649" t="s">
        <v>168</v>
      </c>
      <c r="AV188" s="650"/>
      <c r="AW188" s="650"/>
      <c r="AX188" s="651"/>
      <c r="AY188" s="34">
        <f>$AY$187</f>
        <v>0</v>
      </c>
    </row>
    <row r="189" spans="1:51" ht="24.75" customHeight="1">
      <c r="A189" s="1036"/>
      <c r="B189" s="1037"/>
      <c r="C189" s="1037"/>
      <c r="D189" s="1037"/>
      <c r="E189" s="1037"/>
      <c r="F189" s="1038"/>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7"/>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6"/>
      <c r="B199" s="1037"/>
      <c r="C199" s="1037"/>
      <c r="D199" s="1037"/>
      <c r="E199" s="1037"/>
      <c r="F199" s="1038"/>
      <c r="G199" s="818" t="s">
        <v>31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31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c r="A200" s="1036"/>
      <c r="B200" s="1037"/>
      <c r="C200" s="1037"/>
      <c r="D200" s="1037"/>
      <c r="E200" s="1037"/>
      <c r="F200" s="1038"/>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c r="A201" s="1036"/>
      <c r="B201" s="1037"/>
      <c r="C201" s="1037"/>
      <c r="D201" s="1037"/>
      <c r="E201" s="1037"/>
      <c r="F201" s="1038"/>
      <c r="G201" s="807" t="s">
        <v>166</v>
      </c>
      <c r="H201" s="664"/>
      <c r="I201" s="664"/>
      <c r="J201" s="664"/>
      <c r="K201" s="664"/>
      <c r="L201" s="663" t="s">
        <v>167</v>
      </c>
      <c r="M201" s="664"/>
      <c r="N201" s="664"/>
      <c r="O201" s="664"/>
      <c r="P201" s="664"/>
      <c r="Q201" s="664"/>
      <c r="R201" s="664"/>
      <c r="S201" s="664"/>
      <c r="T201" s="664"/>
      <c r="U201" s="664"/>
      <c r="V201" s="664"/>
      <c r="W201" s="664"/>
      <c r="X201" s="665"/>
      <c r="Y201" s="649" t="s">
        <v>168</v>
      </c>
      <c r="Z201" s="650"/>
      <c r="AA201" s="650"/>
      <c r="AB201" s="793"/>
      <c r="AC201" s="807" t="s">
        <v>166</v>
      </c>
      <c r="AD201" s="664"/>
      <c r="AE201" s="664"/>
      <c r="AF201" s="664"/>
      <c r="AG201" s="664"/>
      <c r="AH201" s="663" t="s">
        <v>167</v>
      </c>
      <c r="AI201" s="664"/>
      <c r="AJ201" s="664"/>
      <c r="AK201" s="664"/>
      <c r="AL201" s="664"/>
      <c r="AM201" s="664"/>
      <c r="AN201" s="664"/>
      <c r="AO201" s="664"/>
      <c r="AP201" s="664"/>
      <c r="AQ201" s="664"/>
      <c r="AR201" s="664"/>
      <c r="AS201" s="664"/>
      <c r="AT201" s="665"/>
      <c r="AU201" s="649" t="s">
        <v>168</v>
      </c>
      <c r="AV201" s="650"/>
      <c r="AW201" s="650"/>
      <c r="AX201" s="651"/>
      <c r="AY201" s="34">
        <f>$AY$200</f>
        <v>0</v>
      </c>
    </row>
    <row r="202" spans="1:51" ht="24.75" customHeight="1">
      <c r="A202" s="1036"/>
      <c r="B202" s="1037"/>
      <c r="C202" s="1037"/>
      <c r="D202" s="1037"/>
      <c r="E202" s="1037"/>
      <c r="F202" s="1038"/>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7"/>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39"/>
      <c r="B212" s="1040"/>
      <c r="C212" s="1040"/>
      <c r="D212" s="1040"/>
      <c r="E212" s="1040"/>
      <c r="F212" s="1041"/>
      <c r="G212" s="1024" t="s">
        <v>31</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31</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row r="214" spans="1:51" ht="30" customHeight="1">
      <c r="A214" s="1033" t="s">
        <v>620</v>
      </c>
      <c r="B214" s="1034"/>
      <c r="C214" s="1034"/>
      <c r="D214" s="1034"/>
      <c r="E214" s="1034"/>
      <c r="F214" s="1035"/>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c r="A215" s="1036"/>
      <c r="B215" s="1037"/>
      <c r="C215" s="1037"/>
      <c r="D215" s="1037"/>
      <c r="E215" s="1037"/>
      <c r="F215" s="1038"/>
      <c r="G215" s="807" t="s">
        <v>166</v>
      </c>
      <c r="H215" s="664"/>
      <c r="I215" s="664"/>
      <c r="J215" s="664"/>
      <c r="K215" s="664"/>
      <c r="L215" s="663" t="s">
        <v>167</v>
      </c>
      <c r="M215" s="664"/>
      <c r="N215" s="664"/>
      <c r="O215" s="664"/>
      <c r="P215" s="664"/>
      <c r="Q215" s="664"/>
      <c r="R215" s="664"/>
      <c r="S215" s="664"/>
      <c r="T215" s="664"/>
      <c r="U215" s="664"/>
      <c r="V215" s="664"/>
      <c r="W215" s="664"/>
      <c r="X215" s="665"/>
      <c r="Y215" s="649" t="s">
        <v>168</v>
      </c>
      <c r="Z215" s="650"/>
      <c r="AA215" s="650"/>
      <c r="AB215" s="793"/>
      <c r="AC215" s="807" t="s">
        <v>166</v>
      </c>
      <c r="AD215" s="664"/>
      <c r="AE215" s="664"/>
      <c r="AF215" s="664"/>
      <c r="AG215" s="664"/>
      <c r="AH215" s="663" t="s">
        <v>167</v>
      </c>
      <c r="AI215" s="664"/>
      <c r="AJ215" s="664"/>
      <c r="AK215" s="664"/>
      <c r="AL215" s="664"/>
      <c r="AM215" s="664"/>
      <c r="AN215" s="664"/>
      <c r="AO215" s="664"/>
      <c r="AP215" s="664"/>
      <c r="AQ215" s="664"/>
      <c r="AR215" s="664"/>
      <c r="AS215" s="664"/>
      <c r="AT215" s="665"/>
      <c r="AU215" s="649" t="s">
        <v>168</v>
      </c>
      <c r="AV215" s="650"/>
      <c r="AW215" s="650"/>
      <c r="AX215" s="651"/>
      <c r="AY215" s="34">
        <f>$AY$214</f>
        <v>0</v>
      </c>
    </row>
    <row r="216" spans="1:51" ht="24.75" customHeight="1">
      <c r="A216" s="1036"/>
      <c r="B216" s="1037"/>
      <c r="C216" s="1037"/>
      <c r="D216" s="1037"/>
      <c r="E216" s="1037"/>
      <c r="F216" s="1038"/>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7"/>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6"/>
      <c r="B226" s="1037"/>
      <c r="C226" s="1037"/>
      <c r="D226" s="1037"/>
      <c r="E226" s="1037"/>
      <c r="F226" s="1038"/>
      <c r="G226" s="818" t="s">
        <v>31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31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c r="A227" s="1036"/>
      <c r="B227" s="1037"/>
      <c r="C227" s="1037"/>
      <c r="D227" s="1037"/>
      <c r="E227" s="1037"/>
      <c r="F227" s="1038"/>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c r="A228" s="1036"/>
      <c r="B228" s="1037"/>
      <c r="C228" s="1037"/>
      <c r="D228" s="1037"/>
      <c r="E228" s="1037"/>
      <c r="F228" s="1038"/>
      <c r="G228" s="807" t="s">
        <v>166</v>
      </c>
      <c r="H228" s="664"/>
      <c r="I228" s="664"/>
      <c r="J228" s="664"/>
      <c r="K228" s="664"/>
      <c r="L228" s="663" t="s">
        <v>167</v>
      </c>
      <c r="M228" s="664"/>
      <c r="N228" s="664"/>
      <c r="O228" s="664"/>
      <c r="P228" s="664"/>
      <c r="Q228" s="664"/>
      <c r="R228" s="664"/>
      <c r="S228" s="664"/>
      <c r="T228" s="664"/>
      <c r="U228" s="664"/>
      <c r="V228" s="664"/>
      <c r="W228" s="664"/>
      <c r="X228" s="665"/>
      <c r="Y228" s="649" t="s">
        <v>168</v>
      </c>
      <c r="Z228" s="650"/>
      <c r="AA228" s="650"/>
      <c r="AB228" s="793"/>
      <c r="AC228" s="807" t="s">
        <v>166</v>
      </c>
      <c r="AD228" s="664"/>
      <c r="AE228" s="664"/>
      <c r="AF228" s="664"/>
      <c r="AG228" s="664"/>
      <c r="AH228" s="663" t="s">
        <v>167</v>
      </c>
      <c r="AI228" s="664"/>
      <c r="AJ228" s="664"/>
      <c r="AK228" s="664"/>
      <c r="AL228" s="664"/>
      <c r="AM228" s="664"/>
      <c r="AN228" s="664"/>
      <c r="AO228" s="664"/>
      <c r="AP228" s="664"/>
      <c r="AQ228" s="664"/>
      <c r="AR228" s="664"/>
      <c r="AS228" s="664"/>
      <c r="AT228" s="665"/>
      <c r="AU228" s="649" t="s">
        <v>168</v>
      </c>
      <c r="AV228" s="650"/>
      <c r="AW228" s="650"/>
      <c r="AX228" s="651"/>
      <c r="AY228" s="34">
        <f>$AY$227</f>
        <v>0</v>
      </c>
    </row>
    <row r="229" spans="1:51" ht="24.75" customHeight="1">
      <c r="A229" s="1036"/>
      <c r="B229" s="1037"/>
      <c r="C229" s="1037"/>
      <c r="D229" s="1037"/>
      <c r="E229" s="1037"/>
      <c r="F229" s="1038"/>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7"/>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6"/>
      <c r="B239" s="1037"/>
      <c r="C239" s="1037"/>
      <c r="D239" s="1037"/>
      <c r="E239" s="1037"/>
      <c r="F239" s="1038"/>
      <c r="G239" s="818" t="s">
        <v>31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31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c r="A240" s="1036"/>
      <c r="B240" s="1037"/>
      <c r="C240" s="1037"/>
      <c r="D240" s="1037"/>
      <c r="E240" s="1037"/>
      <c r="F240" s="1038"/>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c r="A241" s="1036"/>
      <c r="B241" s="1037"/>
      <c r="C241" s="1037"/>
      <c r="D241" s="1037"/>
      <c r="E241" s="1037"/>
      <c r="F241" s="1038"/>
      <c r="G241" s="807" t="s">
        <v>166</v>
      </c>
      <c r="H241" s="664"/>
      <c r="I241" s="664"/>
      <c r="J241" s="664"/>
      <c r="K241" s="664"/>
      <c r="L241" s="663" t="s">
        <v>167</v>
      </c>
      <c r="M241" s="664"/>
      <c r="N241" s="664"/>
      <c r="O241" s="664"/>
      <c r="P241" s="664"/>
      <c r="Q241" s="664"/>
      <c r="R241" s="664"/>
      <c r="S241" s="664"/>
      <c r="T241" s="664"/>
      <c r="U241" s="664"/>
      <c r="V241" s="664"/>
      <c r="W241" s="664"/>
      <c r="X241" s="665"/>
      <c r="Y241" s="649" t="s">
        <v>168</v>
      </c>
      <c r="Z241" s="650"/>
      <c r="AA241" s="650"/>
      <c r="AB241" s="793"/>
      <c r="AC241" s="807" t="s">
        <v>166</v>
      </c>
      <c r="AD241" s="664"/>
      <c r="AE241" s="664"/>
      <c r="AF241" s="664"/>
      <c r="AG241" s="664"/>
      <c r="AH241" s="663" t="s">
        <v>167</v>
      </c>
      <c r="AI241" s="664"/>
      <c r="AJ241" s="664"/>
      <c r="AK241" s="664"/>
      <c r="AL241" s="664"/>
      <c r="AM241" s="664"/>
      <c r="AN241" s="664"/>
      <c r="AO241" s="664"/>
      <c r="AP241" s="664"/>
      <c r="AQ241" s="664"/>
      <c r="AR241" s="664"/>
      <c r="AS241" s="664"/>
      <c r="AT241" s="665"/>
      <c r="AU241" s="649" t="s">
        <v>168</v>
      </c>
      <c r="AV241" s="650"/>
      <c r="AW241" s="650"/>
      <c r="AX241" s="651"/>
      <c r="AY241" s="34">
        <f>$AY$240</f>
        <v>0</v>
      </c>
    </row>
    <row r="242" spans="1:51" ht="24.75" customHeight="1">
      <c r="A242" s="1036"/>
      <c r="B242" s="1037"/>
      <c r="C242" s="1037"/>
      <c r="D242" s="1037"/>
      <c r="E242" s="1037"/>
      <c r="F242" s="1038"/>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7"/>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6"/>
      <c r="B252" s="1037"/>
      <c r="C252" s="1037"/>
      <c r="D252" s="1037"/>
      <c r="E252" s="1037"/>
      <c r="F252" s="1038"/>
      <c r="G252" s="818" t="s">
        <v>31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31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c r="A253" s="1036"/>
      <c r="B253" s="1037"/>
      <c r="C253" s="1037"/>
      <c r="D253" s="1037"/>
      <c r="E253" s="1037"/>
      <c r="F253" s="1038"/>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c r="A254" s="1036"/>
      <c r="B254" s="1037"/>
      <c r="C254" s="1037"/>
      <c r="D254" s="1037"/>
      <c r="E254" s="1037"/>
      <c r="F254" s="1038"/>
      <c r="G254" s="807" t="s">
        <v>166</v>
      </c>
      <c r="H254" s="664"/>
      <c r="I254" s="664"/>
      <c r="J254" s="664"/>
      <c r="K254" s="664"/>
      <c r="L254" s="663" t="s">
        <v>167</v>
      </c>
      <c r="M254" s="664"/>
      <c r="N254" s="664"/>
      <c r="O254" s="664"/>
      <c r="P254" s="664"/>
      <c r="Q254" s="664"/>
      <c r="R254" s="664"/>
      <c r="S254" s="664"/>
      <c r="T254" s="664"/>
      <c r="U254" s="664"/>
      <c r="V254" s="664"/>
      <c r="W254" s="664"/>
      <c r="X254" s="665"/>
      <c r="Y254" s="649" t="s">
        <v>168</v>
      </c>
      <c r="Z254" s="650"/>
      <c r="AA254" s="650"/>
      <c r="AB254" s="793"/>
      <c r="AC254" s="807" t="s">
        <v>166</v>
      </c>
      <c r="AD254" s="664"/>
      <c r="AE254" s="664"/>
      <c r="AF254" s="664"/>
      <c r="AG254" s="664"/>
      <c r="AH254" s="663" t="s">
        <v>167</v>
      </c>
      <c r="AI254" s="664"/>
      <c r="AJ254" s="664"/>
      <c r="AK254" s="664"/>
      <c r="AL254" s="664"/>
      <c r="AM254" s="664"/>
      <c r="AN254" s="664"/>
      <c r="AO254" s="664"/>
      <c r="AP254" s="664"/>
      <c r="AQ254" s="664"/>
      <c r="AR254" s="664"/>
      <c r="AS254" s="664"/>
      <c r="AT254" s="665"/>
      <c r="AU254" s="649" t="s">
        <v>168</v>
      </c>
      <c r="AV254" s="650"/>
      <c r="AW254" s="650"/>
      <c r="AX254" s="651"/>
      <c r="AY254" s="34">
        <f>$AY$253</f>
        <v>0</v>
      </c>
    </row>
    <row r="255" spans="1:51" ht="24.75" customHeight="1">
      <c r="A255" s="1036"/>
      <c r="B255" s="1037"/>
      <c r="C255" s="1037"/>
      <c r="D255" s="1037"/>
      <c r="E255" s="1037"/>
      <c r="F255" s="1038"/>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7"/>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39"/>
      <c r="B265" s="1040"/>
      <c r="C265" s="1040"/>
      <c r="D265" s="1040"/>
      <c r="E265" s="1040"/>
      <c r="F265" s="1041"/>
      <c r="G265" s="1024" t="s">
        <v>31</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31</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2021-05-25T01:32:35Z</cp:lastPrinted>
  <dcterms:created xsi:type="dcterms:W3CDTF">2012-03-13T00:50:25Z</dcterms:created>
  <dcterms:modified xsi:type="dcterms:W3CDTF">2021-09-27T01:22:25Z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