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<sst xmlns="http://schemas.openxmlformats.org/spreadsheetml/2006/main" count="2988" uniqueCount="773">
  <si>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</si>
  <si>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</si>
  <si>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</si>
  <si>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</si>
  <si>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</si>
  <si>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</si>
  <si>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</si>
  <si>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</si>
  <si>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</si>
  <si>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</si>
  <si>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</si>
  <si>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</si>
  <si>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</si>
  <si>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</si>
  <si>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</si>
  <si>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</si>
  <si>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</si>
  <si>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</si>
  <si>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</si>
  <si>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</si>
  <si>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</si>
  <si>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</si>
  <si>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</si>
  <si>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</si>
  <si>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</si>
  <si>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</si>
  <si>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</si>
  <si>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</si>
  <si>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</si>
  <si>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</si>
  <si>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</si>
  <si>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</si>
  <si>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</si>
  <si>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</si>
  <si>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</si>
  <si>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</si>
  <si>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</si>
  <si>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</si>
  <si>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</si>
  <si>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</si>
  <si>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</si>
  <si>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</si>
  <si>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</si>
  <si>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</si>
  <si>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</si>
  <si>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</si>
  <si>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</si>
  <si>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</si>
  <si>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</si>
  <si>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</si>
  <si>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</si>
  <si>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</si>
  <si>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</si>
  <si>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</si>
  <si>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</si>
  <si>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</si>
  <si>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</si>
  <si>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</si>
  <si>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</si>
  <si>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</si>
  <si>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</si>
  <si>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</si>
  <si>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</si>
  <si>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</si>
  <si>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</si>
  <si>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</si>
  <si>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</si>
  <si>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</si>
  <si>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</si>
  <si>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</si>
  <si>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</si>
  <si>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</si>
  <si>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</si>
  <si>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</si>
  <si>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</si>
  <si>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</si>
  <si>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</si>
  <si>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</si>
  <si>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</si>
  <si>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</si>
  <si>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</si>
  <si>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</si>
  <si>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</si>
  <si>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</si>
  <si>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</si>
  <si>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</si>
  <si>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</si>
  <si>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</si>
  <si>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</si>
  <si>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</si>
  <si>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</si>
  <si>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</si>
  <si>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</si>
  <si>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</si>
  <si>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</si>
  <si>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</si>
  <si>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</si>
  <si>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</si>
  <si>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</si>
  <si>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</si>
  <si>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</si>
  <si>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</si>
  <si>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</si>
  <si>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</si>
  <si>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</si>
  <si>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</si>
  <si>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</si>
  <si>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</si>
  <si>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</si>
  <si>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</si>
  <si>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</si>
  <si>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</si>
  <si>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</si>
  <si>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</si>
  <si>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</si>
  <si>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</si>
  <si>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</si>
  <si>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</si>
  <si>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</si>
  <si>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</si>
  <si>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</si>
  <si>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</si>
  <si>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</si>
  <si>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</si>
  <si>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</si>
  <si>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</si>
  <si>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</si>
  <si>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</si>
  <si>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</si>
  <si>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</si>
  <si>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</si>
  <si>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</si>
  <si>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</si>
  <si>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</si>
  <si>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</si>
  <si>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</si>
  <si>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</si>
  <si>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</si>
  <si>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</si>
  <si>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</si>
  <si>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</si>
  <si>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</si>
  <si>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</si>
  <si>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</si>
  <si>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</si>
  <si>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</si>
  <si>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</si>
  <si>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</si>
  <si>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</si>
  <si>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</si>
  <si>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</si>
  <si>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</si>
  <si>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</si>
  <si>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</si>
  <si>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</si>
  <si>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</si>
  <si>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</si>
  <si>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</si>
  <si>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</si>
  <si>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</si>
  <si>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</si>
  <si>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</si>
  <si>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</si>
  <si>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</si>
  <si>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</si>
  <si>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</si>
  <si>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</si>
  <si>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</si>
  <si>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</si>
  <si>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</si>
  <si>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</si>
  <si>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</si>
  <si>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</si>
  <si>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</si>
  <si>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</si>
  <si>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</si>
  <si>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</si>
  <si>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</si>
  <si>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</si>
  <si>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</si>
  <si>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</si>
  <si>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</si>
  <si>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</si>
  <si>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</si>
  <si>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</si>
  <si>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</si>
  <si>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</si>
  <si>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</si>
  <si>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</si>
  <si>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</si>
  <si>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</si>
  <si>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</si>
  <si>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</si>
  <si>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</si>
  <si>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</si>
  <si>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</si>
  <si>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</si>
  <si>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</si>
  <si>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</si>
  <si>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</si>
  <si>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</si>
  <si>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</si>
  <si>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</si>
  <si>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</si>
  <si>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</si>
  <si>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</si>
  <si>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</si>
  <si>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</si>
  <si>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</si>
  <si>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</si>
  <si>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</si>
  <si>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</si>
  <si>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</si>
  <si>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</si>
  <si>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</si>
  <si>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</si>
  <si>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</si>
  <si>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</si>
  <si>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</si>
  <si>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</si>
  <si>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</si>
  <si>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</si>
  <si>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</si>
  <si>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</si>
  <si>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</si>
  <si>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</si>
  <si>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</si>
  <si>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</si>
  <si>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</si>
  <si>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</si>
  <si>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</si>
  <si>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</si>
  <si>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</si>
  <si>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</si>
  <si>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</si>
  <si>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</si>
  <si>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</si>
  <si>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</si>
  <si>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</si>
  <si>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</si>
  <si>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</si>
  <si>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</si>
  <si>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</si>
  <si>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</si>
  <si>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</si>
  <si>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</si>
  <si>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</si>
  <si>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</si>
  <si>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</si>
  <si>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</si>
  <si>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</si>
  <si>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</si>
  <si>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</si>
  <si>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</si>
  <si>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</si>
  <si>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</si>
  <si>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</si>
  <si>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</si>
  <si>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</si>
  <si>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</si>
  <si>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</si>
  <si>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</si>
  <si>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</si>
  <si>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</si>
  <si>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</si>
  <si>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</si>
  <si>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</si>
  <si>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</si>
  <si>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</si>
  <si>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</si>
  <si>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</si>
  <si>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</si>
  <si>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</si>
  <si>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</si>
  <si>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</si>
  <si>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</si>
  <si>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</si>
  <si>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</si>
  <si>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</si>
  <si>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</si>
  <si>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</si>
  <si>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</si>
  <si>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</si>
  <si>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</si>
  <si>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</si>
  <si>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</si>
  <si>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</si>
  <si>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</si>
  <si>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</si>
  <si>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</si>
  <si>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</si>
  <si>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</si>
  <si>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</si>
  <si>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</si>
  <si>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</si>
  <si>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</si>
  <si>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</si>
  <si>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</si>
  <si>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</si>
  <si>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</si>
  <si>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</si>
  <si>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</si>
  <si>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</si>
  <si>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</si>
  <si>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</si>
  <si>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</si>
  <si>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</si>
  <si>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</si>
  <si>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</si>
  <si>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</si>
  <si>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</si>
  <si>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</si>
  <si>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</si>
  <si>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</si>
  <si>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</si>
  <si>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</si>
  <si>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</si>
  <si>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</si>
  <si>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</si>
  <si>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</si>
  <si>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</si>
  <si>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</si>
  <si>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</si>
  <si>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</si>
  <si>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</si>
  <si>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</si>
  <si>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</si>
  <si>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</si>
  <si>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</si>
  <si>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</si>
  <si>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</si>
  <si>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</si>
  <si>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</si>
  <si>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</si>
  <si>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</si>
  <si>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</si>
  <si>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</si>
  <si>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</si>
  <si>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</si>
  <si>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</si>
  <si>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</si>
  <si>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</si>
  <si>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</si>
  <si>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</si>
  <si>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</si>
  <si>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</si>
  <si>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</si>
  <si>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</si>
  <si>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</si>
  <si>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</si>
  <si>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</si>
  <si>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</si>
  <si>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</si>
  <si>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</si>
  <si>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</si>
  <si>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</si>
  <si>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</si>
  <si>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</si>
  <si>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</si>
  <si>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</si>
  <si>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</si>
  <si>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</si>
  <si>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</si>
  <si>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</si>
  <si>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</si>
  <si>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</si>
  <si>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</si>
  <si>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</si>
  <si>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</si>
  <si>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</si>
  <si>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</si>
  <si>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</si>
  <si>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</si>
  <si>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</si>
  <si>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</si>
  <si>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</si>
  <si>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</si>
  <si>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</si>
  <si>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</si>
  <si>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</si>
  <si>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</si>
  <si>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</si>
  <si>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</si>
  <si>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</si>
  <si>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</si>
  <si>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</si>
  <si>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</si>
  <si>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</si>
  <si>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</si>
  <si>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</si>
  <si>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</si>
  <si>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</si>
  <si>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</si>
  <si>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</si>
  <si>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</si>
  <si>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</si>
  <si>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</si>
  <si>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</si>
  <si>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</si>
  <si>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</si>
  <si>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</si>
  <si>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</si>
  <si>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</si>
  <si>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</si>
  <si>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</si>
  <si>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</si>
  <si>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</si>
  <si>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</si>
  <si>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</si>
  <si>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</si>
  <si>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</si>
  <si>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</si>
  <si>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</si>
  <si>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</si>
  <si>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</si>
  <si>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</si>
  <si>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</si>
  <si>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</si>
  <si>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</si>
  <si>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</si>
  <si>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</si>
  <si>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</si>
  <si>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</si>
  <si>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</si>
  <si>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</si>
  <si>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</si>
  <si>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</si>
  <si>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</si>
  <si>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</si>
  <si>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</si>
  <si>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</si>
  <si>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</si>
  <si>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</si>
  <si>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</si>
  <si>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</si>
  <si>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</si>
  <si>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</si>
  <si>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</si>
  <si>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</si>
  <si>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</si>
  <si>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</si>
  <si>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</si>
  <si>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</si>
  <si>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</si>
  <si>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</si>
  <si>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</si>
  <si>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</si>
  <si>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</si>
  <si>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</si>
  <si>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</si>
  <si>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</si>
  <si>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</si>
  <si>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</si>
  <si>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</si>
  <si>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</si>
  <si>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</si>
  <si>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</si>
  <si>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</si>
  <si>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</si>
  <si>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</si>
  <si>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</si>
  <si>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</si>
  <si>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</si>
  <si>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</si>
  <si>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</si>
  <si>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</si>
  <si>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</si>
  <si>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</si>
  <si>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</si>
  <si>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</si>
  <si>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</si>
  <si>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</si>
  <si>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</si>
  <si>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</si>
  <si>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</si>
  <si>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</si>
  <si>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</si>
  <si>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</si>
  <si>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</si>
  <si>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</si>
  <si>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</si>
  <si>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</si>
  <si>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</si>
  <si>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</si>
  <si>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</si>
  <si>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</si>
  <si>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</si>
  <si>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</si>
  <si>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</si>
  <si>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</si>
  <si>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</si>
  <si>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</si>
  <si>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</si>
  <si>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</si>
  <si>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</si>
  <si>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</si>
  <si>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</si>
  <si>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</si>
  <si>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</si>
  <si>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</si>
  <si>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</si>
  <si>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</si>
  <si>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</si>
  <si>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</si>
  <si>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</si>
  <si>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</si>
  <si>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</si>
  <si>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</si>
  <si>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</si>
  <si>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</si>
  <si>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</si>
  <si>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</si>
  <si>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</si>
  <si>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</si>
  <si>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</si>
  <si>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</si>
  <si>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</si>
  <si>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</si>
  <si>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</si>
  <si>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</si>
  <si>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</si>
  <si>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</si>
  <si>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</si>
  <si>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</si>
  <si>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</si>
  <si>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</si>
  <si>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</si>
  <si>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</si>
  <si>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</si>
  <si>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</si>
  <si>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</si>
  <si>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</si>
  <si>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</si>
  <si>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</si>
  <si>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</si>
  <si>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</si>
  <si>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</si>
  <si>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</si>
  <si>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</si>
  <si>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</si>
  <si>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</si>
  <si>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</si>
  <si>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</si>
  <si>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</si>
  <si>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</si>
  <si>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</si>
  <si>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</si>
  <si>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</si>
  <si>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</si>
  <si>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</si>
  <si>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</si>
  <si>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</si>
  <si>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</si>
  <si>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</si>
  <si>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</si>
  <si>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</si>
  <si>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</si>
  <si>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</si>
  <si>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</si>
  <si>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</si>
  <si>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</si>
  <si>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</si>
  <si>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</si>
  <si>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</si>
  <si>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</si>
  <si>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</si>
  <si>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</si>
  <si>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</si>
  <si>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</si>
  <si>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</si>
  <si>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</si>
  <si>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</si>
  <si>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</si>
  <si>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</si>
  <si>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</si>
  <si>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</si>
  <si>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</si>
  <si>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</si>
  <si>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</si>
  <si>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</si>
  <si>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</si>
  <si>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</si>
  <si>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</si>
  <si>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</si>
  <si>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</si>
  <si>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</si>
  <si>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</si>
  <si>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</si>
  <si>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</si>
  <si>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</si>
  <si>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</si>
  <si>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</si>
  <si>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</si>
  <si>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</si>
  <si>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</si>
  <si>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</si>
  <si>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</si>
  <si>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</si>
  <si>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</si>
  <si>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</si>
  <si>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</si>
  <si>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</si>
  <si>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</si>
  <si>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</si>
  <si>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</si>
  <si>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</si>
  <si>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</si>
  <si>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</si>
  <si>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</si>
  <si>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</si>
  <si>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</si>
  <si>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</si>
  <si>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</si>
  <si>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</si>
  <si>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</si>
  <si>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</si>
  <si>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</si>
  <si>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</si>
  <si>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</si>
  <si>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</si>
  <si>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</si>
  <si>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</si>
  <si>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</si>
  <si>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</si>
  <si>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</si>
  <si>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</si>
  <si>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</si>
  <si>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</si>
  <si>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</si>
  <si>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</si>
  <si>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</si>
  <si>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</si>
  <si>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</si>
  <si>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</si>
  <si>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</si>
  <si>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</si>
  <si>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</si>
  <si>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</si>
  <si>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</si>
  <si>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</si>
  <si>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</si>
  <si>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</si>
  <si>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</si>
  <si>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</si>
  <si>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</si>
  <si>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</si>
  <si>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</si>
  <si>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</si>
  <si>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</si>
  <si>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</si>
  <si>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</si>
  <si>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</si>
  <si>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</si>
  <si>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</si>
  <si>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</si>
  <si>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</si>
  <si>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</si>
  <si>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</si>
  <si>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</si>
  <si>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</si>
  <si>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</si>
  <si>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</si>
  <si>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</si>
  <si>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</si>
  <si>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</si>
  <si>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</si>
  <si>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</si>
  <si>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</si>
  <si>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</si>
  <si>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</si>
  <si>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</si>
  <si>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</si>
  <si>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</si>
  <si>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</si>
  <si>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</si>
  <si>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</si>
  <si>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</si>
  <si>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</si>
  <si>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</si>
  <si>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</si>
  <si>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</si>
  <si>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</si>
  <si>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</si>
  <si>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</si>
  <si>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</si>
  <si>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</si>
  <si>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</si>
  <si>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</si>
  <si>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</si>
  <si>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</si>
  <si>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</si>
  <si>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</si>
  <si>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</si>
  <si>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</si>
  <si>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</si>
  <si>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</si>
  <si>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</si>
  <si>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</si>
  <si>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</si>
  <si>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</si>
  <si>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</si>
  <si>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中・東欧諸国との二国間関係の強化</t>
    <rPh sb="0" eb="1">
      <t>チュウ</t>
    </rPh>
    <rPh sb="2" eb="4">
      <t>トウオウ</t>
    </rPh>
    <rPh sb="4" eb="6">
      <t>ショコク</t>
    </rPh>
    <rPh sb="8" eb="11">
      <t>ニコクカン</t>
    </rPh>
    <rPh sb="11" eb="13">
      <t>カンケイ</t>
    </rPh>
    <rPh sb="14" eb="16">
      <t>キョウカ</t>
    </rPh>
    <phoneticPr fontId="5"/>
  </si>
  <si>
    <t>欧州局</t>
    <rPh sb="0" eb="3">
      <t>オウシュウキョク</t>
    </rPh>
    <phoneticPr fontId="5"/>
  </si>
  <si>
    <t>中・東欧課</t>
    <rPh sb="0" eb="5">
      <t>チュウトウオウカ</t>
    </rPh>
    <phoneticPr fontId="5"/>
  </si>
  <si>
    <t>外務省設置法第４条第２項</t>
    <rPh sb="0" eb="3">
      <t>ガイムショウ</t>
    </rPh>
    <rPh sb="3" eb="6">
      <t>セッチホウ</t>
    </rPh>
    <rPh sb="6" eb="7">
      <t>ダイ</t>
    </rPh>
    <rPh sb="8" eb="9">
      <t>ジョウ</t>
    </rPh>
    <rPh sb="9" eb="10">
      <t>ダイ</t>
    </rPh>
    <rPh sb="11" eb="12">
      <t>コウ</t>
    </rPh>
    <phoneticPr fontId="5"/>
  </si>
  <si>
    <t>－</t>
    <phoneticPr fontId="5"/>
  </si>
  <si>
    <t>中・東欧諸国との間で、対話、政策調整、人的・知的交流を通じて、政治・経済をはじめとする関係を維持・強化すること、及び共通の課題に関する協力関係を継続・促進すること。</t>
    <rPh sb="0" eb="1">
      <t>チュウ</t>
    </rPh>
    <rPh sb="2" eb="4">
      <t>トウオウ</t>
    </rPh>
    <rPh sb="4" eb="6">
      <t>ショコク</t>
    </rPh>
    <rPh sb="8" eb="9">
      <t>アイダ</t>
    </rPh>
    <rPh sb="11" eb="13">
      <t>タイワ</t>
    </rPh>
    <rPh sb="14" eb="16">
      <t>セイサク</t>
    </rPh>
    <rPh sb="16" eb="18">
      <t>チョウセイ</t>
    </rPh>
    <rPh sb="19" eb="21">
      <t>ジンテキ</t>
    </rPh>
    <rPh sb="22" eb="24">
      <t>チテキ</t>
    </rPh>
    <rPh sb="24" eb="26">
      <t>コウリュウ</t>
    </rPh>
    <rPh sb="27" eb="28">
      <t>ツウ</t>
    </rPh>
    <rPh sb="31" eb="33">
      <t>セイジ</t>
    </rPh>
    <rPh sb="34" eb="36">
      <t>ケイザイ</t>
    </rPh>
    <rPh sb="43" eb="45">
      <t>カンケイ</t>
    </rPh>
    <rPh sb="46" eb="48">
      <t>イジ</t>
    </rPh>
    <rPh sb="49" eb="51">
      <t>キョウカ</t>
    </rPh>
    <rPh sb="56" eb="57">
      <t>オヨ</t>
    </rPh>
    <rPh sb="58" eb="60">
      <t>キョウツウ</t>
    </rPh>
    <rPh sb="61" eb="63">
      <t>カダイ</t>
    </rPh>
    <rPh sb="64" eb="65">
      <t>カン</t>
    </rPh>
    <rPh sb="67" eb="69">
      <t>キョウリョク</t>
    </rPh>
    <rPh sb="69" eb="71">
      <t>カンケイ</t>
    </rPh>
    <rPh sb="72" eb="74">
      <t>ケイゾク</t>
    </rPh>
    <rPh sb="75" eb="77">
      <t>ソクシン</t>
    </rPh>
    <phoneticPr fontId="5"/>
  </si>
  <si>
    <t>中・東欧諸国との間での二国間及び国際場裏における協力の推進
（１）中・東欧諸国との対話を継続・促進する。
（２）二国間及び国際社会の共通の諸課題に関する政策調整・協力を強化する。
（３）人的・知的交流、民間交流を維持・促進する。</t>
    <rPh sb="103" eb="105">
      <t>コウリュウ</t>
    </rPh>
    <phoneticPr fontId="5"/>
  </si>
  <si>
    <t>日独フォーラム</t>
    <rPh sb="0" eb="2">
      <t>ニチドク</t>
    </rPh>
    <phoneticPr fontId="5"/>
  </si>
  <si>
    <t>西バルカン協力イニシアティブ等関係費</t>
    <rPh sb="0" eb="1">
      <t>ニシ</t>
    </rPh>
    <rPh sb="5" eb="18">
      <t>キョウリョクイニシアティブトウカンケイヒ</t>
    </rPh>
    <phoneticPr fontId="5"/>
  </si>
  <si>
    <t>将来の課題のための日オーストリア委員会開催経費</t>
    <rPh sb="0" eb="2">
      <t>ショウライ</t>
    </rPh>
    <rPh sb="3" eb="5">
      <t>カダイ</t>
    </rPh>
    <rPh sb="9" eb="10">
      <t>ニチ</t>
    </rPh>
    <rPh sb="16" eb="19">
      <t>イインカイ</t>
    </rPh>
    <rPh sb="19" eb="21">
      <t>カイサイ</t>
    </rPh>
    <rPh sb="21" eb="23">
      <t>ケイヒ</t>
    </rPh>
    <phoneticPr fontId="5"/>
  </si>
  <si>
    <t>原発事故後協力協定関係費</t>
    <rPh sb="0" eb="12">
      <t>ゲンパツジコゴキョウリョクキョウテイカンケイヒ</t>
    </rPh>
    <phoneticPr fontId="5"/>
  </si>
  <si>
    <t>周年記念事業関係費</t>
    <rPh sb="0" eb="2">
      <t>シュウネン</t>
    </rPh>
    <rPh sb="2" eb="4">
      <t>キネン</t>
    </rPh>
    <rPh sb="4" eb="6">
      <t>ジギョウ</t>
    </rPh>
    <rPh sb="6" eb="9">
      <t>カンケイヒ</t>
    </rPh>
    <phoneticPr fontId="5"/>
  </si>
  <si>
    <t>中・東欧諸国との間での二国間及び国際場裏における協力の推進</t>
    <rPh sb="0" eb="1">
      <t>チュウ</t>
    </rPh>
    <rPh sb="2" eb="4">
      <t>トウオウ</t>
    </rPh>
    <rPh sb="4" eb="6">
      <t>ショコク</t>
    </rPh>
    <rPh sb="8" eb="9">
      <t>アイダ</t>
    </rPh>
    <rPh sb="11" eb="14">
      <t>ニコクカン</t>
    </rPh>
    <rPh sb="14" eb="15">
      <t>オヨ</t>
    </rPh>
    <rPh sb="16" eb="18">
      <t>コクサイ</t>
    </rPh>
    <rPh sb="18" eb="20">
      <t>ジョウリ</t>
    </rPh>
    <rPh sb="24" eb="26">
      <t>キョウリョク</t>
    </rPh>
    <rPh sb="27" eb="29">
      <t>スイシン</t>
    </rPh>
    <phoneticPr fontId="5"/>
  </si>
  <si>
    <t>回</t>
    <rPh sb="0" eb="1">
      <t>カイ</t>
    </rPh>
    <phoneticPr fontId="5"/>
  </si>
  <si>
    <t>政策評価等</t>
    <rPh sb="0" eb="2">
      <t>セイサク</t>
    </rPh>
    <rPh sb="2" eb="4">
      <t>ヒョウカ</t>
    </rPh>
    <rPh sb="4" eb="5">
      <t>トウ</t>
    </rPh>
    <phoneticPr fontId="5"/>
  </si>
  <si>
    <t>外務省</t>
  </si>
  <si>
    <t>外務省</t>
    <rPh sb="0" eb="3">
      <t>ガイムショウ</t>
    </rPh>
    <phoneticPr fontId="5"/>
  </si>
  <si>
    <t>○</t>
  </si>
  <si>
    <t>政府関係者や有識者、経済界や一般紙民党の参加を得た中・東欧諸国との間での専門家会合、シンポジウム等の実施回数。</t>
    <rPh sb="0" eb="2">
      <t>セイフ</t>
    </rPh>
    <rPh sb="2" eb="5">
      <t>カンケイシャ</t>
    </rPh>
    <rPh sb="6" eb="9">
      <t>ユウシキシャ</t>
    </rPh>
    <rPh sb="10" eb="13">
      <t>ケイザイカイ</t>
    </rPh>
    <rPh sb="14" eb="17">
      <t>イッパンシ</t>
    </rPh>
    <rPh sb="17" eb="19">
      <t>ミントウ</t>
    </rPh>
    <rPh sb="20" eb="22">
      <t>サンカ</t>
    </rPh>
    <rPh sb="23" eb="24">
      <t>エ</t>
    </rPh>
    <rPh sb="25" eb="26">
      <t>チュウ</t>
    </rPh>
    <rPh sb="27" eb="29">
      <t>トウオウ</t>
    </rPh>
    <rPh sb="29" eb="31">
      <t>ショコク</t>
    </rPh>
    <rPh sb="33" eb="34">
      <t>アイダ</t>
    </rPh>
    <rPh sb="36" eb="39">
      <t>センモンカ</t>
    </rPh>
    <rPh sb="39" eb="41">
      <t>カイゴウ</t>
    </rPh>
    <rPh sb="48" eb="49">
      <t>トウ</t>
    </rPh>
    <rPh sb="50" eb="52">
      <t>ジッシ</t>
    </rPh>
    <rPh sb="52" eb="54">
      <t>カイスウ</t>
    </rPh>
    <phoneticPr fontId="5"/>
  </si>
  <si>
    <t>-</t>
    <phoneticPr fontId="5"/>
  </si>
  <si>
    <t>執行額／シンポジウム等実施回数　　　　　　　　　　　　　　</t>
    <rPh sb="0" eb="2">
      <t>シッコウ</t>
    </rPh>
    <rPh sb="2" eb="3">
      <t>ガク</t>
    </rPh>
    <rPh sb="10" eb="11">
      <t>トウ</t>
    </rPh>
    <rPh sb="11" eb="13">
      <t>ジッシ</t>
    </rPh>
    <rPh sb="13" eb="15">
      <t>カイスウ</t>
    </rPh>
    <phoneticPr fontId="5"/>
  </si>
  <si>
    <t>百万円</t>
    <rPh sb="0" eb="2">
      <t>ヒャクマン</t>
    </rPh>
    <rPh sb="2" eb="3">
      <t>エン</t>
    </rPh>
    <phoneticPr fontId="5"/>
  </si>
  <si>
    <t>執行額/件</t>
    <rPh sb="0" eb="2">
      <t>シッコウ</t>
    </rPh>
    <rPh sb="2" eb="3">
      <t>ガク</t>
    </rPh>
    <rPh sb="4" eb="5">
      <t>ケン</t>
    </rPh>
    <phoneticPr fontId="5"/>
  </si>
  <si>
    <t>25/7</t>
    <phoneticPr fontId="5"/>
  </si>
  <si>
    <t>24/8</t>
    <phoneticPr fontId="5"/>
  </si>
  <si>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5"/>
  </si>
  <si>
    <t>施策　Ⅰ－４　欧州地域外交　３　西欧及び中・東欧諸国との間での二国間関係及び国際社会における協力の推進。</t>
    <rPh sb="0" eb="2">
      <t>シサク</t>
    </rPh>
    <rPh sb="7" eb="9">
      <t>オウシュウ</t>
    </rPh>
    <rPh sb="9" eb="11">
      <t>チイキ</t>
    </rPh>
    <rPh sb="11" eb="13">
      <t>ガイコウ</t>
    </rPh>
    <rPh sb="16" eb="18">
      <t>セイオウ</t>
    </rPh>
    <rPh sb="18" eb="19">
      <t>オヨ</t>
    </rPh>
    <rPh sb="20" eb="21">
      <t>チュウ</t>
    </rPh>
    <rPh sb="22" eb="24">
      <t>トウオウ</t>
    </rPh>
    <rPh sb="24" eb="26">
      <t>ショコク</t>
    </rPh>
    <rPh sb="28" eb="29">
      <t>アイダ</t>
    </rPh>
    <rPh sb="31" eb="34">
      <t>ニコクカン</t>
    </rPh>
    <rPh sb="34" eb="36">
      <t>カンケイ</t>
    </rPh>
    <rPh sb="36" eb="37">
      <t>オヨ</t>
    </rPh>
    <rPh sb="38" eb="40">
      <t>コクサイ</t>
    </rPh>
    <rPh sb="40" eb="42">
      <t>シャカイ</t>
    </rPh>
    <rPh sb="46" eb="48">
      <t>キョウリョク</t>
    </rPh>
    <rPh sb="49" eb="51">
      <t>スイシン</t>
    </rPh>
    <phoneticPr fontId="5"/>
  </si>
  <si>
    <t>無</t>
  </si>
  <si>
    <t>‐</t>
  </si>
  <si>
    <t>世論が日本に果たすべき役割としてあげる「国際平和への貢献」等を実施するものであり、国民のニーズに合致している。</t>
    <rPh sb="0" eb="2">
      <t>セロン</t>
    </rPh>
    <rPh sb="3" eb="5">
      <t>ニホン</t>
    </rPh>
    <rPh sb="6" eb="7">
      <t>ハ</t>
    </rPh>
    <rPh sb="11" eb="13">
      <t>ヤクワリ</t>
    </rPh>
    <rPh sb="20" eb="22">
      <t>コクサイ</t>
    </rPh>
    <rPh sb="22" eb="24">
      <t>ヘイワ</t>
    </rPh>
    <rPh sb="26" eb="28">
      <t>コウケン</t>
    </rPh>
    <rPh sb="29" eb="30">
      <t>トウ</t>
    </rPh>
    <rPh sb="31" eb="33">
      <t>ジッシ</t>
    </rPh>
    <rPh sb="41" eb="43">
      <t>コクミン</t>
    </rPh>
    <rPh sb="48" eb="50">
      <t>ガッチ</t>
    </rPh>
    <phoneticPr fontId="5"/>
  </si>
  <si>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33" eb="35">
      <t>ミンカン</t>
    </rPh>
    <rPh sb="36" eb="37">
      <t>ユダ</t>
    </rPh>
    <rPh sb="42" eb="45">
      <t>フテキトウ</t>
    </rPh>
    <phoneticPr fontId="5"/>
  </si>
  <si>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5"/>
  </si>
  <si>
    <t>企画競争、見積もり合わせを実施適切に選定している。</t>
    <rPh sb="0" eb="2">
      <t>キカク</t>
    </rPh>
    <rPh sb="2" eb="4">
      <t>キョウソウ</t>
    </rPh>
    <rPh sb="5" eb="7">
      <t>ミツ</t>
    </rPh>
    <rPh sb="9" eb="10">
      <t>ア</t>
    </rPh>
    <rPh sb="13" eb="17">
      <t>ジッシテキセツ</t>
    </rPh>
    <rPh sb="18" eb="20">
      <t>センテイ</t>
    </rPh>
    <phoneticPr fontId="5"/>
  </si>
  <si>
    <t>見積もり合わせや企画競争を実施し、コスト削減等に努めている。</t>
    <rPh sb="0" eb="2">
      <t>ミツ</t>
    </rPh>
    <rPh sb="4" eb="5">
      <t>ア</t>
    </rPh>
    <rPh sb="8" eb="12">
      <t>キカクキョウソウ</t>
    </rPh>
    <rPh sb="13" eb="15">
      <t>ジッシ</t>
    </rPh>
    <rPh sb="20" eb="22">
      <t>サクゲン</t>
    </rPh>
    <rPh sb="22" eb="23">
      <t>トウ</t>
    </rPh>
    <rPh sb="24" eb="25">
      <t>ツト</t>
    </rPh>
    <phoneticPr fontId="5"/>
  </si>
  <si>
    <t>事業目的に則した費目・使途に限定。</t>
    <rPh sb="0" eb="2">
      <t>ジギョウ</t>
    </rPh>
    <rPh sb="2" eb="4">
      <t>モクテキ</t>
    </rPh>
    <rPh sb="5" eb="6">
      <t>ソク</t>
    </rPh>
    <rPh sb="8" eb="10">
      <t>ヒモク</t>
    </rPh>
    <rPh sb="11" eb="13">
      <t>シト</t>
    </rPh>
    <rPh sb="14" eb="16">
      <t>ゲンテイ</t>
    </rPh>
    <phoneticPr fontId="5"/>
  </si>
  <si>
    <t>首脳間・外相間協議において定量的な成果目標を実現。また、所管国首脳間・外相間の信頼関係が更に醸成されるよう努めている。</t>
    <rPh sb="0" eb="3">
      <t>シュノウカン</t>
    </rPh>
    <rPh sb="4" eb="7">
      <t>ガイショウカン</t>
    </rPh>
    <rPh sb="7" eb="9">
      <t>キョウギ</t>
    </rPh>
    <rPh sb="13" eb="16">
      <t>テイリョウテキ</t>
    </rPh>
    <rPh sb="17" eb="19">
      <t>セイカ</t>
    </rPh>
    <rPh sb="19" eb="21">
      <t>モクヒョウ</t>
    </rPh>
    <rPh sb="22" eb="24">
      <t>ジツゲン</t>
    </rPh>
    <rPh sb="28" eb="30">
      <t>ショカン</t>
    </rPh>
    <rPh sb="30" eb="31">
      <t>コク</t>
    </rPh>
    <rPh sb="31" eb="34">
      <t>シュノウカン</t>
    </rPh>
    <rPh sb="35" eb="38">
      <t>ガイショウカン</t>
    </rPh>
    <rPh sb="39" eb="41">
      <t>シンライ</t>
    </rPh>
    <rPh sb="41" eb="43">
      <t>カンケイ</t>
    </rPh>
    <rPh sb="44" eb="45">
      <t>サラ</t>
    </rPh>
    <rPh sb="46" eb="48">
      <t>ジョウセイ</t>
    </rPh>
    <rPh sb="53" eb="54">
      <t>ツト</t>
    </rPh>
    <phoneticPr fontId="5"/>
  </si>
  <si>
    <t>単位当たりのコスト削減等費用対効果面で見込み以上の活動実績を上げてきている。</t>
    <rPh sb="0" eb="2">
      <t>タンイ</t>
    </rPh>
    <rPh sb="2" eb="3">
      <t>ア</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5"/>
  </si>
  <si>
    <t>良好な中・東欧諸国との間で、二国間関係に止まらず、国民の陽性の高い国際社会共通の諸課題に対する協力関係をいっそう発展させるため、要人の往来や協議等を活性化させ、関係の更なる緊密化を図るとともに、政府レベルに止まらず、引き続き人的・知的交流等、民間交流の促進を図っている。また、日本の外交政策に対する中・東欧諸国の理解を促進している。これらを進めるために実施する各種事業は、競争性のある調達を行う等効率的な実施に努めている。</t>
    <rPh sb="0" eb="2">
      <t>リョウコウ</t>
    </rPh>
    <phoneticPr fontId="5"/>
  </si>
  <si>
    <t>今後も限られた外交資源を有効に活用しつつ、事業の効率化に努めていく。</t>
    <rPh sb="0" eb="2">
      <t>コンゴ</t>
    </rPh>
    <rPh sb="3" eb="4">
      <t>カギ</t>
    </rPh>
    <rPh sb="7" eb="9">
      <t>ガイコウ</t>
    </rPh>
    <rPh sb="9" eb="11">
      <t>シゲン</t>
    </rPh>
    <rPh sb="12" eb="14">
      <t>ユウコウ</t>
    </rPh>
    <rPh sb="15" eb="17">
      <t>カツヨウ</t>
    </rPh>
    <rPh sb="21" eb="23">
      <t>ジギョウ</t>
    </rPh>
    <rPh sb="24" eb="27">
      <t>コウリツカ</t>
    </rPh>
    <rPh sb="28" eb="29">
      <t>ツト</t>
    </rPh>
    <phoneticPr fontId="5"/>
  </si>
  <si>
    <t>239、新24-23、251</t>
    <rPh sb="4" eb="5">
      <t>シン</t>
    </rPh>
    <phoneticPr fontId="5"/>
  </si>
  <si>
    <t>022、新25-11、新25-12</t>
    <rPh sb="4" eb="5">
      <t>シン</t>
    </rPh>
    <rPh sb="11" eb="12">
      <t>シン</t>
    </rPh>
    <phoneticPr fontId="5"/>
  </si>
  <si>
    <t>022</t>
    <phoneticPr fontId="5"/>
  </si>
  <si>
    <t>023</t>
    <phoneticPr fontId="5"/>
  </si>
  <si>
    <t>028</t>
    <phoneticPr fontId="5"/>
  </si>
  <si>
    <t>027</t>
    <phoneticPr fontId="5"/>
  </si>
  <si>
    <t>諸謝金</t>
    <rPh sb="0" eb="1">
      <t>ショ</t>
    </rPh>
    <rPh sb="1" eb="3">
      <t>シャキン</t>
    </rPh>
    <phoneticPr fontId="5"/>
  </si>
  <si>
    <t>事務局業務委託</t>
    <rPh sb="0" eb="3">
      <t>ジムキョク</t>
    </rPh>
    <rPh sb="3" eb="5">
      <t>ギョウム</t>
    </rPh>
    <rPh sb="5" eb="7">
      <t>イタク</t>
    </rPh>
    <phoneticPr fontId="5"/>
  </si>
  <si>
    <t>翻訳・パンフ作成</t>
    <rPh sb="0" eb="2">
      <t>ホンヤク</t>
    </rPh>
    <rPh sb="6" eb="8">
      <t>サクセイ</t>
    </rPh>
    <phoneticPr fontId="5"/>
  </si>
  <si>
    <t>旅費</t>
    <rPh sb="0" eb="2">
      <t>リョヒ</t>
    </rPh>
    <phoneticPr fontId="5"/>
  </si>
  <si>
    <t>出張旅費</t>
    <rPh sb="0" eb="2">
      <t>シュッチョウ</t>
    </rPh>
    <rPh sb="2" eb="4">
      <t>リョヒ</t>
    </rPh>
    <phoneticPr fontId="5"/>
  </si>
  <si>
    <t>業務委託費</t>
    <rPh sb="0" eb="2">
      <t>ギョウム</t>
    </rPh>
    <rPh sb="2" eb="5">
      <t>イタクヒ</t>
    </rPh>
    <phoneticPr fontId="5"/>
  </si>
  <si>
    <t>庁費</t>
    <rPh sb="0" eb="2">
      <t>チョウヒ</t>
    </rPh>
    <phoneticPr fontId="5"/>
  </si>
  <si>
    <t>レセプション開催費</t>
    <rPh sb="6" eb="9">
      <t>カイサイヒ</t>
    </rPh>
    <phoneticPr fontId="5"/>
  </si>
  <si>
    <t>財団法人　日本国際交流センター</t>
    <rPh sb="0" eb="4">
      <t>ザイダンホウジン</t>
    </rPh>
    <rPh sb="5" eb="7">
      <t>ニホン</t>
    </rPh>
    <rPh sb="7" eb="9">
      <t>コクサイ</t>
    </rPh>
    <rPh sb="9" eb="11">
      <t>コウリュウ</t>
    </rPh>
    <phoneticPr fontId="5"/>
  </si>
  <si>
    <t>株式会社　アーバン・コネクションズ</t>
    <rPh sb="0" eb="4">
      <t>カブシキガイシャ</t>
    </rPh>
    <phoneticPr fontId="5"/>
  </si>
  <si>
    <t>職員Ａ</t>
    <rPh sb="0" eb="2">
      <t>ショクイン</t>
    </rPh>
    <phoneticPr fontId="5"/>
  </si>
  <si>
    <t>職員Ｂ</t>
    <rPh sb="0" eb="2">
      <t>ショクイン</t>
    </rPh>
    <phoneticPr fontId="5"/>
  </si>
  <si>
    <t>職員Ｃ</t>
    <rPh sb="0" eb="2">
      <t>ショクイン</t>
    </rPh>
    <phoneticPr fontId="5"/>
  </si>
  <si>
    <t>業務打ち合わせ</t>
    <rPh sb="0" eb="3">
      <t>ギョウムウ</t>
    </rPh>
    <rPh sb="4" eb="5">
      <t>ア</t>
    </rPh>
    <phoneticPr fontId="5"/>
  </si>
  <si>
    <t>西バルカン基金</t>
    <rPh sb="0" eb="1">
      <t>ニシ</t>
    </rPh>
    <rPh sb="5" eb="7">
      <t>キキン</t>
    </rPh>
    <phoneticPr fontId="5"/>
  </si>
  <si>
    <t>事業委託</t>
    <rPh sb="0" eb="2">
      <t>ジギョウ</t>
    </rPh>
    <rPh sb="2" eb="4">
      <t>イタク</t>
    </rPh>
    <phoneticPr fontId="5"/>
  </si>
  <si>
    <t>在チェコ大使館</t>
    <rPh sb="0" eb="1">
      <t>ザイ</t>
    </rPh>
    <rPh sb="4" eb="7">
      <t>タイシカン</t>
    </rPh>
    <phoneticPr fontId="5"/>
  </si>
  <si>
    <t>周年事業</t>
    <rPh sb="0" eb="2">
      <t>シュウネン</t>
    </rPh>
    <rPh sb="2" eb="4">
      <t>ジギョウ</t>
    </rPh>
    <phoneticPr fontId="5"/>
  </si>
  <si>
    <t>中・東欧課所管国との首脳間・外相間協議の実施回数</t>
    <rPh sb="0" eb="1">
      <t>チュウ</t>
    </rPh>
    <rPh sb="2" eb="4">
      <t>トウオウ</t>
    </rPh>
    <rPh sb="4" eb="5">
      <t>カ</t>
    </rPh>
    <rPh sb="5" eb="7">
      <t>ショカン</t>
    </rPh>
    <rPh sb="7" eb="8">
      <t>コク</t>
    </rPh>
    <rPh sb="10" eb="12">
      <t>シュノウ</t>
    </rPh>
    <rPh sb="12" eb="13">
      <t>カン</t>
    </rPh>
    <rPh sb="14" eb="16">
      <t>ガイショウ</t>
    </rPh>
    <rPh sb="16" eb="17">
      <t>カン</t>
    </rPh>
    <rPh sb="17" eb="19">
      <t>キョウギ</t>
    </rPh>
    <rPh sb="20" eb="22">
      <t>ジッシ</t>
    </rPh>
    <rPh sb="22" eb="24">
      <t>カイスウ</t>
    </rPh>
    <phoneticPr fontId="5"/>
  </si>
  <si>
    <t>0</t>
    <phoneticPr fontId="5"/>
  </si>
  <si>
    <t>26/3</t>
    <phoneticPr fontId="5"/>
  </si>
  <si>
    <t>花田貴裕</t>
    <rPh sb="0" eb="2">
      <t>ハナダ</t>
    </rPh>
    <rPh sb="2" eb="4">
      <t>タカヒロ</t>
    </rPh>
    <phoneticPr fontId="5"/>
  </si>
  <si>
    <t>外部有識者の点検対象外である。</t>
    <rPh sb="0" eb="5">
      <t>ガイブユウシキシャ</t>
    </rPh>
    <rPh sb="6" eb="11">
      <t>テンケンタイショウガイ</t>
    </rPh>
    <phoneticPr fontId="5"/>
  </si>
  <si>
    <t>引き続き適切かつ効率的な事業実施に努める。</t>
    <rPh sb="0" eb="1">
      <t>ヒ</t>
    </rPh>
    <phoneticPr fontId="5"/>
  </si>
  <si>
    <t>-</t>
    <phoneticPr fontId="5"/>
  </si>
  <si>
    <t>コロナ禍のため事業が計画通り実施出来なかった。</t>
    <rPh sb="3" eb="4">
      <t>カ</t>
    </rPh>
    <rPh sb="7" eb="9">
      <t>ジギョウ</t>
    </rPh>
    <rPh sb="10" eb="12">
      <t>ケイカク</t>
    </rPh>
    <rPh sb="12" eb="13">
      <t>ドオ</t>
    </rPh>
    <rPh sb="14" eb="18">
      <t>ジッシデキ</t>
    </rPh>
    <phoneticPr fontId="5"/>
  </si>
  <si>
    <t>引き続き適切かつ効率的な事業実施に努めることといたしたい。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</si>
</sst>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45116</xdr:colOff>
      <xdr:row>748</xdr:row>
      <xdr:rowOff>38102</xdr:rowOff>
    </xdr:from>
    <xdr:to>
      <xdr:col>25</xdr:col>
      <xdr:colOff>98197</xdr:colOff>
      <xdr:row>749</xdr:row>
      <xdr:rowOff>125473</xdr:rowOff>
    </xdr:to>
    <xdr:grpSp>
      <xdr:nvGrpSpPr>
        <xdr:cNvPr id="2" name="グループ化 1">
          <a:extLst>
            <a:ext uri="{FF2B5EF4-FFF2-40B4-BE49-F238E27FC236}">
              <a16:creationId xmlns:a16="http://schemas.microsoft.com/office/drawing/2014/main" id="{00000000-0008-0000-0000-0000F1000000}"/>
            </a:ext>
          </a:extLst>
        </xdr:cNvPr>
        <xdr:cNvGrpSpPr/>
      </xdr:nvGrpSpPr>
      <xdr:grpSpPr>
        <a:xfrm>
          <a:off x="1702466" y="36556952"/>
          <a:ext cx="2999481" cy="2779771"/>
          <a:chOff x="1667626" y="45215774"/>
          <a:chExt cx="3304717" cy="4049268"/>
        </a:xfrm>
      </xdr:grpSpPr>
      <xdr:sp macro="" textlink="">
        <xdr:nvSpPr>
          <xdr:cNvPr id="3" name="テキスト ボックス 2">
            <a:extLst>
              <a:ext uri="{FF2B5EF4-FFF2-40B4-BE49-F238E27FC236}">
                <a16:creationId xmlns:a16="http://schemas.microsoft.com/office/drawing/2014/main" id="{00000000-0008-0000-0000-0000F2000000}"/>
              </a:ext>
            </a:extLst>
          </xdr:cNvPr>
          <xdr:cNvSpPr txBox="1"/>
        </xdr:nvSpPr>
        <xdr:spPr>
          <a:xfrm>
            <a:off x="1667626" y="45215774"/>
            <a:ext cx="3304717" cy="5405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１．日独フォーラム関係費（Ａ．ブロック）</a:t>
            </a:r>
          </a:p>
        </xdr:txBody>
      </xdr:sp>
      <xdr:grpSp>
        <xdr:nvGrpSpPr>
          <xdr:cNvPr id="6" name="グループ化 5">
            <a:extLst>
              <a:ext uri="{FF2B5EF4-FFF2-40B4-BE49-F238E27FC236}">
                <a16:creationId xmlns:a16="http://schemas.microsoft.com/office/drawing/2014/main" id="{00000000-0008-0000-0000-0000F5000000}"/>
              </a:ext>
            </a:extLst>
          </xdr:cNvPr>
          <xdr:cNvGrpSpPr/>
        </xdr:nvGrpSpPr>
        <xdr:grpSpPr>
          <a:xfrm>
            <a:off x="1952754" y="45908732"/>
            <a:ext cx="2204174" cy="3356310"/>
            <a:chOff x="2048004" y="60062882"/>
            <a:chExt cx="2204174" cy="3356310"/>
          </a:xfrm>
        </xdr:grpSpPr>
        <xdr:grpSp>
          <xdr:nvGrpSpPr>
            <xdr:cNvPr id="7" name="グループ化 6">
              <a:extLst>
                <a:ext uri="{FF2B5EF4-FFF2-40B4-BE49-F238E27FC236}">
                  <a16:creationId xmlns:a16="http://schemas.microsoft.com/office/drawing/2014/main" id="{00000000-0008-0000-0000-0000F6000000}"/>
                </a:ext>
              </a:extLst>
            </xdr:cNvPr>
            <xdr:cNvGrpSpPr/>
          </xdr:nvGrpSpPr>
          <xdr:grpSpPr>
            <a:xfrm>
              <a:off x="2048004" y="61648404"/>
              <a:ext cx="2204174" cy="1770788"/>
              <a:chOff x="2619504" y="61419804"/>
              <a:chExt cx="2204174" cy="1770788"/>
            </a:xfrm>
          </xdr:grpSpPr>
          <xdr:grpSp>
            <xdr:nvGrpSpPr>
              <xdr:cNvPr id="13" name="グループ化 7">
                <a:extLst>
                  <a:ext uri="{FF2B5EF4-FFF2-40B4-BE49-F238E27FC236}">
                    <a16:creationId xmlns:a16="http://schemas.microsoft.com/office/drawing/2014/main" id="{00000000-0008-0000-0000-0000FC000000}"/>
                  </a:ext>
                </a:extLst>
              </xdr:cNvPr>
              <xdr:cNvGrpSpPr>
                <a:grpSpLocks/>
              </xdr:cNvGrpSpPr>
            </xdr:nvGrpSpPr>
            <xdr:grpSpPr bwMode="auto">
              <a:xfrm>
                <a:off x="2619504" y="61419804"/>
                <a:ext cx="2204174" cy="1378173"/>
                <a:chOff x="-1409298" y="10411514"/>
                <a:chExt cx="1639984" cy="1609266"/>
              </a:xfrm>
            </xdr:grpSpPr>
            <xdr:sp macro="" textlink="">
              <xdr:nvSpPr>
                <xdr:cNvPr id="15" name="テキスト ボックス 2">
                  <a:extLst>
                    <a:ext uri="{FF2B5EF4-FFF2-40B4-BE49-F238E27FC236}">
                      <a16:creationId xmlns:a16="http://schemas.microsoft.com/office/drawing/2014/main" id="{00000000-0008-0000-0000-0000FE000000}"/>
                    </a:ext>
                  </a:extLst>
                </xdr:cNvPr>
                <xdr:cNvSpPr txBox="1"/>
              </xdr:nvSpPr>
              <xdr:spPr>
                <a:xfrm>
                  <a:off x="-1409298" y="10777207"/>
                  <a:ext cx="1639984" cy="124357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（財）日本国際交流ｾﾝﾀｰ</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p>
              </xdr:txBody>
            </xdr:sp>
            <xdr:sp macro="" textlink="">
              <xdr:nvSpPr>
                <xdr:cNvPr id="16" name="テキスト ボックス 4">
                  <a:extLst>
                    <a:ext uri="{FF2B5EF4-FFF2-40B4-BE49-F238E27FC236}">
                      <a16:creationId xmlns:a16="http://schemas.microsoft.com/office/drawing/2014/main" id="{00000000-0008-0000-0000-0000FF000000}"/>
                    </a:ext>
                  </a:extLst>
                </xdr:cNvPr>
                <xdr:cNvSpPr txBox="1"/>
              </xdr:nvSpPr>
              <xdr:spPr>
                <a:xfrm>
                  <a:off x="-1172036" y="10411514"/>
                  <a:ext cx="1171115" cy="26087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4" name="大かっこ 13">
                <a:extLst>
                  <a:ext uri="{FF2B5EF4-FFF2-40B4-BE49-F238E27FC236}">
                    <a16:creationId xmlns:a16="http://schemas.microsoft.com/office/drawing/2014/main" id="{00000000-0008-0000-0000-0000FD000000}"/>
                  </a:ext>
                </a:extLst>
              </xdr:cNvPr>
              <xdr:cNvSpPr/>
            </xdr:nvSpPr>
            <xdr:spPr bwMode="auto">
              <a:xfrm>
                <a:off x="2871966" y="62902796"/>
                <a:ext cx="1695970" cy="28779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業務全体の運営</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9" name="グループ化 8">
              <a:extLst>
                <a:ext uri="{FF2B5EF4-FFF2-40B4-BE49-F238E27FC236}">
                  <a16:creationId xmlns:a16="http://schemas.microsoft.com/office/drawing/2014/main" id="{00000000-0008-0000-0000-0000F8000000}"/>
                </a:ext>
              </a:extLst>
            </xdr:cNvPr>
            <xdr:cNvGrpSpPr/>
          </xdr:nvGrpSpPr>
          <xdr:grpSpPr>
            <a:xfrm>
              <a:off x="2219191" y="60062882"/>
              <a:ext cx="1878724" cy="1422722"/>
              <a:chOff x="2743066" y="59758082"/>
              <a:chExt cx="1878724" cy="1422722"/>
            </a:xfrm>
          </xdr:grpSpPr>
          <xdr:sp macro="" textlink="">
            <xdr:nvSpPr>
              <xdr:cNvPr id="11" name="テキスト ボックス 10">
                <a:extLst>
                  <a:ext uri="{FF2B5EF4-FFF2-40B4-BE49-F238E27FC236}">
                    <a16:creationId xmlns:a16="http://schemas.microsoft.com/office/drawing/2014/main" id="{00000000-0008-0000-0000-0000FA000000}"/>
                  </a:ext>
                </a:extLst>
              </xdr:cNvPr>
              <xdr:cNvSpPr txBox="1"/>
            </xdr:nvSpPr>
            <xdr:spPr bwMode="auto">
              <a:xfrm>
                <a:off x="2743066" y="59758082"/>
                <a:ext cx="1878724" cy="103447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p>
            </xdr:txBody>
          </xdr:sp>
          <xdr:cxnSp macro="">
            <xdr:nvCxnSpPr>
              <xdr:cNvPr id="12" name="直線矢印コネクタ 11">
                <a:extLst>
                  <a:ext uri="{FF2B5EF4-FFF2-40B4-BE49-F238E27FC236}">
                    <a16:creationId xmlns:a16="http://schemas.microsoft.com/office/drawing/2014/main" id="{00000000-0008-0000-0000-0000FB000000}"/>
                  </a:ext>
                </a:extLst>
              </xdr:cNvPr>
              <xdr:cNvCxnSpPr/>
            </xdr:nvCxnSpPr>
            <xdr:spPr bwMode="auto">
              <a:xfrm flipH="1">
                <a:off x="3616846" y="60812172"/>
                <a:ext cx="2" cy="36863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grpSp>
    </xdr:grpSp>
    <xdr:clientData/>
  </xdr:twoCellAnchor>
  <xdr:twoCellAnchor>
    <xdr:from>
      <xdr:col>28</xdr:col>
      <xdr:colOff>41275</xdr:colOff>
      <xdr:row>748</xdr:row>
      <xdr:rowOff>66675</xdr:rowOff>
    </xdr:from>
    <xdr:to>
      <xdr:col>48</xdr:col>
      <xdr:colOff>138548</xdr:colOff>
      <xdr:row>749</xdr:row>
      <xdr:rowOff>103464</xdr:rowOff>
    </xdr:to>
    <xdr:sp macro="" textlink="">
      <xdr:nvSpPr>
        <xdr:cNvPr id="48" name="テキスト ボックス 47">
          <a:extLst>
            <a:ext uri="{FF2B5EF4-FFF2-40B4-BE49-F238E27FC236}">
              <a16:creationId xmlns:a16="http://schemas.microsoft.com/office/drawing/2014/main" id="{00000000-0008-0000-0000-000035010000}"/>
            </a:ext>
          </a:extLst>
        </xdr:cNvPr>
        <xdr:cNvSpPr txBox="1"/>
      </xdr:nvSpPr>
      <xdr:spPr>
        <a:xfrm>
          <a:off x="5641975" y="79524225"/>
          <a:ext cx="4097773" cy="273236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２．中・東欧地域協力促進専門家会合（Ｂ．ブロック）</a:t>
          </a:r>
        </a:p>
      </xdr:txBody>
    </xdr:sp>
    <xdr:clientData/>
  </xdr:twoCellAnchor>
  <xdr:twoCellAnchor>
    <xdr:from>
      <xdr:col>31</xdr:col>
      <xdr:colOff>37941</xdr:colOff>
      <xdr:row>748</xdr:row>
      <xdr:rowOff>438117</xdr:rowOff>
    </xdr:from>
    <xdr:to>
      <xdr:col>40</xdr:col>
      <xdr:colOff>87312</xdr:colOff>
      <xdr:row>749</xdr:row>
      <xdr:rowOff>9619</xdr:rowOff>
    </xdr:to>
    <xdr:grpSp>
      <xdr:nvGrpSpPr>
        <xdr:cNvPr id="49" name="グループ化 48">
          <a:extLst>
            <a:ext uri="{FF2B5EF4-FFF2-40B4-BE49-F238E27FC236}">
              <a16:creationId xmlns:a16="http://schemas.microsoft.com/office/drawing/2014/main" id="{00000000-0008-0000-0000-000079010000}"/>
            </a:ext>
          </a:extLst>
        </xdr:cNvPr>
        <xdr:cNvGrpSpPr/>
      </xdr:nvGrpSpPr>
      <xdr:grpSpPr>
        <a:xfrm>
          <a:off x="5746591" y="36956967"/>
          <a:ext cx="1706721" cy="2263902"/>
          <a:chOff x="6543590" y="56479029"/>
          <a:chExt cx="1878724" cy="2221656"/>
        </a:xfrm>
      </xdr:grpSpPr>
      <xdr:grpSp>
        <xdr:nvGrpSpPr>
          <xdr:cNvPr id="50" name="グループ化 49">
            <a:extLst>
              <a:ext uri="{FF2B5EF4-FFF2-40B4-BE49-F238E27FC236}">
                <a16:creationId xmlns:a16="http://schemas.microsoft.com/office/drawing/2014/main" id="{00000000-0008-0000-0000-00007A010000}"/>
              </a:ext>
            </a:extLst>
          </xdr:cNvPr>
          <xdr:cNvGrpSpPr/>
        </xdr:nvGrpSpPr>
        <xdr:grpSpPr>
          <a:xfrm>
            <a:off x="6827549" y="57216425"/>
            <a:ext cx="1319106" cy="1484260"/>
            <a:chOff x="6951374" y="58035575"/>
            <a:chExt cx="1319106" cy="1484260"/>
          </a:xfrm>
        </xdr:grpSpPr>
        <xdr:grpSp>
          <xdr:nvGrpSpPr>
            <xdr:cNvPr id="66" name="グループ化 65">
              <a:extLst>
                <a:ext uri="{FF2B5EF4-FFF2-40B4-BE49-F238E27FC236}">
                  <a16:creationId xmlns:a16="http://schemas.microsoft.com/office/drawing/2014/main" id="{00000000-0008-0000-0000-000091010000}"/>
                </a:ext>
              </a:extLst>
            </xdr:cNvPr>
            <xdr:cNvGrpSpPr/>
          </xdr:nvGrpSpPr>
          <xdr:grpSpPr>
            <a:xfrm>
              <a:off x="6951374" y="58211221"/>
              <a:ext cx="1319106" cy="1308614"/>
              <a:chOff x="11984818" y="59963190"/>
              <a:chExt cx="2245900" cy="824638"/>
            </a:xfrm>
          </xdr:grpSpPr>
          <xdr:sp macro="" textlink="">
            <xdr:nvSpPr>
              <xdr:cNvPr id="71" name="テキスト ボックス 12">
                <a:extLst>
                  <a:ext uri="{FF2B5EF4-FFF2-40B4-BE49-F238E27FC236}">
                    <a16:creationId xmlns:a16="http://schemas.microsoft.com/office/drawing/2014/main" id="{00000000-0008-0000-0000-000096010000}"/>
                  </a:ext>
                </a:extLst>
              </xdr:cNvPr>
              <xdr:cNvSpPr txBox="1"/>
            </xdr:nvSpPr>
            <xdr:spPr bwMode="auto">
              <a:xfrm>
                <a:off x="12082891" y="60211390"/>
                <a:ext cx="2146649" cy="57643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Ｂ．（株）アーバン・コネクションズ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０．０７百万円</a:t>
                </a:r>
              </a:p>
            </xdr:txBody>
          </xdr:sp>
          <xdr:sp macro="" textlink="">
            <xdr:nvSpPr>
              <xdr:cNvPr id="72" name="テキスト ボックス 71">
                <a:extLst>
                  <a:ext uri="{FF2B5EF4-FFF2-40B4-BE49-F238E27FC236}">
                    <a16:creationId xmlns:a16="http://schemas.microsoft.com/office/drawing/2014/main" id="{00000000-0008-0000-0000-000097010000}"/>
                  </a:ext>
                </a:extLst>
              </xdr:cNvPr>
              <xdr:cNvSpPr txBox="1"/>
            </xdr:nvSpPr>
            <xdr:spPr bwMode="auto">
              <a:xfrm>
                <a:off x="11984818" y="59963190"/>
                <a:ext cx="2245900" cy="33127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58" name="直線矢印コネクタ 57">
              <a:extLst>
                <a:ext uri="{FF2B5EF4-FFF2-40B4-BE49-F238E27FC236}">
                  <a16:creationId xmlns:a16="http://schemas.microsoft.com/office/drawing/2014/main" id="{00000000-0008-0000-0000-000089010000}"/>
                </a:ext>
              </a:extLst>
            </xdr:cNvPr>
            <xdr:cNvCxnSpPr/>
          </xdr:nvCxnSpPr>
          <xdr:spPr bwMode="auto">
            <a:xfrm>
              <a:off x="7557678" y="58035575"/>
              <a:ext cx="9675" cy="252032"/>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53" name="テキスト ボックス 52">
            <a:extLst>
              <a:ext uri="{FF2B5EF4-FFF2-40B4-BE49-F238E27FC236}">
                <a16:creationId xmlns:a16="http://schemas.microsoft.com/office/drawing/2014/main" id="{00000000-0008-0000-0000-000080010000}"/>
              </a:ext>
            </a:extLst>
          </xdr:cNvPr>
          <xdr:cNvSpPr txBox="1"/>
        </xdr:nvSpPr>
        <xdr:spPr bwMode="auto">
          <a:xfrm>
            <a:off x="6543590" y="56479029"/>
            <a:ext cx="1878724" cy="7187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０．０７百万円</a:t>
            </a:r>
          </a:p>
        </xdr:txBody>
      </xdr:sp>
    </xdr:grpSp>
    <xdr:clientData/>
  </xdr:twoCellAnchor>
  <xdr:twoCellAnchor>
    <xdr:from>
      <xdr:col>9</xdr:col>
      <xdr:colOff>41275</xdr:colOff>
      <xdr:row>750</xdr:row>
      <xdr:rowOff>158750</xdr:rowOff>
    </xdr:from>
    <xdr:to>
      <xdr:col>29</xdr:col>
      <xdr:colOff>57149</xdr:colOff>
      <xdr:row>756</xdr:row>
      <xdr:rowOff>752475</xdr:rowOff>
    </xdr:to>
    <xdr:grpSp>
      <xdr:nvGrpSpPr>
        <xdr:cNvPr id="95" name="グループ化 94">
          <a:extLst>
            <a:ext uri="{FF2B5EF4-FFF2-40B4-BE49-F238E27FC236}">
              <a16:creationId xmlns:a16="http://schemas.microsoft.com/office/drawing/2014/main" id="{00000000-0008-0000-0000-0000D1010000}"/>
            </a:ext>
          </a:extLst>
        </xdr:cNvPr>
        <xdr:cNvGrpSpPr/>
      </xdr:nvGrpSpPr>
      <xdr:grpSpPr>
        <a:xfrm>
          <a:off x="1698625" y="39725600"/>
          <a:ext cx="3698874" cy="3127375"/>
          <a:chOff x="-2027533" y="54816964"/>
          <a:chExt cx="3800476" cy="3115639"/>
        </a:xfrm>
      </xdr:grpSpPr>
      <xdr:grpSp>
        <xdr:nvGrpSpPr>
          <xdr:cNvPr id="96" name="グループ化 95">
            <a:extLst>
              <a:ext uri="{FF2B5EF4-FFF2-40B4-BE49-F238E27FC236}">
                <a16:creationId xmlns:a16="http://schemas.microsoft.com/office/drawing/2014/main" id="{00000000-0008-0000-0000-0000D2010000}"/>
              </a:ext>
            </a:extLst>
          </xdr:cNvPr>
          <xdr:cNvGrpSpPr/>
        </xdr:nvGrpSpPr>
        <xdr:grpSpPr>
          <a:xfrm>
            <a:off x="-1588901" y="55199073"/>
            <a:ext cx="1723783" cy="2733530"/>
            <a:chOff x="-1588901" y="55199073"/>
            <a:chExt cx="1723783" cy="2733530"/>
          </a:xfrm>
        </xdr:grpSpPr>
        <xdr:grpSp>
          <xdr:nvGrpSpPr>
            <xdr:cNvPr id="98" name="グループ化 97">
              <a:extLst>
                <a:ext uri="{FF2B5EF4-FFF2-40B4-BE49-F238E27FC236}">
                  <a16:creationId xmlns:a16="http://schemas.microsoft.com/office/drawing/2014/main" id="{00000000-0008-0000-0000-0000D4010000}"/>
                </a:ext>
              </a:extLst>
            </xdr:cNvPr>
            <xdr:cNvGrpSpPr/>
          </xdr:nvGrpSpPr>
          <xdr:grpSpPr>
            <a:xfrm>
              <a:off x="-1588901" y="55199073"/>
              <a:ext cx="1723783" cy="2733530"/>
              <a:chOff x="-1598426" y="55218123"/>
              <a:chExt cx="1723783" cy="2733530"/>
            </a:xfrm>
          </xdr:grpSpPr>
          <xdr:sp macro="" textlink="">
            <xdr:nvSpPr>
              <xdr:cNvPr id="100" name="テキスト ボックス 99">
                <a:extLst>
                  <a:ext uri="{FF2B5EF4-FFF2-40B4-BE49-F238E27FC236}">
                    <a16:creationId xmlns:a16="http://schemas.microsoft.com/office/drawing/2014/main" id="{00000000-0008-0000-0000-0000D6010000}"/>
                  </a:ext>
                </a:extLst>
              </xdr:cNvPr>
              <xdr:cNvSpPr txBox="1"/>
            </xdr:nvSpPr>
            <xdr:spPr bwMode="auto">
              <a:xfrm>
                <a:off x="-1524482" y="55218123"/>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０．１７</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1" name="直線矢印コネクタ 100">
                <a:extLst>
                  <a:ext uri="{FF2B5EF4-FFF2-40B4-BE49-F238E27FC236}">
                    <a16:creationId xmlns:a16="http://schemas.microsoft.com/office/drawing/2014/main" id="{00000000-0008-0000-0000-0000D7010000}"/>
                  </a:ext>
                </a:extLst>
              </xdr:cNvPr>
              <xdr:cNvCxnSpPr>
                <a:stCxn id="100" idx="2"/>
                <a:endCxn id="99" idx="0"/>
              </xdr:cNvCxnSpPr>
            </xdr:nvCxnSpPr>
            <xdr:spPr bwMode="auto">
              <a:xfrm>
                <a:off x="-733318" y="55860418"/>
                <a:ext cx="7319" cy="286925"/>
              </a:xfrm>
              <a:prstGeom prst="straightConnector1">
                <a:avLst/>
              </a:prstGeom>
              <a:noFill/>
              <a:ln w="9525" cap="flat" cmpd="sng" algn="ctr">
                <a:solidFill>
                  <a:sysClr val="windowText" lastClr="000000"/>
                </a:solidFill>
                <a:prstDash val="solid"/>
                <a:tailEnd type="arrow"/>
              </a:ln>
              <a:effectLst/>
            </xdr:spPr>
          </xdr:cxnSp>
          <xdr:sp macro="" textlink="">
            <xdr:nvSpPr>
              <xdr:cNvPr id="102" name="テキスト ボックス 101">
                <a:extLst>
                  <a:ext uri="{FF2B5EF4-FFF2-40B4-BE49-F238E27FC236}">
                    <a16:creationId xmlns:a16="http://schemas.microsoft.com/office/drawing/2014/main" id="{00000000-0008-0000-0000-0000D8010000}"/>
                  </a:ext>
                </a:extLst>
              </xdr:cNvPr>
              <xdr:cNvSpPr txBox="1"/>
            </xdr:nvSpPr>
            <xdr:spPr bwMode="auto">
              <a:xfrm>
                <a:off x="-1598426" y="56480819"/>
                <a:ext cx="1723783" cy="8319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Ｃ．出張者（３名）</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０．１７百万円</a:t>
                </a:r>
              </a:p>
            </xdr:txBody>
          </xdr:sp>
          <xdr:sp macro="" textlink="">
            <xdr:nvSpPr>
              <xdr:cNvPr id="103" name="大かっこ 102">
                <a:extLst>
                  <a:ext uri="{FF2B5EF4-FFF2-40B4-BE49-F238E27FC236}">
                    <a16:creationId xmlns:a16="http://schemas.microsoft.com/office/drawing/2014/main" id="{00000000-0008-0000-0000-0000D9010000}"/>
                  </a:ext>
                </a:extLst>
              </xdr:cNvPr>
              <xdr:cNvSpPr/>
            </xdr:nvSpPr>
            <xdr:spPr bwMode="auto">
              <a:xfrm>
                <a:off x="-1540689" y="5746475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国内出張旅費　　　　　　　　　　　　　　　　　　　　　　　　　　　　　　　　　　　　　　　　　　　　　　　　　　　　　　　　　　　　　　　　　　　　　　　　　　　　　　　　　　　　　　　　　　　　　　　　　　　　　　　　　　　　　　　　　　　　　　　　　　　　　　　　　　　　　　　　　　　　　　　　　　　　　　　　　　　　　　　　　　　　　　　　　　　　　　　　　　　　　　　　　　　　　　　　　　　　　　　　　　　　　　　　　　　　　　　　　　　　　　　　　　　　　　　　　　　　　　　　　　　　　　　　　　　　　　　　　　　　　　　　　　　　　　　　　　　　　　　　　　　　　　　　　　　　　　　　　　　　　　　　　　　　　　　　　　　　　　　　　　　　　　　　　　　　　　　　　　　　　　　　　　　　　　　　　　　　　　　　　　　　　　　　　　　　　　　　　　　　　　　　　　　　　　　　　　　　　　　　　　　　　　　　　　　　　　　　　　　　　　　　　　　　　　　　　　　　　　　　　　　　　　　　　　　　　　　　　　　　　　　　　　　　　　　　　　　　　　　　　　　　　　　　　　　　　　　　　　　　　　　　　　　　　　　　　　　　　　　　　　　　　　　　　　　　　　　　　　　　　　　　　　　　　　　　　　　　　　　　　　　　　　　　　　　　　　　　　　　　　　　　　　　　　　　　　　　　　　　　　　　　　　　　　　　　　　　　　　　　　　　　　　　　　　　　　　　　　　　　　　　　　　　　　　　　　　　　　　　　　　　　　　　　　　　　　　　　　　　　　　　　　　　　　　　　　　　　　　　　　　　　　　　　　　　　　　　　　　　　　　　　　　　　　　　　　　　　　　　　　　　　　　　　　　　　　　　　　　　　　　　　　　　　　　　　　　　　　　　　　　　　　　　　　　　　　　　　　　　　　　　　　　　　　　　　　　　　　　　　　　　　　　　　　　　　　　　　　　　　　　　　　　　　　　　　　　　　　　　　　　　　　　　　　　　　　　　　　　　　　　　　　　　　　　　　　　　　　　　　　　　　</a:t>
                </a:r>
              </a:p>
            </xdr:txBody>
          </xdr:sp>
        </xdr:grpSp>
        <xdr:sp macro="" textlink="">
          <xdr:nvSpPr>
            <xdr:cNvPr id="99" name="テキスト ボックス 98">
              <a:extLst>
                <a:ext uri="{FF2B5EF4-FFF2-40B4-BE49-F238E27FC236}">
                  <a16:creationId xmlns:a16="http://schemas.microsoft.com/office/drawing/2014/main" id="{00000000-0008-0000-0000-0000D5010000}"/>
                </a:ext>
              </a:extLst>
            </xdr:cNvPr>
            <xdr:cNvSpPr txBox="1"/>
          </xdr:nvSpPr>
          <xdr:spPr bwMode="auto">
            <a:xfrm>
              <a:off x="-1497168" y="56128293"/>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随意契約</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97" name="テキスト ボックス 96">
            <a:extLst>
              <a:ext uri="{FF2B5EF4-FFF2-40B4-BE49-F238E27FC236}">
                <a16:creationId xmlns:a16="http://schemas.microsoft.com/office/drawing/2014/main" id="{00000000-0008-0000-0000-0000D3010000}"/>
              </a:ext>
            </a:extLst>
          </xdr:cNvPr>
          <xdr:cNvSpPr txBox="1"/>
        </xdr:nvSpPr>
        <xdr:spPr>
          <a:xfrm>
            <a:off x="-2027533" y="5481696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３．原発事故後協力協定関係費（Ｃ．ブロック）</a:t>
            </a:r>
          </a:p>
        </xdr:txBody>
      </xdr:sp>
    </xdr:grpSp>
    <xdr:clientData/>
  </xdr:twoCellAnchor>
  <xdr:twoCellAnchor>
    <xdr:from>
      <xdr:col>9</xdr:col>
      <xdr:colOff>47625</xdr:colOff>
      <xdr:row>756</xdr:row>
      <xdr:rowOff>1285899</xdr:rowOff>
    </xdr:from>
    <xdr:to>
      <xdr:col>29</xdr:col>
      <xdr:colOff>63499</xdr:colOff>
      <xdr:row>758</xdr:row>
      <xdr:rowOff>47677</xdr:rowOff>
    </xdr:to>
    <xdr:grpSp>
      <xdr:nvGrpSpPr>
        <xdr:cNvPr id="108" name="グループ化 107">
          <a:extLst>
            <a:ext uri="{FF2B5EF4-FFF2-40B4-BE49-F238E27FC236}">
              <a16:creationId xmlns:a16="http://schemas.microsoft.com/office/drawing/2014/main" id="{00000000-0008-0000-0000-0000D1010000}"/>
            </a:ext>
          </a:extLst>
        </xdr:cNvPr>
        <xdr:cNvGrpSpPr/>
      </xdr:nvGrpSpPr>
      <xdr:grpSpPr>
        <a:xfrm>
          <a:off x="1704975" y="43386399"/>
          <a:ext cx="3698874" cy="2489228"/>
          <a:chOff x="2199559" y="50186209"/>
          <a:chExt cx="3800476" cy="2486212"/>
        </a:xfrm>
      </xdr:grpSpPr>
      <xdr:grpSp>
        <xdr:nvGrpSpPr>
          <xdr:cNvPr id="109" name="グループ化 108">
            <a:extLst>
              <a:ext uri="{FF2B5EF4-FFF2-40B4-BE49-F238E27FC236}">
                <a16:creationId xmlns:a16="http://schemas.microsoft.com/office/drawing/2014/main" id="{00000000-0008-0000-0000-0000D2010000}"/>
              </a:ext>
            </a:extLst>
          </xdr:cNvPr>
          <xdr:cNvGrpSpPr/>
        </xdr:nvGrpSpPr>
        <xdr:grpSpPr>
          <a:xfrm>
            <a:off x="2791413" y="50520870"/>
            <a:ext cx="1723783" cy="2151551"/>
            <a:chOff x="2791413" y="50520870"/>
            <a:chExt cx="1723783" cy="2151551"/>
          </a:xfrm>
        </xdr:grpSpPr>
        <xdr:grpSp>
          <xdr:nvGrpSpPr>
            <xdr:cNvPr id="111" name="グループ化 110">
              <a:extLst>
                <a:ext uri="{FF2B5EF4-FFF2-40B4-BE49-F238E27FC236}">
                  <a16:creationId xmlns:a16="http://schemas.microsoft.com/office/drawing/2014/main" id="{00000000-0008-0000-0000-0000D4010000}"/>
                </a:ext>
              </a:extLst>
            </xdr:cNvPr>
            <xdr:cNvGrpSpPr/>
          </xdr:nvGrpSpPr>
          <xdr:grpSpPr>
            <a:xfrm>
              <a:off x="2791413" y="50520870"/>
              <a:ext cx="1723783" cy="2151551"/>
              <a:chOff x="2781888" y="50539920"/>
              <a:chExt cx="1723783" cy="2151551"/>
            </a:xfrm>
          </xdr:grpSpPr>
          <xdr:sp macro="" textlink="">
            <xdr:nvSpPr>
              <xdr:cNvPr id="113" name="テキスト ボックス 112">
                <a:extLst>
                  <a:ext uri="{FF2B5EF4-FFF2-40B4-BE49-F238E27FC236}">
                    <a16:creationId xmlns:a16="http://schemas.microsoft.com/office/drawing/2014/main" id="{00000000-0008-0000-0000-0000D6010000}"/>
                  </a:ext>
                </a:extLst>
              </xdr:cNvPr>
              <xdr:cNvSpPr txBox="1"/>
            </xdr:nvSpPr>
            <xdr:spPr bwMode="auto">
              <a:xfrm>
                <a:off x="2792741" y="50539920"/>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０．１</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4" name="直線矢印コネクタ 113">
                <a:extLst>
                  <a:ext uri="{FF2B5EF4-FFF2-40B4-BE49-F238E27FC236}">
                    <a16:creationId xmlns:a16="http://schemas.microsoft.com/office/drawing/2014/main" id="{00000000-0008-0000-0000-0000D7010000}"/>
                  </a:ext>
                </a:extLst>
              </xdr:cNvPr>
              <xdr:cNvCxnSpPr>
                <a:stCxn id="113" idx="2"/>
              </xdr:cNvCxnSpPr>
            </xdr:nvCxnSpPr>
            <xdr:spPr bwMode="auto">
              <a:xfrm>
                <a:off x="3583904" y="51182215"/>
                <a:ext cx="3144" cy="256641"/>
              </a:xfrm>
              <a:prstGeom prst="straightConnector1">
                <a:avLst/>
              </a:prstGeom>
              <a:noFill/>
              <a:ln w="9525" cap="flat" cmpd="sng" algn="ctr">
                <a:solidFill>
                  <a:sysClr val="windowText" lastClr="000000"/>
                </a:solidFill>
                <a:prstDash val="solid"/>
                <a:tailEnd type="arrow"/>
              </a:ln>
              <a:effectLst/>
            </xdr:spPr>
          </xdr:cxnSp>
          <xdr:sp macro="" textlink="">
            <xdr:nvSpPr>
              <xdr:cNvPr id="115" name="テキスト ボックス 114">
                <a:extLst>
                  <a:ext uri="{FF2B5EF4-FFF2-40B4-BE49-F238E27FC236}">
                    <a16:creationId xmlns:a16="http://schemas.microsoft.com/office/drawing/2014/main" id="{00000000-0008-0000-0000-0000D8010000}"/>
                  </a:ext>
                </a:extLst>
              </xdr:cNvPr>
              <xdr:cNvSpPr txBox="1"/>
            </xdr:nvSpPr>
            <xdr:spPr bwMode="auto">
              <a:xfrm>
                <a:off x="2781888" y="51859552"/>
                <a:ext cx="1723783" cy="8319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Ｅ．在チェコ大使館</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grpSp>
        <xdr:sp macro="" textlink="">
          <xdr:nvSpPr>
            <xdr:cNvPr id="112" name="テキスト ボックス 111">
              <a:extLst>
                <a:ext uri="{FF2B5EF4-FFF2-40B4-BE49-F238E27FC236}">
                  <a16:creationId xmlns:a16="http://schemas.microsoft.com/office/drawing/2014/main" id="{00000000-0008-0000-0000-0000D5010000}"/>
                </a:ext>
              </a:extLst>
            </xdr:cNvPr>
            <xdr:cNvSpPr txBox="1"/>
          </xdr:nvSpPr>
          <xdr:spPr bwMode="auto">
            <a:xfrm>
              <a:off x="2811041" y="51469070"/>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外国送金</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10" name="テキスト ボックス 109">
            <a:extLst>
              <a:ext uri="{FF2B5EF4-FFF2-40B4-BE49-F238E27FC236}">
                <a16:creationId xmlns:a16="http://schemas.microsoft.com/office/drawing/2014/main" id="{00000000-0008-0000-0000-0000D3010000}"/>
              </a:ext>
            </a:extLst>
          </xdr:cNvPr>
          <xdr:cNvSpPr txBox="1"/>
        </xdr:nvSpPr>
        <xdr:spPr>
          <a:xfrm>
            <a:off x="2199559" y="50186209"/>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５．周年事業関係費（Ｅ．ブロック）</a:t>
            </a:r>
          </a:p>
        </xdr:txBody>
      </xdr:sp>
    </xdr:grpSp>
    <xdr:clientData/>
  </xdr:twoCellAnchor>
  <xdr:twoCellAnchor>
    <xdr:from>
      <xdr:col>29</xdr:col>
      <xdr:colOff>133350</xdr:colOff>
      <xdr:row>750</xdr:row>
      <xdr:rowOff>180975</xdr:rowOff>
    </xdr:from>
    <xdr:to>
      <xdr:col>49</xdr:col>
      <xdr:colOff>149224</xdr:colOff>
      <xdr:row>756</xdr:row>
      <xdr:rowOff>774700</xdr:rowOff>
    </xdr:to>
    <xdr:grpSp>
      <xdr:nvGrpSpPr>
        <xdr:cNvPr id="125" name="グループ化 124">
          <a:extLst>
            <a:ext uri="{FF2B5EF4-FFF2-40B4-BE49-F238E27FC236}">
              <a16:creationId xmlns:a16="http://schemas.microsoft.com/office/drawing/2014/main" id="{00000000-0008-0000-0000-0000D1010000}"/>
            </a:ext>
          </a:extLst>
        </xdr:cNvPr>
        <xdr:cNvGrpSpPr/>
      </xdr:nvGrpSpPr>
      <xdr:grpSpPr>
        <a:xfrm>
          <a:off x="5473700" y="39747825"/>
          <a:ext cx="3698874" cy="3127375"/>
          <a:chOff x="-2027533" y="54816964"/>
          <a:chExt cx="3800476" cy="3115639"/>
        </a:xfrm>
      </xdr:grpSpPr>
      <xdr:grpSp>
        <xdr:nvGrpSpPr>
          <xdr:cNvPr id="126" name="グループ化 125">
            <a:extLst>
              <a:ext uri="{FF2B5EF4-FFF2-40B4-BE49-F238E27FC236}">
                <a16:creationId xmlns:a16="http://schemas.microsoft.com/office/drawing/2014/main" id="{00000000-0008-0000-0000-0000D2010000}"/>
              </a:ext>
            </a:extLst>
          </xdr:cNvPr>
          <xdr:cNvGrpSpPr/>
        </xdr:nvGrpSpPr>
        <xdr:grpSpPr>
          <a:xfrm>
            <a:off x="-1588901" y="55199073"/>
            <a:ext cx="1723783" cy="2733530"/>
            <a:chOff x="-1588901" y="55199073"/>
            <a:chExt cx="1723783" cy="2733530"/>
          </a:xfrm>
        </xdr:grpSpPr>
        <xdr:grpSp>
          <xdr:nvGrpSpPr>
            <xdr:cNvPr id="128" name="グループ化 127">
              <a:extLst>
                <a:ext uri="{FF2B5EF4-FFF2-40B4-BE49-F238E27FC236}">
                  <a16:creationId xmlns:a16="http://schemas.microsoft.com/office/drawing/2014/main" id="{00000000-0008-0000-0000-0000D4010000}"/>
                </a:ext>
              </a:extLst>
            </xdr:cNvPr>
            <xdr:cNvGrpSpPr/>
          </xdr:nvGrpSpPr>
          <xdr:grpSpPr>
            <a:xfrm>
              <a:off x="-1588901" y="55199073"/>
              <a:ext cx="1723783" cy="2733530"/>
              <a:chOff x="-1598426" y="55218123"/>
              <a:chExt cx="1723783" cy="2733530"/>
            </a:xfrm>
          </xdr:grpSpPr>
          <xdr:sp macro="" textlink="">
            <xdr:nvSpPr>
              <xdr:cNvPr id="130" name="テキスト ボックス 129">
                <a:extLst>
                  <a:ext uri="{FF2B5EF4-FFF2-40B4-BE49-F238E27FC236}">
                    <a16:creationId xmlns:a16="http://schemas.microsoft.com/office/drawing/2014/main" id="{00000000-0008-0000-0000-0000D6010000}"/>
                  </a:ext>
                </a:extLst>
              </xdr:cNvPr>
              <xdr:cNvSpPr txBox="1"/>
            </xdr:nvSpPr>
            <xdr:spPr bwMode="auto">
              <a:xfrm>
                <a:off x="-1524482" y="55218123"/>
                <a:ext cx="1582327" cy="6422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５．４</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31" name="直線矢印コネクタ 130">
                <a:extLst>
                  <a:ext uri="{FF2B5EF4-FFF2-40B4-BE49-F238E27FC236}">
                    <a16:creationId xmlns:a16="http://schemas.microsoft.com/office/drawing/2014/main" id="{00000000-0008-0000-0000-0000D7010000}"/>
                  </a:ext>
                </a:extLst>
              </xdr:cNvPr>
              <xdr:cNvCxnSpPr>
                <a:stCxn id="130" idx="2"/>
                <a:endCxn id="129" idx="0"/>
              </xdr:cNvCxnSpPr>
            </xdr:nvCxnSpPr>
            <xdr:spPr bwMode="auto">
              <a:xfrm>
                <a:off x="-733318" y="55860418"/>
                <a:ext cx="7319" cy="286925"/>
              </a:xfrm>
              <a:prstGeom prst="straightConnector1">
                <a:avLst/>
              </a:prstGeom>
              <a:noFill/>
              <a:ln w="9525" cap="flat" cmpd="sng" algn="ctr">
                <a:solidFill>
                  <a:sysClr val="windowText" lastClr="000000"/>
                </a:solidFill>
                <a:prstDash val="solid"/>
                <a:tailEnd type="arrow"/>
              </a:ln>
              <a:effectLst/>
            </xdr:spPr>
          </xdr:cxnSp>
          <xdr:sp macro="" textlink="">
            <xdr:nvSpPr>
              <xdr:cNvPr id="132" name="テキスト ボックス 131">
                <a:extLst>
                  <a:ext uri="{FF2B5EF4-FFF2-40B4-BE49-F238E27FC236}">
                    <a16:creationId xmlns:a16="http://schemas.microsoft.com/office/drawing/2014/main" id="{00000000-0008-0000-0000-0000D8010000}"/>
                  </a:ext>
                </a:extLst>
              </xdr:cNvPr>
              <xdr:cNvSpPr txBox="1"/>
            </xdr:nvSpPr>
            <xdr:spPr bwMode="auto">
              <a:xfrm>
                <a:off x="-1598426" y="56480819"/>
                <a:ext cx="1723783" cy="8319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Ｄ．西バルカン基金</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５．４百万円</a:t>
                </a:r>
              </a:p>
            </xdr:txBody>
          </xdr:sp>
          <xdr:sp macro="" textlink="">
            <xdr:nvSpPr>
              <xdr:cNvPr id="133" name="大かっこ 132">
                <a:extLst>
                  <a:ext uri="{FF2B5EF4-FFF2-40B4-BE49-F238E27FC236}">
                    <a16:creationId xmlns:a16="http://schemas.microsoft.com/office/drawing/2014/main" id="{00000000-0008-0000-0000-0000D9010000}"/>
                  </a:ext>
                </a:extLst>
              </xdr:cNvPr>
              <xdr:cNvSpPr/>
            </xdr:nvSpPr>
            <xdr:spPr bwMode="auto">
              <a:xfrm>
                <a:off x="-1540689" y="57464752"/>
                <a:ext cx="1503129" cy="486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事業委託　　　　　　　　　　　　　　　　　　　　　　　　　　　　　　　　　　　　　　　　　　　　　　　　　　　　　　　　　　　　　　　　　　　　　　　　　　　　　　　　　　　　　　　　　　　　　　　　　　　　　　　　　　　　　　　　　　　　　　　　　　　　　　　　　　　　　　　　　　　　　　　　　　　　　　　　　　　　　　　　　　　　　　　　　　　　　　　　　　　　　　　　　　　　　　　　　　　　　　　　　　　　　　　　　　　　　　　　　　　　　　　　　　　　　　　　　　　　　　　　　　　　　　　　　　　　　　　　　　　　　　　　　　　　　　　　　　　　　　　　　　　　　　　　　　　　　　　　　　　　　　　　　　　　　　　　　　　　　　　　　　　　　　　　　　　　　　　　　　　　　　　　　　　　　　　　　　　　　　　　　　　　　　　　　　　　　　　　　　　　　　　　　　　　　　　　　　　　　　　　　　　　　　　　　　　　　　　　　　　　　　　　　　　　　　　　　　　　　　　　　　　　　　　　　　　　　　　　　　　　　　　　　　　　　　　　　　　　　　　　　　　　　　　　　　　　　　　　　　　　　　　　　　　　　　　　　　　　　　　　　　　　　　　　　　　　　　　　　　　　　　　　　　　　　　　　　　　　　　　　　　　　　　　　　　　　　　　　　　　　　　　　　　　　　　　　　　　　　　　　　　　　　　　　　　　　　　　　　　　　　　　　　　　　　　　　　　　　　　　　　　　　　　　　　　　　　　　　　　　　　　　　　　　　　　　　　　　　　　　　　　　　　　　　　　　　　　　　　　　　　　　　　　　　　　　　　　　　　　　　　　　　　　　　　　　　　　　　　　　　　　　　　　　　　　　　　　　　　　　　　　　　　　　　　　　　　　　　　　　　　　　　　　　　　　　　　　　　　　　　　　　　　　　　　　　　　　　　　　　　　　　　　　　　　　　　　　　　　　　　　　　　　　　　　　　　　　　　　　　　　　　　　　　　　　　　　　　　　　　　　　　　　　　　　　　　　　　　　　　　　　　　</a:t>
                </a:r>
              </a:p>
            </xdr:txBody>
          </xdr:sp>
        </xdr:grpSp>
        <xdr:sp macro="" textlink="">
          <xdr:nvSpPr>
            <xdr:cNvPr id="129" name="テキスト ボックス 128">
              <a:extLst>
                <a:ext uri="{FF2B5EF4-FFF2-40B4-BE49-F238E27FC236}">
                  <a16:creationId xmlns:a16="http://schemas.microsoft.com/office/drawing/2014/main" id="{00000000-0008-0000-0000-0000D5010000}"/>
                </a:ext>
              </a:extLst>
            </xdr:cNvPr>
            <xdr:cNvSpPr txBox="1"/>
          </xdr:nvSpPr>
          <xdr:spPr bwMode="auto">
            <a:xfrm>
              <a:off x="-1497168" y="56128293"/>
              <a:ext cx="1561387" cy="32786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mn-ea"/>
                  <a:cs typeface="+mn-cs"/>
                </a:rPr>
                <a:t>外国送金</a:t>
              </a:r>
              <a:r>
                <a:rPr kumimoji="1" lang="en-US" sz="1100" b="0" i="0" u="none" strike="noStrike" kern="0" cap="none" spc="0" normalizeH="0" baseline="0" noProof="0">
                  <a:ln>
                    <a:noFill/>
                  </a:ln>
                  <a:solidFill>
                    <a:sysClr val="windowText" lastClr="000000"/>
                  </a:solidFill>
                  <a:effectLst/>
                  <a:uLnTx/>
                  <a:uFillTx/>
                  <a:latin typeface="Calibri"/>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27" name="テキスト ボックス 126">
            <a:extLst>
              <a:ext uri="{FF2B5EF4-FFF2-40B4-BE49-F238E27FC236}">
                <a16:creationId xmlns:a16="http://schemas.microsoft.com/office/drawing/2014/main" id="{00000000-0008-0000-0000-0000D3010000}"/>
              </a:ext>
            </a:extLst>
          </xdr:cNvPr>
          <xdr:cNvSpPr txBox="1"/>
        </xdr:nvSpPr>
        <xdr:spPr>
          <a:xfrm>
            <a:off x="-2027533" y="54816964"/>
            <a:ext cx="3800476" cy="29810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４．西バルカン協力イニシアティブ等関係費（Ｄ．ブロック）</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31</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717</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565</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767</v>
      </c>
      <c r="AR5" s="719"/>
      <c r="AS5" s="719"/>
      <c r="AT5" s="719"/>
      <c r="AU5" s="719"/>
      <c r="AV5" s="719"/>
      <c r="AW5" s="719"/>
      <c r="AX5" s="720"/>
    </row>
    <row r="6" spans="1:50" ht="39" customHeight="1">
      <c r="A6" s="723" t="s">
        <v>11</v>
      </c>
      <c r="B6" s="724"/>
      <c r="C6" s="724"/>
      <c r="D6" s="724"/>
      <c r="E6" s="724"/>
      <c r="F6" s="724"/>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17" t="s">
        <v>12</v>
      </c>
      <c r="B7" s="818"/>
      <c r="C7" s="818"/>
      <c r="D7" s="818"/>
      <c r="E7" s="818"/>
      <c r="F7" s="819"/>
      <c r="G7" s="820" t="s">
        <v>704</v>
      </c>
      <c r="H7" s="821"/>
      <c r="I7" s="821"/>
      <c r="J7" s="821"/>
      <c r="K7" s="821"/>
      <c r="L7" s="821"/>
      <c r="M7" s="821"/>
      <c r="N7" s="821"/>
      <c r="O7" s="821"/>
      <c r="P7" s="821"/>
      <c r="Q7" s="821"/>
      <c r="R7" s="821"/>
      <c r="S7" s="821"/>
      <c r="T7" s="821"/>
      <c r="U7" s="821"/>
      <c r="V7" s="821"/>
      <c r="W7" s="821"/>
      <c r="X7" s="822"/>
      <c r="Y7" s="392" t="s">
        <v>13</v>
      </c>
      <c r="Z7" s="296"/>
      <c r="AA7" s="296"/>
      <c r="AB7" s="296"/>
      <c r="AC7" s="296"/>
      <c r="AD7" s="393"/>
      <c r="AE7" s="379" t="s">
        <v>705</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17" t="s">
        <v>14</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直接実施、委託・請負、その他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25</v>
      </c>
      <c r="Q13" s="164"/>
      <c r="R13" s="164"/>
      <c r="S13" s="164"/>
      <c r="T13" s="164"/>
      <c r="U13" s="164"/>
      <c r="V13" s="165"/>
      <c r="W13" s="163">
        <v>24</v>
      </c>
      <c r="X13" s="164"/>
      <c r="Y13" s="164"/>
      <c r="Z13" s="164"/>
      <c r="AA13" s="164"/>
      <c r="AB13" s="164"/>
      <c r="AC13" s="165"/>
      <c r="AD13" s="163">
        <v>28</v>
      </c>
      <c r="AE13" s="164"/>
      <c r="AF13" s="164"/>
      <c r="AG13" s="164"/>
      <c r="AH13" s="164"/>
      <c r="AI13" s="164"/>
      <c r="AJ13" s="165"/>
      <c r="AK13" s="163">
        <v>26</v>
      </c>
      <c r="AL13" s="164"/>
      <c r="AM13" s="164"/>
      <c r="AN13" s="164"/>
      <c r="AO13" s="164"/>
      <c r="AP13" s="164"/>
      <c r="AQ13" s="165"/>
      <c r="AR13" s="160">
        <v>28</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c r="Q14" s="164"/>
      <c r="R14" s="164"/>
      <c r="S14" s="164"/>
      <c r="T14" s="164"/>
      <c r="U14" s="164"/>
      <c r="V14" s="165"/>
      <c r="W14" s="163"/>
      <c r="X14" s="164"/>
      <c r="Y14" s="164"/>
      <c r="Z14" s="164"/>
      <c r="AA14" s="164"/>
      <c r="AB14" s="164"/>
      <c r="AC14" s="165"/>
      <c r="AD14" s="163"/>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c r="Q15" s="164"/>
      <c r="R15" s="164"/>
      <c r="S15" s="164"/>
      <c r="T15" s="164"/>
      <c r="U15" s="164"/>
      <c r="V15" s="165"/>
      <c r="W15" s="163"/>
      <c r="X15" s="164"/>
      <c r="Y15" s="164"/>
      <c r="Z15" s="164"/>
      <c r="AA15" s="164"/>
      <c r="AB15" s="164"/>
      <c r="AC15" s="165"/>
      <c r="AD15" s="163"/>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c r="Q16" s="164"/>
      <c r="R16" s="164"/>
      <c r="S16" s="164"/>
      <c r="T16" s="164"/>
      <c r="U16" s="164"/>
      <c r="V16" s="165"/>
      <c r="W16" s="163"/>
      <c r="X16" s="164"/>
      <c r="Y16" s="164"/>
      <c r="Z16" s="164"/>
      <c r="AA16" s="164"/>
      <c r="AB16" s="164"/>
      <c r="AC16" s="165"/>
      <c r="AD16" s="163"/>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c r="Q17" s="164"/>
      <c r="R17" s="164"/>
      <c r="S17" s="164"/>
      <c r="T17" s="164"/>
      <c r="U17" s="164"/>
      <c r="V17" s="165"/>
      <c r="W17" s="163"/>
      <c r="X17" s="164"/>
      <c r="Y17" s="164"/>
      <c r="Z17" s="164"/>
      <c r="AA17" s="164"/>
      <c r="AB17" s="164"/>
      <c r="AC17" s="165"/>
      <c r="AD17" s="163"/>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25</v>
      </c>
      <c r="Q18" s="170"/>
      <c r="R18" s="170"/>
      <c r="S18" s="170"/>
      <c r="T18" s="170"/>
      <c r="U18" s="170"/>
      <c r="V18" s="171"/>
      <c r="W18" s="169">
        <f>SUM(W13:AC17)</f>
        <v>24</v>
      </c>
      <c r="X18" s="170"/>
      <c r="Y18" s="170"/>
      <c r="Z18" s="170"/>
      <c r="AA18" s="170"/>
      <c r="AB18" s="170"/>
      <c r="AC18" s="171"/>
      <c r="AD18" s="169">
        <f>SUM(AD13:AJ17)</f>
        <v>28</v>
      </c>
      <c r="AE18" s="170"/>
      <c r="AF18" s="170"/>
      <c r="AG18" s="170"/>
      <c r="AH18" s="170"/>
      <c r="AI18" s="170"/>
      <c r="AJ18" s="171"/>
      <c r="AK18" s="169">
        <f>SUM(AK13:AQ17)</f>
        <v>26</v>
      </c>
      <c r="AL18" s="170"/>
      <c r="AM18" s="170"/>
      <c r="AN18" s="170"/>
      <c r="AO18" s="170"/>
      <c r="AP18" s="170"/>
      <c r="AQ18" s="171"/>
      <c r="AR18" s="169">
        <f>SUM(AR13:AX17)</f>
        <v>28</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16</v>
      </c>
      <c r="Q19" s="164"/>
      <c r="R19" s="164"/>
      <c r="S19" s="164"/>
      <c r="T19" s="164"/>
      <c r="U19" s="164"/>
      <c r="V19" s="165"/>
      <c r="W19" s="163">
        <v>23</v>
      </c>
      <c r="X19" s="164"/>
      <c r="Y19" s="164"/>
      <c r="Z19" s="164"/>
      <c r="AA19" s="164"/>
      <c r="AB19" s="164"/>
      <c r="AC19" s="165"/>
      <c r="AD19" s="163">
        <v>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0.64</v>
      </c>
      <c r="Q20" s="535"/>
      <c r="R20" s="535"/>
      <c r="S20" s="535"/>
      <c r="T20" s="535"/>
      <c r="U20" s="535"/>
      <c r="V20" s="535"/>
      <c r="W20" s="535">
        <f t="shared" ref="W20" si="0">IF(W18=0, "-", SUM(W19)/W18)</f>
        <v>0.95833333333333337</v>
      </c>
      <c r="X20" s="535"/>
      <c r="Y20" s="535"/>
      <c r="Z20" s="535"/>
      <c r="AA20" s="535"/>
      <c r="AB20" s="535"/>
      <c r="AC20" s="535"/>
      <c r="AD20" s="535">
        <f t="shared" ref="AD20" si="1">IF(AD18=0, "-", SUM(AD19)/AD18)</f>
        <v>0.2857142857142857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5" t="s">
        <v>34</v>
      </c>
      <c r="H21" s="916"/>
      <c r="I21" s="916"/>
      <c r="J21" s="916"/>
      <c r="K21" s="916"/>
      <c r="L21" s="916"/>
      <c r="M21" s="916"/>
      <c r="N21" s="916"/>
      <c r="O21" s="916"/>
      <c r="P21" s="535">
        <f>IF(P19=0, "-", SUM(P19)/SUM(P13,P14))</f>
        <v>0.64</v>
      </c>
      <c r="Q21" s="535"/>
      <c r="R21" s="535"/>
      <c r="S21" s="535"/>
      <c r="T21" s="535"/>
      <c r="U21" s="535"/>
      <c r="V21" s="535"/>
      <c r="W21" s="535">
        <f t="shared" ref="W21" si="2">IF(W19=0, "-", SUM(W19)/SUM(W13,W14))</f>
        <v>0.95833333333333337</v>
      </c>
      <c r="X21" s="535"/>
      <c r="Y21" s="535"/>
      <c r="Z21" s="535"/>
      <c r="AA21" s="535"/>
      <c r="AB21" s="535"/>
      <c r="AC21" s="535"/>
      <c r="AD21" s="535">
        <f t="shared" ref="AD21" si="3">IF(AD19=0, "-", SUM(AD19)/SUM(AD13,AD14))</f>
        <v>0.2857142857142857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13</v>
      </c>
      <c r="Q23" s="161"/>
      <c r="R23" s="161"/>
      <c r="S23" s="161"/>
      <c r="T23" s="161"/>
      <c r="U23" s="161"/>
      <c r="V23" s="162"/>
      <c r="W23" s="160">
        <v>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709</v>
      </c>
      <c r="H24" s="136"/>
      <c r="I24" s="136"/>
      <c r="J24" s="136"/>
      <c r="K24" s="136"/>
      <c r="L24" s="136"/>
      <c r="M24" s="136"/>
      <c r="N24" s="136"/>
      <c r="O24" s="137"/>
      <c r="P24" s="163">
        <v>4</v>
      </c>
      <c r="Q24" s="164"/>
      <c r="R24" s="164"/>
      <c r="S24" s="164"/>
      <c r="T24" s="164"/>
      <c r="U24" s="164"/>
      <c r="V24" s="165"/>
      <c r="W24" s="163">
        <v>9.6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710</v>
      </c>
      <c r="H25" s="136"/>
      <c r="I25" s="136"/>
      <c r="J25" s="136"/>
      <c r="K25" s="136"/>
      <c r="L25" s="136"/>
      <c r="M25" s="136"/>
      <c r="N25" s="136"/>
      <c r="O25" s="137"/>
      <c r="P25" s="163">
        <v>2</v>
      </c>
      <c r="Q25" s="164"/>
      <c r="R25" s="164"/>
      <c r="S25" s="164"/>
      <c r="T25" s="164"/>
      <c r="U25" s="164"/>
      <c r="V25" s="165"/>
      <c r="W25" s="163">
        <v>4.9000000000000004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711</v>
      </c>
      <c r="H26" s="136"/>
      <c r="I26" s="136"/>
      <c r="J26" s="136"/>
      <c r="K26" s="136"/>
      <c r="L26" s="136"/>
      <c r="M26" s="136"/>
      <c r="N26" s="136"/>
      <c r="O26" s="137"/>
      <c r="P26" s="163">
        <v>2</v>
      </c>
      <c r="Q26" s="164"/>
      <c r="R26" s="164"/>
      <c r="S26" s="164"/>
      <c r="T26" s="164"/>
      <c r="U26" s="164"/>
      <c r="V26" s="165"/>
      <c r="W26" s="163">
        <v>1.7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712</v>
      </c>
      <c r="H27" s="136"/>
      <c r="I27" s="136"/>
      <c r="J27" s="136"/>
      <c r="K27" s="136"/>
      <c r="L27" s="136"/>
      <c r="M27" s="136"/>
      <c r="N27" s="136"/>
      <c r="O27" s="137"/>
      <c r="P27" s="163">
        <v>1</v>
      </c>
      <c r="Q27" s="164"/>
      <c r="R27" s="164"/>
      <c r="S27" s="164"/>
      <c r="T27" s="164"/>
      <c r="U27" s="164"/>
      <c r="V27" s="165"/>
      <c r="W27" s="163">
        <v>1.6</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4</v>
      </c>
      <c r="Q28" s="170"/>
      <c r="R28" s="170"/>
      <c r="S28" s="170"/>
      <c r="T28" s="170"/>
      <c r="U28" s="170"/>
      <c r="V28" s="171"/>
      <c r="W28" s="169">
        <f>W29-SUM(W23:W27)</f>
        <v>1.1999999999999993</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26</v>
      </c>
      <c r="Q29" s="164"/>
      <c r="R29" s="164"/>
      <c r="S29" s="164"/>
      <c r="T29" s="164"/>
      <c r="U29" s="164"/>
      <c r="V29" s="165"/>
      <c r="W29" s="211">
        <f>AR13</f>
        <v>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1"/>
      <c r="B32" s="509"/>
      <c r="C32" s="509"/>
      <c r="D32" s="509"/>
      <c r="E32" s="509"/>
      <c r="F32" s="510"/>
      <c r="G32" s="536" t="s">
        <v>713</v>
      </c>
      <c r="H32" s="537"/>
      <c r="I32" s="537"/>
      <c r="J32" s="537"/>
      <c r="K32" s="537"/>
      <c r="L32" s="537"/>
      <c r="M32" s="537"/>
      <c r="N32" s="537"/>
      <c r="O32" s="538"/>
      <c r="P32" s="191" t="s">
        <v>764</v>
      </c>
      <c r="Q32" s="191"/>
      <c r="R32" s="191"/>
      <c r="S32" s="191"/>
      <c r="T32" s="191"/>
      <c r="U32" s="191"/>
      <c r="V32" s="191"/>
      <c r="W32" s="191"/>
      <c r="X32" s="233"/>
      <c r="Y32" s="339" t="s">
        <v>50</v>
      </c>
      <c r="Z32" s="545"/>
      <c r="AA32" s="546"/>
      <c r="AB32" s="547" t="s">
        <v>714</v>
      </c>
      <c r="AC32" s="547"/>
      <c r="AD32" s="547"/>
      <c r="AE32" s="363">
        <v>35</v>
      </c>
      <c r="AF32" s="364"/>
      <c r="AG32" s="364"/>
      <c r="AH32" s="364"/>
      <c r="AI32" s="363">
        <v>60</v>
      </c>
      <c r="AJ32" s="364"/>
      <c r="AK32" s="364"/>
      <c r="AL32" s="364"/>
      <c r="AM32" s="363">
        <v>0</v>
      </c>
      <c r="AN32" s="364"/>
      <c r="AO32" s="364"/>
      <c r="AP32" s="364"/>
      <c r="AQ32" s="166"/>
      <c r="AR32" s="167"/>
      <c r="AS32" s="167"/>
      <c r="AT32" s="168"/>
      <c r="AU32" s="364"/>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714</v>
      </c>
      <c r="AC33" s="518"/>
      <c r="AD33" s="518"/>
      <c r="AE33" s="363">
        <v>18</v>
      </c>
      <c r="AF33" s="364"/>
      <c r="AG33" s="364"/>
      <c r="AH33" s="364"/>
      <c r="AI33" s="363">
        <v>23</v>
      </c>
      <c r="AJ33" s="364"/>
      <c r="AK33" s="364"/>
      <c r="AL33" s="364"/>
      <c r="AM33" s="363">
        <v>10</v>
      </c>
      <c r="AN33" s="364"/>
      <c r="AO33" s="364"/>
      <c r="AP33" s="364"/>
      <c r="AQ33" s="166">
        <v>10</v>
      </c>
      <c r="AR33" s="167"/>
      <c r="AS33" s="167"/>
      <c r="AT33" s="168"/>
      <c r="AU33" s="364"/>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152</v>
      </c>
      <c r="AF34" s="364"/>
      <c r="AG34" s="364"/>
      <c r="AH34" s="364"/>
      <c r="AI34" s="363">
        <v>261</v>
      </c>
      <c r="AJ34" s="364"/>
      <c r="AK34" s="364"/>
      <c r="AL34" s="364"/>
      <c r="AM34" s="363">
        <v>0</v>
      </c>
      <c r="AN34" s="364"/>
      <c r="AO34" s="364"/>
      <c r="AP34" s="364"/>
      <c r="AQ34" s="166"/>
      <c r="AR34" s="167"/>
      <c r="AS34" s="167"/>
      <c r="AT34" s="168"/>
      <c r="AU34" s="364"/>
      <c r="AV34" s="364"/>
      <c r="AW34" s="364"/>
      <c r="AX34" s="365"/>
    </row>
    <row r="35" spans="1:51" ht="23.25" customHeight="1">
      <c r="A35" s="888" t="s">
        <v>54</v>
      </c>
      <c r="B35" s="889"/>
      <c r="C35" s="889"/>
      <c r="D35" s="889"/>
      <c r="E35" s="889"/>
      <c r="F35" s="890"/>
      <c r="G35" s="894" t="s">
        <v>715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88" t="s">
        <v>54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c r="A65" s="849" t="s">
        <v>55</v>
      </c>
      <c r="B65" s="850"/>
      <c r="C65" s="850"/>
      <c r="D65" s="850"/>
      <c r="E65" s="850"/>
      <c r="F65" s="851"/>
      <c r="G65" s="852"/>
      <c r="H65" s="854" t="s">
        <v>42</v>
      </c>
      <c r="I65" s="854"/>
      <c r="J65" s="854"/>
      <c r="K65" s="854"/>
      <c r="L65" s="854"/>
      <c r="M65" s="854"/>
      <c r="N65" s="854"/>
      <c r="O65" s="855"/>
      <c r="P65" s="858" t="s">
        <v>43</v>
      </c>
      <c r="Q65" s="854"/>
      <c r="R65" s="854"/>
      <c r="S65" s="854"/>
      <c r="T65" s="854"/>
      <c r="U65" s="854"/>
      <c r="V65" s="855"/>
      <c r="W65" s="860" t="s">
        <v>56</v>
      </c>
      <c r="X65" s="861"/>
      <c r="Y65" s="864"/>
      <c r="Z65" s="864"/>
      <c r="AA65" s="865"/>
      <c r="AB65" s="858" t="s">
        <v>44</v>
      </c>
      <c r="AC65" s="854"/>
      <c r="AD65" s="855"/>
      <c r="AE65" s="335" t="s">
        <v>20</v>
      </c>
      <c r="AF65" s="335"/>
      <c r="AG65" s="335"/>
      <c r="AH65" s="335"/>
      <c r="AI65" s="335" t="s">
        <v>21</v>
      </c>
      <c r="AJ65" s="335"/>
      <c r="AK65" s="335"/>
      <c r="AL65" s="335"/>
      <c r="AM65" s="335" t="s">
        <v>45</v>
      </c>
      <c r="AN65" s="335"/>
      <c r="AO65" s="335"/>
      <c r="AP65" s="335"/>
      <c r="AQ65" s="215" t="s">
        <v>46</v>
      </c>
      <c r="AR65" s="199"/>
      <c r="AS65" s="199"/>
      <c r="AT65" s="200"/>
      <c r="AU65" s="967" t="s">
        <v>47</v>
      </c>
      <c r="AV65" s="967"/>
      <c r="AW65" s="967"/>
      <c r="AX65" s="968"/>
      <c r="AY65">
        <f>COUNTA($H$67)</f>
        <v>0</v>
      </c>
    </row>
    <row r="66" spans="1:51" ht="18.75" hidden="1" customHeight="1">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48</v>
      </c>
      <c r="AT66" s="202"/>
      <c r="AU66" s="271"/>
      <c r="AV66" s="271"/>
      <c r="AW66" s="856" t="s">
        <v>49</v>
      </c>
      <c r="AX66" s="969"/>
      <c r="AY66">
        <f>$AY$65</f>
        <v>0</v>
      </c>
    </row>
    <row r="67" spans="1:51" ht="23.25" hidden="1" customHeight="1">
      <c r="A67" s="842"/>
      <c r="B67" s="843"/>
      <c r="C67" s="843"/>
      <c r="D67" s="843"/>
      <c r="E67" s="843"/>
      <c r="F67" s="844"/>
      <c r="G67" s="970" t="s">
        <v>57</v>
      </c>
      <c r="H67" s="953"/>
      <c r="I67" s="954"/>
      <c r="J67" s="954"/>
      <c r="K67" s="954"/>
      <c r="L67" s="954"/>
      <c r="M67" s="954"/>
      <c r="N67" s="954"/>
      <c r="O67" s="955"/>
      <c r="P67" s="953"/>
      <c r="Q67" s="954"/>
      <c r="R67" s="954"/>
      <c r="S67" s="954"/>
      <c r="T67" s="954"/>
      <c r="U67" s="954"/>
      <c r="V67" s="955"/>
      <c r="W67" s="959"/>
      <c r="X67" s="960"/>
      <c r="Y67" s="940" t="s">
        <v>50</v>
      </c>
      <c r="Z67" s="940"/>
      <c r="AA67" s="941"/>
      <c r="AB67" s="942" t="s">
        <v>58</v>
      </c>
      <c r="AC67" s="942"/>
      <c r="AD67" s="942"/>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51</v>
      </c>
      <c r="Z68" s="130"/>
      <c r="AA68" s="131"/>
      <c r="AB68" s="965" t="s">
        <v>58</v>
      </c>
      <c r="AC68" s="965"/>
      <c r="AD68" s="965"/>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52</v>
      </c>
      <c r="Z69" s="130"/>
      <c r="AA69" s="131"/>
      <c r="AB69" s="966" t="s">
        <v>59</v>
      </c>
      <c r="AC69" s="966"/>
      <c r="AD69" s="966"/>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c r="A70" s="842" t="s">
        <v>60</v>
      </c>
      <c r="B70" s="843"/>
      <c r="C70" s="843"/>
      <c r="D70" s="843"/>
      <c r="E70" s="843"/>
      <c r="F70" s="844"/>
      <c r="G70" s="930" t="s">
        <v>61</v>
      </c>
      <c r="H70" s="931"/>
      <c r="I70" s="931"/>
      <c r="J70" s="931"/>
      <c r="K70" s="931"/>
      <c r="L70" s="931"/>
      <c r="M70" s="931"/>
      <c r="N70" s="931"/>
      <c r="O70" s="931"/>
      <c r="P70" s="931"/>
      <c r="Q70" s="931"/>
      <c r="R70" s="931"/>
      <c r="S70" s="931"/>
      <c r="T70" s="931"/>
      <c r="U70" s="931"/>
      <c r="V70" s="931"/>
      <c r="W70" s="934" t="s">
        <v>62</v>
      </c>
      <c r="X70" s="935"/>
      <c r="Y70" s="940" t="s">
        <v>50</v>
      </c>
      <c r="Z70" s="940"/>
      <c r="AA70" s="941"/>
      <c r="AB70" s="942" t="s">
        <v>58</v>
      </c>
      <c r="AC70" s="942"/>
      <c r="AD70" s="942"/>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51</v>
      </c>
      <c r="Z71" s="130"/>
      <c r="AA71" s="131"/>
      <c r="AB71" s="965" t="s">
        <v>58</v>
      </c>
      <c r="AC71" s="965"/>
      <c r="AD71" s="965"/>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52</v>
      </c>
      <c r="Z72" s="130"/>
      <c r="AA72" s="131"/>
      <c r="AB72" s="966" t="s">
        <v>59</v>
      </c>
      <c r="AC72" s="966"/>
      <c r="AD72" s="966"/>
      <c r="AE72" s="371"/>
      <c r="AF72" s="372"/>
      <c r="AG72" s="372"/>
      <c r="AH72" s="372"/>
      <c r="AI72" s="371"/>
      <c r="AJ72" s="372"/>
      <c r="AK72" s="372"/>
      <c r="AL72" s="372"/>
      <c r="AM72" s="371"/>
      <c r="AN72" s="372"/>
      <c r="AO72" s="372"/>
      <c r="AP72" s="929"/>
      <c r="AQ72" s="363"/>
      <c r="AR72" s="364"/>
      <c r="AS72" s="364"/>
      <c r="AT72" s="807"/>
      <c r="AU72" s="364"/>
      <c r="AV72" s="364"/>
      <c r="AW72" s="364"/>
      <c r="AX72" s="365"/>
      <c r="AY72">
        <f t="shared" si="8"/>
        <v>0</v>
      </c>
    </row>
    <row r="73" spans="1:51" ht="18.75" hidden="1" customHeight="1">
      <c r="A73" s="828" t="s">
        <v>55</v>
      </c>
      <c r="B73" s="829"/>
      <c r="C73" s="829"/>
      <c r="D73" s="829"/>
      <c r="E73" s="829"/>
      <c r="F73" s="830"/>
      <c r="G73" s="799"/>
      <c r="H73" s="199" t="s">
        <v>42</v>
      </c>
      <c r="I73" s="199"/>
      <c r="J73" s="199"/>
      <c r="K73" s="199"/>
      <c r="L73" s="199"/>
      <c r="M73" s="199"/>
      <c r="N73" s="199"/>
      <c r="O73" s="200"/>
      <c r="P73" s="215" t="s">
        <v>43</v>
      </c>
      <c r="Q73" s="199"/>
      <c r="R73" s="199"/>
      <c r="S73" s="199"/>
      <c r="T73" s="199"/>
      <c r="U73" s="199"/>
      <c r="V73" s="199"/>
      <c r="W73" s="199"/>
      <c r="X73" s="200"/>
      <c r="Y73" s="801"/>
      <c r="Z73" s="802"/>
      <c r="AA73" s="803"/>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1"/>
      <c r="B75" s="832"/>
      <c r="C75" s="832"/>
      <c r="D75" s="832"/>
      <c r="E75" s="832"/>
      <c r="F75" s="833"/>
      <c r="G75" s="774"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3" t="s">
        <v>63</v>
      </c>
      <c r="B78" s="904"/>
      <c r="C78" s="904"/>
      <c r="D78" s="904"/>
      <c r="E78" s="901" t="s">
        <v>64</v>
      </c>
      <c r="F78" s="902"/>
      <c r="G78" s="54" t="s">
        <v>61</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4" t="s">
        <v>65</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66</v>
      </c>
      <c r="AP79" s="127"/>
      <c r="AQ79" s="127"/>
      <c r="AR79" s="76"/>
      <c r="AS79" s="126"/>
      <c r="AT79" s="127"/>
      <c r="AU79" s="127"/>
      <c r="AV79" s="127"/>
      <c r="AW79" s="127"/>
      <c r="AX79" s="128"/>
      <c r="AY79">
        <f>COUNTIF($AR$79,"☑")</f>
        <v>0</v>
      </c>
    </row>
    <row r="80" spans="1:51" ht="18.75" hidden="1" customHeight="1">
      <c r="A80" s="515" t="s">
        <v>67</v>
      </c>
      <c r="B80" s="837" t="s">
        <v>68</v>
      </c>
      <c r="C80" s="838"/>
      <c r="D80" s="838"/>
      <c r="E80" s="838"/>
      <c r="F80" s="839"/>
      <c r="G80" s="772" t="s">
        <v>69</v>
      </c>
      <c r="H80" s="772"/>
      <c r="I80" s="772"/>
      <c r="J80" s="772"/>
      <c r="K80" s="772"/>
      <c r="L80" s="772"/>
      <c r="M80" s="772"/>
      <c r="N80" s="772"/>
      <c r="O80" s="772"/>
      <c r="P80" s="772"/>
      <c r="Q80" s="772"/>
      <c r="R80" s="772"/>
      <c r="S80" s="772"/>
      <c r="T80" s="772"/>
      <c r="U80" s="772"/>
      <c r="V80" s="772"/>
      <c r="W80" s="772"/>
      <c r="X80" s="772"/>
      <c r="Y80" s="772"/>
      <c r="Z80" s="772"/>
      <c r="AA80" s="773"/>
      <c r="AB80" s="771" t="s">
        <v>70</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0"/>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87" t="s">
        <v>72</v>
      </c>
      <c r="H85" s="772"/>
      <c r="I85" s="772"/>
      <c r="J85" s="772"/>
      <c r="K85" s="772"/>
      <c r="L85" s="772"/>
      <c r="M85" s="772"/>
      <c r="N85" s="772"/>
      <c r="O85" s="773"/>
      <c r="P85" s="771" t="s">
        <v>73</v>
      </c>
      <c r="Q85" s="772"/>
      <c r="R85" s="772"/>
      <c r="S85" s="772"/>
      <c r="T85" s="772"/>
      <c r="U85" s="772"/>
      <c r="V85" s="772"/>
      <c r="W85" s="772"/>
      <c r="X85" s="773"/>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2"/>
      <c r="R87" s="792"/>
      <c r="S87" s="792"/>
      <c r="T87" s="792"/>
      <c r="U87" s="792"/>
      <c r="V87" s="792"/>
      <c r="W87" s="792"/>
      <c r="X87" s="793"/>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87" t="s">
        <v>72</v>
      </c>
      <c r="H90" s="772"/>
      <c r="I90" s="772"/>
      <c r="J90" s="772"/>
      <c r="K90" s="772"/>
      <c r="L90" s="772"/>
      <c r="M90" s="772"/>
      <c r="N90" s="772"/>
      <c r="O90" s="773"/>
      <c r="P90" s="771" t="s">
        <v>73</v>
      </c>
      <c r="Q90" s="772"/>
      <c r="R90" s="772"/>
      <c r="S90" s="772"/>
      <c r="T90" s="772"/>
      <c r="U90" s="772"/>
      <c r="V90" s="772"/>
      <c r="W90" s="772"/>
      <c r="X90" s="773"/>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87" t="s">
        <v>72</v>
      </c>
      <c r="H95" s="772"/>
      <c r="I95" s="772"/>
      <c r="J95" s="772"/>
      <c r="K95" s="772"/>
      <c r="L95" s="772"/>
      <c r="M95" s="772"/>
      <c r="N95" s="772"/>
      <c r="O95" s="773"/>
      <c r="P95" s="771" t="s">
        <v>73</v>
      </c>
      <c r="Q95" s="772"/>
      <c r="R95" s="772"/>
      <c r="S95" s="772"/>
      <c r="T95" s="772"/>
      <c r="U95" s="772"/>
      <c r="V95" s="772"/>
      <c r="W95" s="772"/>
      <c r="X95" s="773"/>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51" t="s">
        <v>74</v>
      </c>
      <c r="Z97" s="752"/>
      <c r="AA97" s="753"/>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8" t="s">
        <v>51</v>
      </c>
      <c r="Z98" s="729"/>
      <c r="AA98" s="730"/>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52</v>
      </c>
      <c r="Z99" s="477"/>
      <c r="AA99" s="478"/>
      <c r="AB99" s="458" t="s">
        <v>53</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c r="A100" s="823" t="s">
        <v>75</v>
      </c>
      <c r="B100" s="824"/>
      <c r="C100" s="824"/>
      <c r="D100" s="824"/>
      <c r="E100" s="824"/>
      <c r="F100" s="825"/>
      <c r="G100" s="826" t="s">
        <v>76</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44</v>
      </c>
      <c r="AC100" s="848"/>
      <c r="AD100" s="848"/>
      <c r="AE100" s="814" t="s">
        <v>20</v>
      </c>
      <c r="AF100" s="815"/>
      <c r="AG100" s="815"/>
      <c r="AH100" s="816"/>
      <c r="AI100" s="814" t="s">
        <v>21</v>
      </c>
      <c r="AJ100" s="815"/>
      <c r="AK100" s="815"/>
      <c r="AL100" s="816"/>
      <c r="AM100" s="814" t="s">
        <v>45</v>
      </c>
      <c r="AN100" s="815"/>
      <c r="AO100" s="815"/>
      <c r="AP100" s="816"/>
      <c r="AQ100" s="917" t="s">
        <v>77</v>
      </c>
      <c r="AR100" s="918"/>
      <c r="AS100" s="918"/>
      <c r="AT100" s="919"/>
      <c r="AU100" s="917" t="s">
        <v>78</v>
      </c>
      <c r="AV100" s="918"/>
      <c r="AW100" s="918"/>
      <c r="AX100" s="920"/>
    </row>
    <row r="101" spans="1:60" ht="23.25" customHeight="1">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06" t="s">
        <v>79</v>
      </c>
      <c r="Z101" s="714"/>
      <c r="AA101" s="715"/>
      <c r="AB101" s="547" t="s">
        <v>714</v>
      </c>
      <c r="AC101" s="547"/>
      <c r="AD101" s="547"/>
      <c r="AE101" s="358">
        <v>7</v>
      </c>
      <c r="AF101" s="358"/>
      <c r="AG101" s="358"/>
      <c r="AH101" s="358"/>
      <c r="AI101" s="358">
        <v>8</v>
      </c>
      <c r="AJ101" s="358"/>
      <c r="AK101" s="358"/>
      <c r="AL101" s="358"/>
      <c r="AM101" s="358">
        <v>0</v>
      </c>
      <c r="AN101" s="358"/>
      <c r="AO101" s="358"/>
      <c r="AP101" s="358"/>
      <c r="AQ101" s="358"/>
      <c r="AR101" s="358"/>
      <c r="AS101" s="358"/>
      <c r="AT101" s="358"/>
      <c r="AU101" s="363"/>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714</v>
      </c>
      <c r="AC102" s="547"/>
      <c r="AD102" s="547"/>
      <c r="AE102" s="358" t="s">
        <v>720</v>
      </c>
      <c r="AF102" s="358"/>
      <c r="AG102" s="358"/>
      <c r="AH102" s="358"/>
      <c r="AI102" s="358" t="s">
        <v>720</v>
      </c>
      <c r="AJ102" s="358"/>
      <c r="AK102" s="358"/>
      <c r="AL102" s="358"/>
      <c r="AM102" s="358">
        <v>3</v>
      </c>
      <c r="AN102" s="358"/>
      <c r="AO102" s="358"/>
      <c r="AP102" s="358"/>
      <c r="AQ102" s="358">
        <v>3</v>
      </c>
      <c r="AR102" s="358"/>
      <c r="AS102" s="358"/>
      <c r="AT102" s="358"/>
      <c r="AU102" s="371">
        <v>3</v>
      </c>
      <c r="AV102" s="372"/>
      <c r="AW102" s="372"/>
      <c r="AX102" s="921"/>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722</v>
      </c>
      <c r="AC116" s="301"/>
      <c r="AD116" s="302"/>
      <c r="AE116" s="358">
        <v>4</v>
      </c>
      <c r="AF116" s="358"/>
      <c r="AG116" s="358"/>
      <c r="AH116" s="358"/>
      <c r="AI116" s="358">
        <v>3</v>
      </c>
      <c r="AJ116" s="358"/>
      <c r="AK116" s="358"/>
      <c r="AL116" s="358"/>
      <c r="AM116" s="358">
        <v>0</v>
      </c>
      <c r="AN116" s="358"/>
      <c r="AO116" s="358"/>
      <c r="AP116" s="358"/>
      <c r="AQ116" s="363">
        <v>3</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723</v>
      </c>
      <c r="AC117" s="343"/>
      <c r="AD117" s="344"/>
      <c r="AE117" s="306" t="s">
        <v>724</v>
      </c>
      <c r="AF117" s="306"/>
      <c r="AG117" s="306"/>
      <c r="AH117" s="306"/>
      <c r="AI117" s="306" t="s">
        <v>725</v>
      </c>
      <c r="AJ117" s="306"/>
      <c r="AK117" s="306"/>
      <c r="AL117" s="306"/>
      <c r="AM117" s="306" t="s">
        <v>765</v>
      </c>
      <c r="AN117" s="306"/>
      <c r="AO117" s="306"/>
      <c r="AP117" s="306"/>
      <c r="AQ117" s="306" t="s">
        <v>766</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4" t="s">
        <v>88</v>
      </c>
      <c r="B130" s="982"/>
      <c r="C130" s="981" t="s">
        <v>89</v>
      </c>
      <c r="D130" s="982"/>
      <c r="E130" s="308" t="s">
        <v>90</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thickBot="1">
      <c r="A131" s="985"/>
      <c r="B131" s="253"/>
      <c r="C131" s="252"/>
      <c r="D131" s="253"/>
      <c r="E131" s="239" t="s">
        <v>91</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5"/>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5"/>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5"/>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5"/>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5"/>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5"/>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5"/>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5"/>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5"/>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5"/>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5"/>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c r="A187" s="985"/>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c r="A188" s="985"/>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c r="A190" s="985"/>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5"/>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5"/>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5"/>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5"/>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5"/>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5"/>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5"/>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5"/>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5"/>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5"/>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5"/>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5"/>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5"/>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5"/>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5"/>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5"/>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5"/>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5"/>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5"/>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5"/>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5"/>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5"/>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5"/>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5"/>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5"/>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5"/>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5"/>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5"/>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5"/>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5"/>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5"/>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5"/>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5"/>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5"/>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5"/>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5"/>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5"/>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5"/>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5"/>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5"/>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5"/>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5"/>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5"/>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5"/>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5"/>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5"/>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5"/>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5"/>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5"/>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5"/>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5"/>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5"/>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5"/>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5"/>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5"/>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5"/>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5"/>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5"/>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5"/>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5"/>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5"/>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5"/>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5"/>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5"/>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5"/>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5"/>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5"/>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5"/>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5"/>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5"/>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5"/>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5"/>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5"/>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5"/>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5"/>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5"/>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5"/>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5"/>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5"/>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5"/>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5"/>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5"/>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5"/>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5"/>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5"/>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5"/>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5"/>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5"/>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5"/>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5"/>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5"/>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5"/>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5"/>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5"/>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5"/>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5"/>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5"/>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5"/>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5"/>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5"/>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5"/>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5"/>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5"/>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5"/>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5"/>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5"/>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5"/>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5"/>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5"/>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5"/>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5"/>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4"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34.5"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6" t="s">
        <v>718</v>
      </c>
      <c r="AE702" s="887"/>
      <c r="AF702" s="887"/>
      <c r="AG702" s="876" t="s">
        <v>730</v>
      </c>
      <c r="AH702" s="877"/>
      <c r="AI702" s="877"/>
      <c r="AJ702" s="877"/>
      <c r="AK702" s="877"/>
      <c r="AL702" s="877"/>
      <c r="AM702" s="877"/>
      <c r="AN702" s="877"/>
      <c r="AO702" s="877"/>
      <c r="AP702" s="877"/>
      <c r="AQ702" s="877"/>
      <c r="AR702" s="877"/>
      <c r="AS702" s="877"/>
      <c r="AT702" s="877"/>
      <c r="AU702" s="877"/>
      <c r="AV702" s="877"/>
      <c r="AW702" s="877"/>
      <c r="AX702" s="878"/>
    </row>
    <row r="703" spans="1:51" ht="36.75"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731</v>
      </c>
      <c r="AH703" s="664"/>
      <c r="AI703" s="664"/>
      <c r="AJ703" s="664"/>
      <c r="AK703" s="664"/>
      <c r="AL703" s="664"/>
      <c r="AM703" s="664"/>
      <c r="AN703" s="664"/>
      <c r="AO703" s="664"/>
      <c r="AP703" s="664"/>
      <c r="AQ703" s="664"/>
      <c r="AR703" s="664"/>
      <c r="AS703" s="664"/>
      <c r="AT703" s="664"/>
      <c r="AU703" s="664"/>
      <c r="AV703" s="664"/>
      <c r="AW703" s="664"/>
      <c r="AX703" s="665"/>
    </row>
    <row r="704" spans="1:51" ht="32.25"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732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2"/>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718</v>
      </c>
      <c r="AE705" s="732"/>
      <c r="AF705" s="732"/>
      <c r="AG705" s="190" t="s">
        <v>733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3"/>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3"/>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728</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729</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9.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5"/>
      <c r="AG709" s="663" t="s">
        <v>734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729</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735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718</v>
      </c>
      <c r="AE712" s="582"/>
      <c r="AF712" s="582"/>
      <c r="AG712" s="590" t="s">
        <v>771</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729</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33.75" customHeight="1">
      <c r="A714" s="656"/>
      <c r="B714" s="657"/>
      <c r="C714" s="764" t="s">
        <v>133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718</v>
      </c>
      <c r="AE714" s="588"/>
      <c r="AF714" s="589"/>
      <c r="AG714" s="688" t="s">
        <v>734</v>
      </c>
      <c r="AH714" s="689"/>
      <c r="AI714" s="689"/>
      <c r="AJ714" s="689"/>
      <c r="AK714" s="689"/>
      <c r="AL714" s="689"/>
      <c r="AM714" s="689"/>
      <c r="AN714" s="689"/>
      <c r="AO714" s="689"/>
      <c r="AP714" s="689"/>
      <c r="AQ714" s="689"/>
      <c r="AR714" s="689"/>
      <c r="AS714" s="689"/>
      <c r="AT714" s="689"/>
      <c r="AU714" s="689"/>
      <c r="AV714" s="689"/>
      <c r="AW714" s="689"/>
      <c r="AX714" s="690"/>
    </row>
    <row r="715" spans="1:50" ht="51"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718</v>
      </c>
      <c r="AE715" s="667"/>
      <c r="AF715" s="770"/>
      <c r="AG715" s="522" t="s">
        <v>736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0" t="s">
        <v>136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4" t="s">
        <v>718</v>
      </c>
      <c r="AE716" s="755"/>
      <c r="AF716" s="755"/>
      <c r="AG716" s="663" t="s">
        <v>737</v>
      </c>
      <c r="AH716" s="664"/>
      <c r="AI716" s="664"/>
      <c r="AJ716" s="664"/>
      <c r="AK716" s="664"/>
      <c r="AL716" s="664"/>
      <c r="AM716" s="664"/>
      <c r="AN716" s="664"/>
      <c r="AO716" s="664"/>
      <c r="AP716" s="664"/>
      <c r="AQ716" s="664"/>
      <c r="AR716" s="664"/>
      <c r="AS716" s="664"/>
      <c r="AT716" s="664"/>
      <c r="AU716" s="664"/>
      <c r="AV716" s="664"/>
      <c r="AW716" s="664"/>
      <c r="AX716" s="665"/>
    </row>
    <row r="717" spans="1:50" ht="34.5"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718</v>
      </c>
      <c r="AE717" s="185"/>
      <c r="AF717" s="185"/>
      <c r="AG717" s="663" t="s">
        <v>737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729</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3" t="s">
        <v>140</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6" t="s">
        <v>729</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5" t="s">
        <v>141</v>
      </c>
      <c r="D720" s="923"/>
      <c r="E720" s="923"/>
      <c r="F720" s="926"/>
      <c r="G720" s="922" t="s">
        <v>142</v>
      </c>
      <c r="H720" s="923"/>
      <c r="I720" s="923"/>
      <c r="J720" s="923"/>
      <c r="K720" s="923"/>
      <c r="L720" s="923"/>
      <c r="M720" s="923"/>
      <c r="N720" s="922" t="s">
        <v>143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0" t="s">
        <v>738</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c r="A727" s="619"/>
      <c r="B727" s="620"/>
      <c r="C727" s="694" t="s">
        <v>146</v>
      </c>
      <c r="D727" s="695"/>
      <c r="E727" s="695"/>
      <c r="F727" s="696"/>
      <c r="G727" s="788" t="s">
        <v>739</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768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769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679" t="s">
        <v>772</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67" t="s">
        <v>151</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c r="A737" s="157" t="s">
        <v>152</v>
      </c>
      <c r="B737" s="158"/>
      <c r="C737" s="158"/>
      <c r="D737" s="159"/>
      <c r="E737" s="105" t="s">
        <v>705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705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742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716</v>
      </c>
      <c r="F746" s="113"/>
      <c r="G746" s="113"/>
      <c r="H746" s="100" t="str">
        <f>IF(E746="","","-")</f>
        <v>-</v>
      </c>
      <c r="I746" s="113"/>
      <c r="J746" s="113"/>
      <c r="K746" s="100" t="str">
        <f>IF(I746="","","-")</f>
        <v/>
      </c>
      <c r="L746" s="104">
        <v>32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716</v>
      </c>
      <c r="F747" s="113"/>
      <c r="G747" s="113"/>
      <c r="H747" s="100" t="str">
        <f>IF(E747="","","-")</f>
        <v>-</v>
      </c>
      <c r="I747" s="113"/>
      <c r="J747" s="113"/>
      <c r="K747" s="100" t="str">
        <f>IF(I747="","","-")</f>
        <v/>
      </c>
      <c r="L747" s="104">
        <v>32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33"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12.2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60.7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53.7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40.2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87" customHeight="1" thickBo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8.7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746</v>
      </c>
      <c r="H789" s="446"/>
      <c r="I789" s="446"/>
      <c r="J789" s="446"/>
      <c r="K789" s="447"/>
      <c r="L789" s="448" t="s">
        <v>747</v>
      </c>
      <c r="M789" s="449"/>
      <c r="N789" s="449"/>
      <c r="O789" s="449"/>
      <c r="P789" s="449"/>
      <c r="Q789" s="449"/>
      <c r="R789" s="449"/>
      <c r="S789" s="449"/>
      <c r="T789" s="449"/>
      <c r="U789" s="449"/>
      <c r="V789" s="449"/>
      <c r="W789" s="449"/>
      <c r="X789" s="450"/>
      <c r="Y789" s="451">
        <v>2.6</v>
      </c>
      <c r="Z789" s="452"/>
      <c r="AA789" s="452"/>
      <c r="AB789" s="553"/>
      <c r="AC789" s="445" t="s">
        <v>746</v>
      </c>
      <c r="AD789" s="446"/>
      <c r="AE789" s="446"/>
      <c r="AF789" s="446"/>
      <c r="AG789" s="447"/>
      <c r="AH789" s="448" t="s">
        <v>748</v>
      </c>
      <c r="AI789" s="449"/>
      <c r="AJ789" s="449"/>
      <c r="AK789" s="449"/>
      <c r="AL789" s="449"/>
      <c r="AM789" s="449"/>
      <c r="AN789" s="449"/>
      <c r="AO789" s="449"/>
      <c r="AP789" s="449"/>
      <c r="AQ789" s="449"/>
      <c r="AR789" s="449"/>
      <c r="AS789" s="449"/>
      <c r="AT789" s="450"/>
      <c r="AU789" s="451">
        <v>7.0000000000000007E-2</v>
      </c>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2.6</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7.0000000000000007E-2</v>
      </c>
      <c r="AV799" s="412"/>
      <c r="AW799" s="412"/>
      <c r="AX799" s="414"/>
    </row>
    <row r="800" spans="1:51" ht="24.75"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2</v>
      </c>
    </row>
    <row r="802" spans="1:51" ht="24.75" customHeight="1">
      <c r="A802" s="552"/>
      <c r="B802" s="759"/>
      <c r="C802" s="759"/>
      <c r="D802" s="759"/>
      <c r="E802" s="759"/>
      <c r="F802" s="760"/>
      <c r="G802" s="445" t="s">
        <v>749</v>
      </c>
      <c r="H802" s="446"/>
      <c r="I802" s="446"/>
      <c r="J802" s="446"/>
      <c r="K802" s="447"/>
      <c r="L802" s="448" t="s">
        <v>750</v>
      </c>
      <c r="M802" s="449"/>
      <c r="N802" s="449"/>
      <c r="O802" s="449"/>
      <c r="P802" s="449"/>
      <c r="Q802" s="449"/>
      <c r="R802" s="449"/>
      <c r="S802" s="449"/>
      <c r="T802" s="449"/>
      <c r="U802" s="449"/>
      <c r="V802" s="449"/>
      <c r="W802" s="449"/>
      <c r="X802" s="450"/>
      <c r="Y802" s="451">
        <v>6.0000000000000001E-3</v>
      </c>
      <c r="Z802" s="452"/>
      <c r="AA802" s="452"/>
      <c r="AB802" s="553"/>
      <c r="AC802" s="445" t="s">
        <v>746</v>
      </c>
      <c r="AD802" s="446"/>
      <c r="AE802" s="446"/>
      <c r="AF802" s="446"/>
      <c r="AG802" s="447"/>
      <c r="AH802" s="448" t="s">
        <v>751</v>
      </c>
      <c r="AI802" s="449"/>
      <c r="AJ802" s="449"/>
      <c r="AK802" s="449"/>
      <c r="AL802" s="449"/>
      <c r="AM802" s="449"/>
      <c r="AN802" s="449"/>
      <c r="AO802" s="449"/>
      <c r="AP802" s="449"/>
      <c r="AQ802" s="449"/>
      <c r="AR802" s="449"/>
      <c r="AS802" s="449"/>
      <c r="AT802" s="450"/>
      <c r="AU802" s="451">
        <v>5.4</v>
      </c>
      <c r="AV802" s="452"/>
      <c r="AW802" s="452"/>
      <c r="AX802" s="453"/>
      <c r="AY802">
        <f t="shared" ref="AY802:AY812" si="115">$AY$800</f>
        <v>2</v>
      </c>
    </row>
    <row r="803" spans="1:51" ht="24.75"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6.0000000000000001E-3</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5.4</v>
      </c>
      <c r="AV812" s="412"/>
      <c r="AW812" s="412"/>
      <c r="AX812" s="414"/>
      <c r="AY812">
        <f t="shared" si="115"/>
        <v>2</v>
      </c>
    </row>
    <row r="813" spans="1:51" ht="24.75"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1</v>
      </c>
    </row>
    <row r="814" spans="1:51" ht="24.75"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1</v>
      </c>
    </row>
    <row r="815" spans="1:51" ht="24.75" customHeight="1">
      <c r="A815" s="552"/>
      <c r="B815" s="759"/>
      <c r="C815" s="759"/>
      <c r="D815" s="759"/>
      <c r="E815" s="759"/>
      <c r="F815" s="760"/>
      <c r="G815" s="445" t="s">
        <v>752</v>
      </c>
      <c r="H815" s="446"/>
      <c r="I815" s="446"/>
      <c r="J815" s="446"/>
      <c r="K815" s="447"/>
      <c r="L815" s="448" t="s">
        <v>753</v>
      </c>
      <c r="M815" s="449"/>
      <c r="N815" s="449"/>
      <c r="O815" s="449"/>
      <c r="P815" s="449"/>
      <c r="Q815" s="449"/>
      <c r="R815" s="449"/>
      <c r="S815" s="449"/>
      <c r="T815" s="449"/>
      <c r="U815" s="449"/>
      <c r="V815" s="449"/>
      <c r="W815" s="449"/>
      <c r="X815" s="450"/>
      <c r="Y815" s="451">
        <v>0.1</v>
      </c>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1</v>
      </c>
    </row>
    <row r="816" spans="1:51" ht="24.75"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1</v>
      </c>
    </row>
    <row r="817" spans="1:51" ht="24.75"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1</v>
      </c>
    </row>
    <row r="818" spans="1:51" ht="24.75"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1</v>
      </c>
    </row>
    <row r="819" spans="1:51" ht="24.75"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1</v>
      </c>
    </row>
    <row r="820" spans="1:51" ht="24.75"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1</v>
      </c>
    </row>
    <row r="821" spans="1:51" ht="24.75"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1</v>
      </c>
    </row>
    <row r="822" spans="1:51" ht="24.75"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1</v>
      </c>
    </row>
    <row r="823" spans="1:51" ht="24.75"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1</v>
      </c>
    </row>
    <row r="824" spans="1:51" ht="24.75"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1</v>
      </c>
    </row>
    <row r="825" spans="1:51" ht="24.75" customHeigh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0.1</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1</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66</v>
      </c>
      <c r="AM839" s="947"/>
      <c r="AN839" s="947"/>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754</v>
      </c>
      <c r="D845" s="415"/>
      <c r="E845" s="415"/>
      <c r="F845" s="415"/>
      <c r="G845" s="415"/>
      <c r="H845" s="415"/>
      <c r="I845" s="415"/>
      <c r="J845" s="416">
        <v>1010405009378</v>
      </c>
      <c r="K845" s="417"/>
      <c r="L845" s="417"/>
      <c r="M845" s="417"/>
      <c r="N845" s="417"/>
      <c r="O845" s="417"/>
      <c r="P845" s="421" t="s">
        <v>747</v>
      </c>
      <c r="Q845" s="317"/>
      <c r="R845" s="317"/>
      <c r="S845" s="317"/>
      <c r="T845" s="317"/>
      <c r="U845" s="317"/>
      <c r="V845" s="317"/>
      <c r="W845" s="317"/>
      <c r="X845" s="317"/>
      <c r="Y845" s="318">
        <v>2.6</v>
      </c>
      <c r="Z845" s="319"/>
      <c r="AA845" s="319"/>
      <c r="AB845" s="320"/>
      <c r="AC845" s="322" t="s">
        <v>279</v>
      </c>
      <c r="AD845" s="323"/>
      <c r="AE845" s="323"/>
      <c r="AF845" s="323"/>
      <c r="AG845" s="323"/>
      <c r="AH845" s="418">
        <v>2</v>
      </c>
      <c r="AI845" s="419"/>
      <c r="AJ845" s="419"/>
      <c r="AK845" s="419"/>
      <c r="AL845" s="326">
        <v>50</v>
      </c>
      <c r="AM845" s="327"/>
      <c r="AN845" s="327"/>
      <c r="AO845" s="328"/>
      <c r="AP845" s="321"/>
      <c r="AQ845" s="321"/>
      <c r="AR845" s="321"/>
      <c r="AS845" s="321"/>
      <c r="AT845" s="321"/>
      <c r="AU845" s="321"/>
      <c r="AV845" s="321"/>
      <c r="AW845" s="321"/>
      <c r="AX845" s="321"/>
    </row>
    <row r="846" spans="1:51" ht="30"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1</v>
      </c>
    </row>
    <row r="878" spans="1:51" ht="30" customHeight="1">
      <c r="A878" s="401">
        <v>1</v>
      </c>
      <c r="B878" s="401">
        <v>1</v>
      </c>
      <c r="C878" s="420" t="s">
        <v>755</v>
      </c>
      <c r="D878" s="415"/>
      <c r="E878" s="415"/>
      <c r="F878" s="415"/>
      <c r="G878" s="415"/>
      <c r="H878" s="415"/>
      <c r="I878" s="415"/>
      <c r="J878" s="416">
        <v>2011001000473</v>
      </c>
      <c r="K878" s="417"/>
      <c r="L878" s="417"/>
      <c r="M878" s="417"/>
      <c r="N878" s="417"/>
      <c r="O878" s="417"/>
      <c r="P878" s="421" t="s">
        <v>748</v>
      </c>
      <c r="Q878" s="317"/>
      <c r="R878" s="317"/>
      <c r="S878" s="317"/>
      <c r="T878" s="317"/>
      <c r="U878" s="317"/>
      <c r="V878" s="317"/>
      <c r="W878" s="317"/>
      <c r="X878" s="317"/>
      <c r="Y878" s="318">
        <v>0.1</v>
      </c>
      <c r="Z878" s="319"/>
      <c r="AA878" s="319"/>
      <c r="AB878" s="320"/>
      <c r="AC878" s="322" t="s">
        <v>301</v>
      </c>
      <c r="AD878" s="323"/>
      <c r="AE878" s="323"/>
      <c r="AF878" s="323"/>
      <c r="AG878" s="323"/>
      <c r="AH878" s="418">
        <v>2</v>
      </c>
      <c r="AI878" s="419"/>
      <c r="AJ878" s="419"/>
      <c r="AK878" s="419"/>
      <c r="AL878" s="326">
        <v>50</v>
      </c>
      <c r="AM878" s="327"/>
      <c r="AN878" s="327"/>
      <c r="AO878" s="328"/>
      <c r="AP878" s="321"/>
      <c r="AQ878" s="321"/>
      <c r="AR878" s="321"/>
      <c r="AS878" s="321"/>
      <c r="AT878" s="321"/>
      <c r="AU878" s="321"/>
      <c r="AV878" s="321"/>
      <c r="AW878" s="321"/>
      <c r="AX878" s="321"/>
      <c r="AY878">
        <f t="shared" si="118"/>
        <v>1</v>
      </c>
    </row>
    <row r="879" spans="1:51" ht="30"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1</v>
      </c>
    </row>
    <row r="911" spans="1:51" ht="30" customHeight="1">
      <c r="A911" s="401">
        <v>1</v>
      </c>
      <c r="B911" s="401">
        <v>1</v>
      </c>
      <c r="C911" s="420" t="s">
        <v>756</v>
      </c>
      <c r="D911" s="415"/>
      <c r="E911" s="415"/>
      <c r="F911" s="415"/>
      <c r="G911" s="415"/>
      <c r="H911" s="415"/>
      <c r="I911" s="415"/>
      <c r="J911" s="416" t="s">
        <v>770</v>
      </c>
      <c r="K911" s="417"/>
      <c r="L911" s="417"/>
      <c r="M911" s="417"/>
      <c r="N911" s="417"/>
      <c r="O911" s="417"/>
      <c r="P911" s="421" t="s">
        <v>759</v>
      </c>
      <c r="Q911" s="317"/>
      <c r="R911" s="317"/>
      <c r="S911" s="317"/>
      <c r="T911" s="317"/>
      <c r="U911" s="317"/>
      <c r="V911" s="317"/>
      <c r="W911" s="317"/>
      <c r="X911" s="317"/>
      <c r="Y911" s="318">
        <v>6.0000000000000001E-3</v>
      </c>
      <c r="Z911" s="319"/>
      <c r="AA911" s="319"/>
      <c r="AB911" s="320"/>
      <c r="AC911" s="322" t="s">
        <v>40</v>
      </c>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1</v>
      </c>
    </row>
    <row r="912" spans="1:51" ht="30" customHeight="1">
      <c r="A912" s="401">
        <v>2</v>
      </c>
      <c r="B912" s="401">
        <v>1</v>
      </c>
      <c r="C912" s="420" t="s">
        <v>757</v>
      </c>
      <c r="D912" s="415"/>
      <c r="E912" s="415"/>
      <c r="F912" s="415"/>
      <c r="G912" s="415"/>
      <c r="H912" s="415"/>
      <c r="I912" s="415"/>
      <c r="J912" s="416" t="s">
        <v>770</v>
      </c>
      <c r="K912" s="417"/>
      <c r="L912" s="417"/>
      <c r="M912" s="417"/>
      <c r="N912" s="417"/>
      <c r="O912" s="417"/>
      <c r="P912" s="421" t="s">
        <v>759</v>
      </c>
      <c r="Q912" s="317"/>
      <c r="R912" s="317"/>
      <c r="S912" s="317"/>
      <c r="T912" s="317"/>
      <c r="U912" s="317"/>
      <c r="V912" s="317"/>
      <c r="W912" s="317"/>
      <c r="X912" s="317"/>
      <c r="Y912" s="318">
        <v>0</v>
      </c>
      <c r="Z912" s="319"/>
      <c r="AA912" s="319"/>
      <c r="AB912" s="320"/>
      <c r="AC912" s="322" t="s">
        <v>40</v>
      </c>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1</v>
      </c>
    </row>
    <row r="913" spans="1:51" ht="30" customHeight="1">
      <c r="A913" s="401">
        <v>3</v>
      </c>
      <c r="B913" s="401">
        <v>1</v>
      </c>
      <c r="C913" s="420" t="s">
        <v>758</v>
      </c>
      <c r="D913" s="415"/>
      <c r="E913" s="415"/>
      <c r="F913" s="415"/>
      <c r="G913" s="415"/>
      <c r="H913" s="415"/>
      <c r="I913" s="415"/>
      <c r="J913" s="416" t="s">
        <v>770</v>
      </c>
      <c r="K913" s="417"/>
      <c r="L913" s="417"/>
      <c r="M913" s="417"/>
      <c r="N913" s="417"/>
      <c r="O913" s="417"/>
      <c r="P913" s="421" t="s">
        <v>759</v>
      </c>
      <c r="Q913" s="317"/>
      <c r="R913" s="317"/>
      <c r="S913" s="317"/>
      <c r="T913" s="317"/>
      <c r="U913" s="317"/>
      <c r="V913" s="317"/>
      <c r="W913" s="317"/>
      <c r="X913" s="317"/>
      <c r="Y913" s="318">
        <v>0</v>
      </c>
      <c r="Z913" s="319"/>
      <c r="AA913" s="319"/>
      <c r="AB913" s="320"/>
      <c r="AC913" s="322" t="s">
        <v>40</v>
      </c>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1</v>
      </c>
    </row>
    <row r="914" spans="1:51" ht="30"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1</v>
      </c>
    </row>
    <row r="944" spans="1:51" ht="30" customHeight="1">
      <c r="A944" s="401">
        <v>1</v>
      </c>
      <c r="B944" s="401">
        <v>1</v>
      </c>
      <c r="C944" s="420" t="s">
        <v>760</v>
      </c>
      <c r="D944" s="415"/>
      <c r="E944" s="415"/>
      <c r="F944" s="415"/>
      <c r="G944" s="415"/>
      <c r="H944" s="415"/>
      <c r="I944" s="415"/>
      <c r="J944" s="416" t="s">
        <v>770</v>
      </c>
      <c r="K944" s="417"/>
      <c r="L944" s="417"/>
      <c r="M944" s="417"/>
      <c r="N944" s="417"/>
      <c r="O944" s="417"/>
      <c r="P944" s="421" t="s">
        <v>761</v>
      </c>
      <c r="Q944" s="317"/>
      <c r="R944" s="317"/>
      <c r="S944" s="317"/>
      <c r="T944" s="317"/>
      <c r="U944" s="317"/>
      <c r="V944" s="317"/>
      <c r="W944" s="317"/>
      <c r="X944" s="317"/>
      <c r="Y944" s="318">
        <v>5.4</v>
      </c>
      <c r="Z944" s="319"/>
      <c r="AA944" s="319"/>
      <c r="AB944" s="320"/>
      <c r="AC944" s="322" t="s">
        <v>40</v>
      </c>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1</v>
      </c>
    </row>
    <row r="945" spans="1:51" ht="30"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1</v>
      </c>
    </row>
    <row r="977" spans="1:51" ht="30" customHeight="1">
      <c r="A977" s="401">
        <v>1</v>
      </c>
      <c r="B977" s="401">
        <v>1</v>
      </c>
      <c r="C977" s="420" t="s">
        <v>762</v>
      </c>
      <c r="D977" s="415"/>
      <c r="E977" s="415"/>
      <c r="F977" s="415"/>
      <c r="G977" s="415"/>
      <c r="H977" s="415"/>
      <c r="I977" s="415"/>
      <c r="J977" s="416" t="s">
        <v>770</v>
      </c>
      <c r="K977" s="417"/>
      <c r="L977" s="417"/>
      <c r="M977" s="417"/>
      <c r="N977" s="417"/>
      <c r="O977" s="417"/>
      <c r="P977" s="421" t="s">
        <v>763</v>
      </c>
      <c r="Q977" s="317"/>
      <c r="R977" s="317"/>
      <c r="S977" s="317"/>
      <c r="T977" s="317"/>
      <c r="U977" s="317"/>
      <c r="V977" s="317"/>
      <c r="W977" s="317"/>
      <c r="X977" s="317"/>
      <c r="Y977" s="318">
        <v>0.1</v>
      </c>
      <c r="Z977" s="319"/>
      <c r="AA977" s="319"/>
      <c r="AB977" s="320"/>
      <c r="AC977" s="322" t="s">
        <v>40</v>
      </c>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1</v>
      </c>
    </row>
    <row r="978" spans="1:51" ht="30"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79" t="s">
        <v>193</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66</v>
      </c>
      <c r="AM1106" s="949"/>
      <c r="AN1106" s="94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2"/>
      <c r="E1109" s="277" t="s">
        <v>196</v>
      </c>
      <c r="F1109" s="882"/>
      <c r="G1109" s="882"/>
      <c r="H1109" s="882"/>
      <c r="I1109" s="882"/>
      <c r="J1109" s="277" t="s">
        <v>179</v>
      </c>
      <c r="K1109" s="277"/>
      <c r="L1109" s="277"/>
      <c r="M1109" s="277"/>
      <c r="N1109" s="277"/>
      <c r="O1109" s="277"/>
      <c r="P1109" s="345" t="s">
        <v>180</v>
      </c>
      <c r="Q1109" s="345"/>
      <c r="R1109" s="345"/>
      <c r="S1109" s="345"/>
      <c r="T1109" s="345"/>
      <c r="U1109" s="345"/>
      <c r="V1109" s="345"/>
      <c r="W1109" s="345"/>
      <c r="X1109" s="345"/>
      <c r="Y1109" s="277" t="s">
        <v>197</v>
      </c>
      <c r="Z1109" s="882"/>
      <c r="AA1109" s="882"/>
      <c r="AB1109" s="882"/>
      <c r="AC1109" s="277" t="s">
        <v>198</v>
      </c>
      <c r="AD1109" s="277"/>
      <c r="AE1109" s="277"/>
      <c r="AF1109" s="277"/>
      <c r="AG1109" s="277"/>
      <c r="AH1109" s="345" t="s">
        <v>199</v>
      </c>
      <c r="AI1109" s="346"/>
      <c r="AJ1109" s="346"/>
      <c r="AK1109" s="346"/>
      <c r="AL1109" s="346" t="s">
        <v>184</v>
      </c>
      <c r="AM1109" s="346"/>
      <c r="AN1109" s="346"/>
      <c r="AO1109" s="885"/>
      <c r="AP1109" s="423" t="s">
        <v>200</v>
      </c>
      <c r="AQ1109" s="423"/>
      <c r="AR1109" s="423"/>
      <c r="AS1109" s="423"/>
      <c r="AT1109" s="423"/>
      <c r="AU1109" s="423"/>
      <c r="AV1109" s="423"/>
      <c r="AW1109" s="423"/>
      <c r="AX1109" s="423"/>
    </row>
    <row r="1110" spans="1:51" ht="30" hidden="1" customHeight="1">
      <c r="A1110" s="401">
        <v>1</v>
      </c>
      <c r="B1110" s="401">
        <v>1</v>
      </c>
      <c r="C1110" s="884"/>
      <c r="D1110" s="884"/>
      <c r="E1110" s="883"/>
      <c r="F1110" s="883"/>
      <c r="G1110" s="883"/>
      <c r="H1110" s="883"/>
      <c r="I1110" s="883"/>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6" manualBreakCount="26">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4" max="49" man="1"/>
    <brk id="75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718</v>
      </c>
      <c r="H2" s="13" t="str">
        <f>IF(G2="","",F2)</f>
        <v>一般会計</v>
      </c>
      <c r="I2" s="13" t="str">
        <f>IF(H2="","",IF(I1&lt;&gt;"",CONCATENATE(I1,"、",H2),H2))</f>
        <v>一般会計</v>
      </c>
      <c r="K2" s="14" t="s">
        <v>216</v>
      </c>
      <c r="L2" s="15"/>
      <c r="M2" s="13" t="str">
        <f>IF(L2="","",K2)</f>
        <v/>
      </c>
      <c r="N2" s="13" t="str">
        <f>IF(M2="","",IF(N1&lt;&gt;"",CONCATENATE(N1,"、",M2),M2))</f>
        <v/>
      </c>
      <c r="O2" s="13"/>
      <c r="P2" s="12" t="s">
        <v>217</v>
      </c>
      <c r="Q2" s="17" t="s">
        <v>718</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718</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718</v>
      </c>
      <c r="R8" s="13" t="str">
        <f t="shared" si="3"/>
        <v>その他</v>
      </c>
      <c r="S8" s="13" t="str">
        <f t="shared" si="4"/>
        <v>直接実施、委託・請負、その他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718</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87" t="s">
        <v>42</v>
      </c>
      <c r="H2" s="772"/>
      <c r="I2" s="772"/>
      <c r="J2" s="772"/>
      <c r="K2" s="772"/>
      <c r="L2" s="772"/>
      <c r="M2" s="772"/>
      <c r="N2" s="772"/>
      <c r="O2" s="773"/>
      <c r="P2" s="771" t="s">
        <v>43</v>
      </c>
      <c r="Q2" s="772"/>
      <c r="R2" s="772"/>
      <c r="S2" s="772"/>
      <c r="T2" s="772"/>
      <c r="U2" s="772"/>
      <c r="V2" s="772"/>
      <c r="W2" s="772"/>
      <c r="X2" s="773"/>
      <c r="Y2" s="995"/>
      <c r="Z2" s="409"/>
      <c r="AA2" s="410"/>
      <c r="AB2" s="999" t="s">
        <v>44</v>
      </c>
      <c r="AC2" s="1000"/>
      <c r="AD2" s="1001"/>
      <c r="AE2" s="987" t="s">
        <v>20</v>
      </c>
      <c r="AF2" s="987"/>
      <c r="AG2" s="987"/>
      <c r="AH2" s="987"/>
      <c r="AI2" s="987" t="s">
        <v>21</v>
      </c>
      <c r="AJ2" s="987"/>
      <c r="AK2" s="987"/>
      <c r="AL2" s="454"/>
      <c r="AM2" s="987" t="s">
        <v>45</v>
      </c>
      <c r="AN2" s="987"/>
      <c r="AO2" s="987"/>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6"/>
      <c r="Z3" s="997"/>
      <c r="AA3" s="998"/>
      <c r="AB3" s="1002"/>
      <c r="AC3" s="1003"/>
      <c r="AD3" s="1004"/>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50</v>
      </c>
      <c r="Z4" s="992"/>
      <c r="AA4" s="993"/>
      <c r="AB4" s="547"/>
      <c r="AC4" s="994"/>
      <c r="AD4" s="99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51</v>
      </c>
      <c r="Z5" s="988"/>
      <c r="AA5" s="989"/>
      <c r="AB5" s="518"/>
      <c r="AC5" s="990"/>
      <c r="AD5" s="99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52</v>
      </c>
      <c r="Z6" s="988"/>
      <c r="AA6" s="989"/>
      <c r="AB6" s="457" t="s">
        <v>53</v>
      </c>
      <c r="AC6" s="1020"/>
      <c r="AD6" s="102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88" t="s">
        <v>54</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c r="A9" s="508" t="s">
        <v>41</v>
      </c>
      <c r="B9" s="509"/>
      <c r="C9" s="509"/>
      <c r="D9" s="509"/>
      <c r="E9" s="509"/>
      <c r="F9" s="510"/>
      <c r="G9" s="787" t="s">
        <v>42</v>
      </c>
      <c r="H9" s="772"/>
      <c r="I9" s="772"/>
      <c r="J9" s="772"/>
      <c r="K9" s="772"/>
      <c r="L9" s="772"/>
      <c r="M9" s="772"/>
      <c r="N9" s="772"/>
      <c r="O9" s="773"/>
      <c r="P9" s="771" t="s">
        <v>43</v>
      </c>
      <c r="Q9" s="772"/>
      <c r="R9" s="772"/>
      <c r="S9" s="772"/>
      <c r="T9" s="772"/>
      <c r="U9" s="772"/>
      <c r="V9" s="772"/>
      <c r="W9" s="772"/>
      <c r="X9" s="773"/>
      <c r="Y9" s="995"/>
      <c r="Z9" s="409"/>
      <c r="AA9" s="410"/>
      <c r="AB9" s="999" t="s">
        <v>44</v>
      </c>
      <c r="AC9" s="1000"/>
      <c r="AD9" s="1001"/>
      <c r="AE9" s="987" t="s">
        <v>20</v>
      </c>
      <c r="AF9" s="987"/>
      <c r="AG9" s="987"/>
      <c r="AH9" s="987"/>
      <c r="AI9" s="987" t="s">
        <v>21</v>
      </c>
      <c r="AJ9" s="987"/>
      <c r="AK9" s="987"/>
      <c r="AL9" s="454"/>
      <c r="AM9" s="987" t="s">
        <v>45</v>
      </c>
      <c r="AN9" s="987"/>
      <c r="AO9" s="987"/>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6"/>
      <c r="Z10" s="997"/>
      <c r="AA10" s="998"/>
      <c r="AB10" s="1002"/>
      <c r="AC10" s="1003"/>
      <c r="AD10" s="1004"/>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50</v>
      </c>
      <c r="Z11" s="992"/>
      <c r="AA11" s="993"/>
      <c r="AB11" s="547"/>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51</v>
      </c>
      <c r="Z12" s="988"/>
      <c r="AA12" s="989"/>
      <c r="AB12" s="518"/>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52</v>
      </c>
      <c r="Z13" s="988"/>
      <c r="AA13" s="989"/>
      <c r="AB13" s="457" t="s">
        <v>53</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88" t="s">
        <v>54</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c r="A16" s="508" t="s">
        <v>41</v>
      </c>
      <c r="B16" s="509"/>
      <c r="C16" s="509"/>
      <c r="D16" s="509"/>
      <c r="E16" s="509"/>
      <c r="F16" s="510"/>
      <c r="G16" s="787" t="s">
        <v>42</v>
      </c>
      <c r="H16" s="772"/>
      <c r="I16" s="772"/>
      <c r="J16" s="772"/>
      <c r="K16" s="772"/>
      <c r="L16" s="772"/>
      <c r="M16" s="772"/>
      <c r="N16" s="772"/>
      <c r="O16" s="773"/>
      <c r="P16" s="771" t="s">
        <v>43</v>
      </c>
      <c r="Q16" s="772"/>
      <c r="R16" s="772"/>
      <c r="S16" s="772"/>
      <c r="T16" s="772"/>
      <c r="U16" s="772"/>
      <c r="V16" s="772"/>
      <c r="W16" s="772"/>
      <c r="X16" s="773"/>
      <c r="Y16" s="995"/>
      <c r="Z16" s="409"/>
      <c r="AA16" s="410"/>
      <c r="AB16" s="999" t="s">
        <v>44</v>
      </c>
      <c r="AC16" s="1000"/>
      <c r="AD16" s="1001"/>
      <c r="AE16" s="987" t="s">
        <v>20</v>
      </c>
      <c r="AF16" s="987"/>
      <c r="AG16" s="987"/>
      <c r="AH16" s="987"/>
      <c r="AI16" s="987" t="s">
        <v>21</v>
      </c>
      <c r="AJ16" s="987"/>
      <c r="AK16" s="987"/>
      <c r="AL16" s="454"/>
      <c r="AM16" s="987" t="s">
        <v>45</v>
      </c>
      <c r="AN16" s="987"/>
      <c r="AO16" s="987"/>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6"/>
      <c r="Z17" s="997"/>
      <c r="AA17" s="998"/>
      <c r="AB17" s="1002"/>
      <c r="AC17" s="1003"/>
      <c r="AD17" s="1004"/>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50</v>
      </c>
      <c r="Z18" s="992"/>
      <c r="AA18" s="993"/>
      <c r="AB18" s="547"/>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51</v>
      </c>
      <c r="Z19" s="988"/>
      <c r="AA19" s="989"/>
      <c r="AB19" s="518"/>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52</v>
      </c>
      <c r="Z20" s="988"/>
      <c r="AA20" s="989"/>
      <c r="AB20" s="457" t="s">
        <v>53</v>
      </c>
      <c r="AC20" s="1020"/>
      <c r="AD20" s="102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88" t="s">
        <v>54</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c r="A23" s="508" t="s">
        <v>41</v>
      </c>
      <c r="B23" s="509"/>
      <c r="C23" s="509"/>
      <c r="D23" s="509"/>
      <c r="E23" s="509"/>
      <c r="F23" s="510"/>
      <c r="G23" s="787" t="s">
        <v>42</v>
      </c>
      <c r="H23" s="772"/>
      <c r="I23" s="772"/>
      <c r="J23" s="772"/>
      <c r="K23" s="772"/>
      <c r="L23" s="772"/>
      <c r="M23" s="772"/>
      <c r="N23" s="772"/>
      <c r="O23" s="773"/>
      <c r="P23" s="771" t="s">
        <v>43</v>
      </c>
      <c r="Q23" s="772"/>
      <c r="R23" s="772"/>
      <c r="S23" s="772"/>
      <c r="T23" s="772"/>
      <c r="U23" s="772"/>
      <c r="V23" s="772"/>
      <c r="W23" s="772"/>
      <c r="X23" s="773"/>
      <c r="Y23" s="995"/>
      <c r="Z23" s="409"/>
      <c r="AA23" s="410"/>
      <c r="AB23" s="999" t="s">
        <v>44</v>
      </c>
      <c r="AC23" s="1000"/>
      <c r="AD23" s="1001"/>
      <c r="AE23" s="987" t="s">
        <v>20</v>
      </c>
      <c r="AF23" s="987"/>
      <c r="AG23" s="987"/>
      <c r="AH23" s="987"/>
      <c r="AI23" s="987" t="s">
        <v>21</v>
      </c>
      <c r="AJ23" s="987"/>
      <c r="AK23" s="987"/>
      <c r="AL23" s="454"/>
      <c r="AM23" s="987" t="s">
        <v>45</v>
      </c>
      <c r="AN23" s="987"/>
      <c r="AO23" s="987"/>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6"/>
      <c r="Z24" s="997"/>
      <c r="AA24" s="998"/>
      <c r="AB24" s="1002"/>
      <c r="AC24" s="1003"/>
      <c r="AD24" s="1004"/>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50</v>
      </c>
      <c r="Z25" s="992"/>
      <c r="AA25" s="993"/>
      <c r="AB25" s="547"/>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51</v>
      </c>
      <c r="Z26" s="988"/>
      <c r="AA26" s="989"/>
      <c r="AB26" s="518"/>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52</v>
      </c>
      <c r="Z27" s="988"/>
      <c r="AA27" s="989"/>
      <c r="AB27" s="457" t="s">
        <v>53</v>
      </c>
      <c r="AC27" s="1020"/>
      <c r="AD27" s="102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88" t="s">
        <v>54</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c r="A30" s="508" t="s">
        <v>41</v>
      </c>
      <c r="B30" s="509"/>
      <c r="C30" s="509"/>
      <c r="D30" s="509"/>
      <c r="E30" s="509"/>
      <c r="F30" s="510"/>
      <c r="G30" s="787" t="s">
        <v>42</v>
      </c>
      <c r="H30" s="772"/>
      <c r="I30" s="772"/>
      <c r="J30" s="772"/>
      <c r="K30" s="772"/>
      <c r="L30" s="772"/>
      <c r="M30" s="772"/>
      <c r="N30" s="772"/>
      <c r="O30" s="773"/>
      <c r="P30" s="771" t="s">
        <v>43</v>
      </c>
      <c r="Q30" s="772"/>
      <c r="R30" s="772"/>
      <c r="S30" s="772"/>
      <c r="T30" s="772"/>
      <c r="U30" s="772"/>
      <c r="V30" s="772"/>
      <c r="W30" s="772"/>
      <c r="X30" s="773"/>
      <c r="Y30" s="995"/>
      <c r="Z30" s="409"/>
      <c r="AA30" s="410"/>
      <c r="AB30" s="999" t="s">
        <v>44</v>
      </c>
      <c r="AC30" s="1000"/>
      <c r="AD30" s="1001"/>
      <c r="AE30" s="987" t="s">
        <v>20</v>
      </c>
      <c r="AF30" s="987"/>
      <c r="AG30" s="987"/>
      <c r="AH30" s="987"/>
      <c r="AI30" s="987" t="s">
        <v>21</v>
      </c>
      <c r="AJ30" s="987"/>
      <c r="AK30" s="987"/>
      <c r="AL30" s="454"/>
      <c r="AM30" s="987" t="s">
        <v>45</v>
      </c>
      <c r="AN30" s="987"/>
      <c r="AO30" s="987"/>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6"/>
      <c r="Z31" s="997"/>
      <c r="AA31" s="998"/>
      <c r="AB31" s="1002"/>
      <c r="AC31" s="1003"/>
      <c r="AD31" s="1004"/>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50</v>
      </c>
      <c r="Z32" s="992"/>
      <c r="AA32" s="993"/>
      <c r="AB32" s="547"/>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51</v>
      </c>
      <c r="Z33" s="988"/>
      <c r="AA33" s="989"/>
      <c r="AB33" s="518"/>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52</v>
      </c>
      <c r="Z34" s="988"/>
      <c r="AA34" s="989"/>
      <c r="AB34" s="457" t="s">
        <v>53</v>
      </c>
      <c r="AC34" s="1020"/>
      <c r="AD34" s="102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88" t="s">
        <v>54</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c r="A37" s="508" t="s">
        <v>41</v>
      </c>
      <c r="B37" s="509"/>
      <c r="C37" s="509"/>
      <c r="D37" s="509"/>
      <c r="E37" s="509"/>
      <c r="F37" s="510"/>
      <c r="G37" s="787" t="s">
        <v>42</v>
      </c>
      <c r="H37" s="772"/>
      <c r="I37" s="772"/>
      <c r="J37" s="772"/>
      <c r="K37" s="772"/>
      <c r="L37" s="772"/>
      <c r="M37" s="772"/>
      <c r="N37" s="772"/>
      <c r="O37" s="773"/>
      <c r="P37" s="771" t="s">
        <v>43</v>
      </c>
      <c r="Q37" s="772"/>
      <c r="R37" s="772"/>
      <c r="S37" s="772"/>
      <c r="T37" s="772"/>
      <c r="U37" s="772"/>
      <c r="V37" s="772"/>
      <c r="W37" s="772"/>
      <c r="X37" s="773"/>
      <c r="Y37" s="995"/>
      <c r="Z37" s="409"/>
      <c r="AA37" s="410"/>
      <c r="AB37" s="999" t="s">
        <v>44</v>
      </c>
      <c r="AC37" s="1000"/>
      <c r="AD37" s="1001"/>
      <c r="AE37" s="987" t="s">
        <v>20</v>
      </c>
      <c r="AF37" s="987"/>
      <c r="AG37" s="987"/>
      <c r="AH37" s="987"/>
      <c r="AI37" s="987" t="s">
        <v>21</v>
      </c>
      <c r="AJ37" s="987"/>
      <c r="AK37" s="987"/>
      <c r="AL37" s="454"/>
      <c r="AM37" s="987" t="s">
        <v>45</v>
      </c>
      <c r="AN37" s="987"/>
      <c r="AO37" s="987"/>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6"/>
      <c r="Z38" s="997"/>
      <c r="AA38" s="998"/>
      <c r="AB38" s="1002"/>
      <c r="AC38" s="1003"/>
      <c r="AD38" s="1004"/>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50</v>
      </c>
      <c r="Z39" s="992"/>
      <c r="AA39" s="993"/>
      <c r="AB39" s="547"/>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51</v>
      </c>
      <c r="Z40" s="988"/>
      <c r="AA40" s="989"/>
      <c r="AB40" s="518"/>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52</v>
      </c>
      <c r="Z41" s="988"/>
      <c r="AA41" s="989"/>
      <c r="AB41" s="457" t="s">
        <v>53</v>
      </c>
      <c r="AC41" s="1020"/>
      <c r="AD41" s="102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88" t="s">
        <v>54</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c r="A44" s="508" t="s">
        <v>41</v>
      </c>
      <c r="B44" s="509"/>
      <c r="C44" s="509"/>
      <c r="D44" s="509"/>
      <c r="E44" s="509"/>
      <c r="F44" s="510"/>
      <c r="G44" s="787" t="s">
        <v>42</v>
      </c>
      <c r="H44" s="772"/>
      <c r="I44" s="772"/>
      <c r="J44" s="772"/>
      <c r="K44" s="772"/>
      <c r="L44" s="772"/>
      <c r="M44" s="772"/>
      <c r="N44" s="772"/>
      <c r="O44" s="773"/>
      <c r="P44" s="771" t="s">
        <v>43</v>
      </c>
      <c r="Q44" s="772"/>
      <c r="R44" s="772"/>
      <c r="S44" s="772"/>
      <c r="T44" s="772"/>
      <c r="U44" s="772"/>
      <c r="V44" s="772"/>
      <c r="W44" s="772"/>
      <c r="X44" s="773"/>
      <c r="Y44" s="995"/>
      <c r="Z44" s="409"/>
      <c r="AA44" s="410"/>
      <c r="AB44" s="999" t="s">
        <v>44</v>
      </c>
      <c r="AC44" s="1000"/>
      <c r="AD44" s="1001"/>
      <c r="AE44" s="987" t="s">
        <v>20</v>
      </c>
      <c r="AF44" s="987"/>
      <c r="AG44" s="987"/>
      <c r="AH44" s="987"/>
      <c r="AI44" s="987" t="s">
        <v>21</v>
      </c>
      <c r="AJ44" s="987"/>
      <c r="AK44" s="987"/>
      <c r="AL44" s="454"/>
      <c r="AM44" s="987" t="s">
        <v>45</v>
      </c>
      <c r="AN44" s="987"/>
      <c r="AO44" s="987"/>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6"/>
      <c r="Z45" s="997"/>
      <c r="AA45" s="998"/>
      <c r="AB45" s="1002"/>
      <c r="AC45" s="1003"/>
      <c r="AD45" s="1004"/>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50</v>
      </c>
      <c r="Z46" s="992"/>
      <c r="AA46" s="993"/>
      <c r="AB46" s="547"/>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51</v>
      </c>
      <c r="Z47" s="988"/>
      <c r="AA47" s="989"/>
      <c r="AB47" s="518"/>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52</v>
      </c>
      <c r="Z48" s="988"/>
      <c r="AA48" s="989"/>
      <c r="AB48" s="457" t="s">
        <v>53</v>
      </c>
      <c r="AC48" s="1020"/>
      <c r="AD48" s="102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88" t="s">
        <v>54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c r="A51" s="508" t="s">
        <v>41</v>
      </c>
      <c r="B51" s="509"/>
      <c r="C51" s="509"/>
      <c r="D51" s="509"/>
      <c r="E51" s="509"/>
      <c r="F51" s="510"/>
      <c r="G51" s="787" t="s">
        <v>42</v>
      </c>
      <c r="H51" s="772"/>
      <c r="I51" s="772"/>
      <c r="J51" s="772"/>
      <c r="K51" s="772"/>
      <c r="L51" s="772"/>
      <c r="M51" s="772"/>
      <c r="N51" s="772"/>
      <c r="O51" s="773"/>
      <c r="P51" s="771" t="s">
        <v>43</v>
      </c>
      <c r="Q51" s="772"/>
      <c r="R51" s="772"/>
      <c r="S51" s="772"/>
      <c r="T51" s="772"/>
      <c r="U51" s="772"/>
      <c r="V51" s="772"/>
      <c r="W51" s="772"/>
      <c r="X51" s="773"/>
      <c r="Y51" s="995"/>
      <c r="Z51" s="409"/>
      <c r="AA51" s="410"/>
      <c r="AB51" s="454" t="s">
        <v>44</v>
      </c>
      <c r="AC51" s="1000"/>
      <c r="AD51" s="1001"/>
      <c r="AE51" s="987" t="s">
        <v>20</v>
      </c>
      <c r="AF51" s="987"/>
      <c r="AG51" s="987"/>
      <c r="AH51" s="987"/>
      <c r="AI51" s="987" t="s">
        <v>21</v>
      </c>
      <c r="AJ51" s="987"/>
      <c r="AK51" s="987"/>
      <c r="AL51" s="454"/>
      <c r="AM51" s="987" t="s">
        <v>45</v>
      </c>
      <c r="AN51" s="987"/>
      <c r="AO51" s="987"/>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6"/>
      <c r="Z52" s="997"/>
      <c r="AA52" s="998"/>
      <c r="AB52" s="1002"/>
      <c r="AC52" s="1003"/>
      <c r="AD52" s="1004"/>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50</v>
      </c>
      <c r="Z53" s="992"/>
      <c r="AA53" s="993"/>
      <c r="AB53" s="547"/>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51</v>
      </c>
      <c r="Z54" s="988"/>
      <c r="AA54" s="989"/>
      <c r="AB54" s="518"/>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52</v>
      </c>
      <c r="Z55" s="988"/>
      <c r="AA55" s="989"/>
      <c r="AB55" s="457" t="s">
        <v>53</v>
      </c>
      <c r="AC55" s="1020"/>
      <c r="AD55" s="102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88" t="s">
        <v>54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c r="A58" s="508" t="s">
        <v>41</v>
      </c>
      <c r="B58" s="509"/>
      <c r="C58" s="509"/>
      <c r="D58" s="509"/>
      <c r="E58" s="509"/>
      <c r="F58" s="510"/>
      <c r="G58" s="787" t="s">
        <v>42</v>
      </c>
      <c r="H58" s="772"/>
      <c r="I58" s="772"/>
      <c r="J58" s="772"/>
      <c r="K58" s="772"/>
      <c r="L58" s="772"/>
      <c r="M58" s="772"/>
      <c r="N58" s="772"/>
      <c r="O58" s="773"/>
      <c r="P58" s="771" t="s">
        <v>43</v>
      </c>
      <c r="Q58" s="772"/>
      <c r="R58" s="772"/>
      <c r="S58" s="772"/>
      <c r="T58" s="772"/>
      <c r="U58" s="772"/>
      <c r="V58" s="772"/>
      <c r="W58" s="772"/>
      <c r="X58" s="773"/>
      <c r="Y58" s="995"/>
      <c r="Z58" s="409"/>
      <c r="AA58" s="410"/>
      <c r="AB58" s="999" t="s">
        <v>44</v>
      </c>
      <c r="AC58" s="1000"/>
      <c r="AD58" s="1001"/>
      <c r="AE58" s="987" t="s">
        <v>20</v>
      </c>
      <c r="AF58" s="987"/>
      <c r="AG58" s="987"/>
      <c r="AH58" s="987"/>
      <c r="AI58" s="987" t="s">
        <v>21</v>
      </c>
      <c r="AJ58" s="987"/>
      <c r="AK58" s="987"/>
      <c r="AL58" s="454"/>
      <c r="AM58" s="987" t="s">
        <v>45</v>
      </c>
      <c r="AN58" s="987"/>
      <c r="AO58" s="987"/>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6"/>
      <c r="Z59" s="997"/>
      <c r="AA59" s="998"/>
      <c r="AB59" s="1002"/>
      <c r="AC59" s="1003"/>
      <c r="AD59" s="1004"/>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50</v>
      </c>
      <c r="Z60" s="992"/>
      <c r="AA60" s="993"/>
      <c r="AB60" s="547"/>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51</v>
      </c>
      <c r="Z61" s="988"/>
      <c r="AA61" s="989"/>
      <c r="AB61" s="518"/>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52</v>
      </c>
      <c r="Z62" s="988"/>
      <c r="AA62" s="989"/>
      <c r="AB62" s="457" t="s">
        <v>53</v>
      </c>
      <c r="AC62" s="1020"/>
      <c r="AD62" s="102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88" t="s">
        <v>54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c r="A65" s="508" t="s">
        <v>41</v>
      </c>
      <c r="B65" s="509"/>
      <c r="C65" s="509"/>
      <c r="D65" s="509"/>
      <c r="E65" s="509"/>
      <c r="F65" s="510"/>
      <c r="G65" s="787" t="s">
        <v>42</v>
      </c>
      <c r="H65" s="772"/>
      <c r="I65" s="772"/>
      <c r="J65" s="772"/>
      <c r="K65" s="772"/>
      <c r="L65" s="772"/>
      <c r="M65" s="772"/>
      <c r="N65" s="772"/>
      <c r="O65" s="773"/>
      <c r="P65" s="771" t="s">
        <v>43</v>
      </c>
      <c r="Q65" s="772"/>
      <c r="R65" s="772"/>
      <c r="S65" s="772"/>
      <c r="T65" s="772"/>
      <c r="U65" s="772"/>
      <c r="V65" s="772"/>
      <c r="W65" s="772"/>
      <c r="X65" s="773"/>
      <c r="Y65" s="995"/>
      <c r="Z65" s="409"/>
      <c r="AA65" s="410"/>
      <c r="AB65" s="999" t="s">
        <v>44</v>
      </c>
      <c r="AC65" s="1000"/>
      <c r="AD65" s="1001"/>
      <c r="AE65" s="987" t="s">
        <v>20</v>
      </c>
      <c r="AF65" s="987"/>
      <c r="AG65" s="987"/>
      <c r="AH65" s="987"/>
      <c r="AI65" s="987" t="s">
        <v>21</v>
      </c>
      <c r="AJ65" s="987"/>
      <c r="AK65" s="987"/>
      <c r="AL65" s="454"/>
      <c r="AM65" s="987" t="s">
        <v>45</v>
      </c>
      <c r="AN65" s="987"/>
      <c r="AO65" s="987"/>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6"/>
      <c r="Z66" s="997"/>
      <c r="AA66" s="998"/>
      <c r="AB66" s="1002"/>
      <c r="AC66" s="1003"/>
      <c r="AD66" s="1004"/>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50</v>
      </c>
      <c r="Z67" s="992"/>
      <c r="AA67" s="993"/>
      <c r="AB67" s="547"/>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51</v>
      </c>
      <c r="Z68" s="988"/>
      <c r="AA68" s="989"/>
      <c r="AB68" s="518"/>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3" t="s">
        <v>52</v>
      </c>
      <c r="Z69" s="988"/>
      <c r="AA69" s="989"/>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88" t="s">
        <v>54</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4" t="s">
        <v>620</v>
      </c>
      <c r="B2" s="1025"/>
      <c r="C2" s="1025"/>
      <c r="D2" s="1025"/>
      <c r="E2" s="1025"/>
      <c r="F2" s="1026"/>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c r="A3" s="1027"/>
      <c r="B3" s="1028"/>
      <c r="C3" s="1028"/>
      <c r="D3" s="1028"/>
      <c r="E3" s="1028"/>
      <c r="F3" s="1029"/>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27"/>
      <c r="B14" s="1028"/>
      <c r="C14" s="1028"/>
      <c r="D14" s="1028"/>
      <c r="E14" s="1028"/>
      <c r="F14" s="1029"/>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27"/>
      <c r="B15" s="1028"/>
      <c r="C15" s="1028"/>
      <c r="D15" s="1028"/>
      <c r="E15" s="1028"/>
      <c r="F15" s="1029"/>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27"/>
      <c r="B16" s="1028"/>
      <c r="C16" s="1028"/>
      <c r="D16" s="1028"/>
      <c r="E16" s="1028"/>
      <c r="F16" s="1029"/>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27"/>
      <c r="B27" s="1028"/>
      <c r="C27" s="1028"/>
      <c r="D27" s="1028"/>
      <c r="E27" s="1028"/>
      <c r="F27" s="1029"/>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27"/>
      <c r="B28" s="1028"/>
      <c r="C28" s="1028"/>
      <c r="D28" s="1028"/>
      <c r="E28" s="1028"/>
      <c r="F28" s="1029"/>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27"/>
      <c r="B29" s="1028"/>
      <c r="C29" s="1028"/>
      <c r="D29" s="1028"/>
      <c r="E29" s="1028"/>
      <c r="F29" s="1029"/>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27"/>
      <c r="B40" s="1028"/>
      <c r="C40" s="1028"/>
      <c r="D40" s="1028"/>
      <c r="E40" s="1028"/>
      <c r="F40" s="1029"/>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27"/>
      <c r="B41" s="1028"/>
      <c r="C41" s="1028"/>
      <c r="D41" s="1028"/>
      <c r="E41" s="1028"/>
      <c r="F41" s="1029"/>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27"/>
      <c r="B42" s="1028"/>
      <c r="C42" s="1028"/>
      <c r="D42" s="1028"/>
      <c r="E42" s="1028"/>
      <c r="F42" s="1029"/>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0"/>
      <c r="B53" s="1031"/>
      <c r="C53" s="1031"/>
      <c r="D53" s="1031"/>
      <c r="E53" s="1031"/>
      <c r="F53" s="1032"/>
      <c r="G53" s="1035" t="s">
        <v>31</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31</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row r="55" spans="1:51" ht="30" customHeight="1">
      <c r="A55" s="1024" t="s">
        <v>620</v>
      </c>
      <c r="B55" s="1025"/>
      <c r="C55" s="1025"/>
      <c r="D55" s="1025"/>
      <c r="E55" s="1025"/>
      <c r="F55" s="1026"/>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27"/>
      <c r="B56" s="1028"/>
      <c r="C56" s="1028"/>
      <c r="D56" s="1028"/>
      <c r="E56" s="1028"/>
      <c r="F56" s="1029"/>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27"/>
      <c r="B67" s="1028"/>
      <c r="C67" s="1028"/>
      <c r="D67" s="1028"/>
      <c r="E67" s="1028"/>
      <c r="F67" s="1029"/>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27"/>
      <c r="B68" s="1028"/>
      <c r="C68" s="1028"/>
      <c r="D68" s="1028"/>
      <c r="E68" s="1028"/>
      <c r="F68" s="1029"/>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27"/>
      <c r="B69" s="1028"/>
      <c r="C69" s="1028"/>
      <c r="D69" s="1028"/>
      <c r="E69" s="1028"/>
      <c r="F69" s="1029"/>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27"/>
      <c r="B80" s="1028"/>
      <c r="C80" s="1028"/>
      <c r="D80" s="1028"/>
      <c r="E80" s="1028"/>
      <c r="F80" s="1029"/>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27"/>
      <c r="B81" s="1028"/>
      <c r="C81" s="1028"/>
      <c r="D81" s="1028"/>
      <c r="E81" s="1028"/>
      <c r="F81" s="1029"/>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27"/>
      <c r="B82" s="1028"/>
      <c r="C82" s="1028"/>
      <c r="D82" s="1028"/>
      <c r="E82" s="1028"/>
      <c r="F82" s="1029"/>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27"/>
      <c r="B93" s="1028"/>
      <c r="C93" s="1028"/>
      <c r="D93" s="1028"/>
      <c r="E93" s="1028"/>
      <c r="F93" s="1029"/>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27"/>
      <c r="B94" s="1028"/>
      <c r="C94" s="1028"/>
      <c r="D94" s="1028"/>
      <c r="E94" s="1028"/>
      <c r="F94" s="1029"/>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27"/>
      <c r="B95" s="1028"/>
      <c r="C95" s="1028"/>
      <c r="D95" s="1028"/>
      <c r="E95" s="1028"/>
      <c r="F95" s="1029"/>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0"/>
      <c r="B106" s="1031"/>
      <c r="C106" s="1031"/>
      <c r="D106" s="1031"/>
      <c r="E106" s="1031"/>
      <c r="F106" s="1032"/>
      <c r="G106" s="1035" t="s">
        <v>31</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31</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row r="108" spans="1:51" ht="30" customHeight="1">
      <c r="A108" s="1024" t="s">
        <v>620</v>
      </c>
      <c r="B108" s="1025"/>
      <c r="C108" s="1025"/>
      <c r="D108" s="1025"/>
      <c r="E108" s="1025"/>
      <c r="F108" s="1026"/>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27"/>
      <c r="B109" s="1028"/>
      <c r="C109" s="1028"/>
      <c r="D109" s="1028"/>
      <c r="E109" s="1028"/>
      <c r="F109" s="1029"/>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27"/>
      <c r="B120" s="1028"/>
      <c r="C120" s="1028"/>
      <c r="D120" s="1028"/>
      <c r="E120" s="1028"/>
      <c r="F120" s="1029"/>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27"/>
      <c r="B121" s="1028"/>
      <c r="C121" s="1028"/>
      <c r="D121" s="1028"/>
      <c r="E121" s="1028"/>
      <c r="F121" s="1029"/>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27"/>
      <c r="B122" s="1028"/>
      <c r="C122" s="1028"/>
      <c r="D122" s="1028"/>
      <c r="E122" s="1028"/>
      <c r="F122" s="1029"/>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27"/>
      <c r="B133" s="1028"/>
      <c r="C133" s="1028"/>
      <c r="D133" s="1028"/>
      <c r="E133" s="1028"/>
      <c r="F133" s="1029"/>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27"/>
      <c r="B134" s="1028"/>
      <c r="C134" s="1028"/>
      <c r="D134" s="1028"/>
      <c r="E134" s="1028"/>
      <c r="F134" s="1029"/>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27"/>
      <c r="B135" s="1028"/>
      <c r="C135" s="1028"/>
      <c r="D135" s="1028"/>
      <c r="E135" s="1028"/>
      <c r="F135" s="1029"/>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27"/>
      <c r="B146" s="1028"/>
      <c r="C146" s="1028"/>
      <c r="D146" s="1028"/>
      <c r="E146" s="1028"/>
      <c r="F146" s="1029"/>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27"/>
      <c r="B147" s="1028"/>
      <c r="C147" s="1028"/>
      <c r="D147" s="1028"/>
      <c r="E147" s="1028"/>
      <c r="F147" s="1029"/>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27"/>
      <c r="B148" s="1028"/>
      <c r="C148" s="1028"/>
      <c r="D148" s="1028"/>
      <c r="E148" s="1028"/>
      <c r="F148" s="1029"/>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0"/>
      <c r="B159" s="1031"/>
      <c r="C159" s="1031"/>
      <c r="D159" s="1031"/>
      <c r="E159" s="1031"/>
      <c r="F159" s="1032"/>
      <c r="G159" s="1035" t="s">
        <v>31</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31</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row r="161" spans="1:51" ht="30" customHeight="1">
      <c r="A161" s="1024" t="s">
        <v>620</v>
      </c>
      <c r="B161" s="1025"/>
      <c r="C161" s="1025"/>
      <c r="D161" s="1025"/>
      <c r="E161" s="1025"/>
      <c r="F161" s="1026"/>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27"/>
      <c r="B162" s="1028"/>
      <c r="C162" s="1028"/>
      <c r="D162" s="1028"/>
      <c r="E162" s="1028"/>
      <c r="F162" s="1029"/>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27"/>
      <c r="B173" s="1028"/>
      <c r="C173" s="1028"/>
      <c r="D173" s="1028"/>
      <c r="E173" s="1028"/>
      <c r="F173" s="1029"/>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27"/>
      <c r="B174" s="1028"/>
      <c r="C174" s="1028"/>
      <c r="D174" s="1028"/>
      <c r="E174" s="1028"/>
      <c r="F174" s="1029"/>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27"/>
      <c r="B175" s="1028"/>
      <c r="C175" s="1028"/>
      <c r="D175" s="1028"/>
      <c r="E175" s="1028"/>
      <c r="F175" s="1029"/>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27"/>
      <c r="B186" s="1028"/>
      <c r="C186" s="1028"/>
      <c r="D186" s="1028"/>
      <c r="E186" s="1028"/>
      <c r="F186" s="1029"/>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27"/>
      <c r="B187" s="1028"/>
      <c r="C187" s="1028"/>
      <c r="D187" s="1028"/>
      <c r="E187" s="1028"/>
      <c r="F187" s="1029"/>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27"/>
      <c r="B188" s="1028"/>
      <c r="C188" s="1028"/>
      <c r="D188" s="1028"/>
      <c r="E188" s="1028"/>
      <c r="F188" s="1029"/>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27"/>
      <c r="B199" s="1028"/>
      <c r="C199" s="1028"/>
      <c r="D199" s="1028"/>
      <c r="E199" s="1028"/>
      <c r="F199" s="1029"/>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27"/>
      <c r="B200" s="1028"/>
      <c r="C200" s="1028"/>
      <c r="D200" s="1028"/>
      <c r="E200" s="1028"/>
      <c r="F200" s="1029"/>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27"/>
      <c r="B201" s="1028"/>
      <c r="C201" s="1028"/>
      <c r="D201" s="1028"/>
      <c r="E201" s="1028"/>
      <c r="F201" s="1029"/>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0"/>
      <c r="B212" s="1031"/>
      <c r="C212" s="1031"/>
      <c r="D212" s="1031"/>
      <c r="E212" s="1031"/>
      <c r="F212" s="1032"/>
      <c r="G212" s="1035" t="s">
        <v>31</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31</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row r="214" spans="1:51" ht="30" customHeight="1">
      <c r="A214" s="1044" t="s">
        <v>620</v>
      </c>
      <c r="B214" s="1045"/>
      <c r="C214" s="1045"/>
      <c r="D214" s="1045"/>
      <c r="E214" s="1045"/>
      <c r="F214" s="1046"/>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27"/>
      <c r="B215" s="1028"/>
      <c r="C215" s="1028"/>
      <c r="D215" s="1028"/>
      <c r="E215" s="1028"/>
      <c r="F215" s="1029"/>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27"/>
      <c r="B226" s="1028"/>
      <c r="C226" s="1028"/>
      <c r="D226" s="1028"/>
      <c r="E226" s="1028"/>
      <c r="F226" s="1029"/>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27"/>
      <c r="B227" s="1028"/>
      <c r="C227" s="1028"/>
      <c r="D227" s="1028"/>
      <c r="E227" s="1028"/>
      <c r="F227" s="1029"/>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27"/>
      <c r="B228" s="1028"/>
      <c r="C228" s="1028"/>
      <c r="D228" s="1028"/>
      <c r="E228" s="1028"/>
      <c r="F228" s="1029"/>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27"/>
      <c r="B239" s="1028"/>
      <c r="C239" s="1028"/>
      <c r="D239" s="1028"/>
      <c r="E239" s="1028"/>
      <c r="F239" s="1029"/>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27"/>
      <c r="B240" s="1028"/>
      <c r="C240" s="1028"/>
      <c r="D240" s="1028"/>
      <c r="E240" s="1028"/>
      <c r="F240" s="1029"/>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27"/>
      <c r="B241" s="1028"/>
      <c r="C241" s="1028"/>
      <c r="D241" s="1028"/>
      <c r="E241" s="1028"/>
      <c r="F241" s="1029"/>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27"/>
      <c r="B252" s="1028"/>
      <c r="C252" s="1028"/>
      <c r="D252" s="1028"/>
      <c r="E252" s="1028"/>
      <c r="F252" s="1029"/>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27"/>
      <c r="B253" s="1028"/>
      <c r="C253" s="1028"/>
      <c r="D253" s="1028"/>
      <c r="E253" s="1028"/>
      <c r="F253" s="1029"/>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27"/>
      <c r="B254" s="1028"/>
      <c r="C254" s="1028"/>
      <c r="D254" s="1028"/>
      <c r="E254" s="1028"/>
      <c r="F254" s="1029"/>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0"/>
      <c r="B265" s="1031"/>
      <c r="C265" s="1031"/>
      <c r="D265" s="1031"/>
      <c r="E265" s="1031"/>
      <c r="F265" s="1032"/>
      <c r="G265" s="1035" t="s">
        <v>31</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31</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48">
        <v>1</v>
      </c>
      <c r="B4" s="104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c r="A5" s="1048">
        <v>2</v>
      </c>
      <c r="B5" s="104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c r="A6" s="1048">
        <v>3</v>
      </c>
      <c r="B6" s="104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c r="A7" s="1048">
        <v>4</v>
      </c>
      <c r="B7" s="104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c r="A8" s="1048">
        <v>5</v>
      </c>
      <c r="B8" s="104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c r="A9" s="1048">
        <v>6</v>
      </c>
      <c r="B9" s="104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48">
        <v>7</v>
      </c>
      <c r="B10" s="104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48">
        <v>8</v>
      </c>
      <c r="B11" s="104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48">
        <v>9</v>
      </c>
      <c r="B12" s="104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48">
        <v>10</v>
      </c>
      <c r="B13" s="104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48">
        <v>11</v>
      </c>
      <c r="B14" s="104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48">
        <v>12</v>
      </c>
      <c r="B15" s="104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48">
        <v>13</v>
      </c>
      <c r="B16" s="104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48">
        <v>14</v>
      </c>
      <c r="B17" s="104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48">
        <v>15</v>
      </c>
      <c r="B18" s="104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48">
        <v>16</v>
      </c>
      <c r="B19" s="104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48">
        <v>17</v>
      </c>
      <c r="B20" s="104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48">
        <v>18</v>
      </c>
      <c r="B21" s="104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48">
        <v>19</v>
      </c>
      <c r="B22" s="104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48">
        <v>20</v>
      </c>
      <c r="B23" s="104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48">
        <v>21</v>
      </c>
      <c r="B24" s="104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48">
        <v>22</v>
      </c>
      <c r="B25" s="104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48">
        <v>23</v>
      </c>
      <c r="B26" s="104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48">
        <v>24</v>
      </c>
      <c r="B27" s="104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48">
        <v>25</v>
      </c>
      <c r="B28" s="104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48">
        <v>26</v>
      </c>
      <c r="B29" s="104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48">
        <v>27</v>
      </c>
      <c r="B30" s="104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48">
        <v>28</v>
      </c>
      <c r="B31" s="104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48">
        <v>29</v>
      </c>
      <c r="B32" s="104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48">
        <v>30</v>
      </c>
      <c r="B33" s="104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48">
        <v>1</v>
      </c>
      <c r="B37" s="104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48">
        <v>2</v>
      </c>
      <c r="B38" s="104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48">
        <v>3</v>
      </c>
      <c r="B39" s="104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48">
        <v>4</v>
      </c>
      <c r="B40" s="104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48">
        <v>5</v>
      </c>
      <c r="B41" s="104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48">
        <v>6</v>
      </c>
      <c r="B42" s="104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48">
        <v>7</v>
      </c>
      <c r="B43" s="104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48">
        <v>8</v>
      </c>
      <c r="B44" s="104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48">
        <v>9</v>
      </c>
      <c r="B45" s="104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48">
        <v>10</v>
      </c>
      <c r="B46" s="104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48">
        <v>11</v>
      </c>
      <c r="B47" s="104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48">
        <v>12</v>
      </c>
      <c r="B48" s="104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48">
        <v>13</v>
      </c>
      <c r="B49" s="104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48">
        <v>14</v>
      </c>
      <c r="B50" s="104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48">
        <v>15</v>
      </c>
      <c r="B51" s="104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48">
        <v>16</v>
      </c>
      <c r="B52" s="104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48">
        <v>17</v>
      </c>
      <c r="B53" s="104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48">
        <v>18</v>
      </c>
      <c r="B54" s="104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48">
        <v>19</v>
      </c>
      <c r="B55" s="104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48">
        <v>20</v>
      </c>
      <c r="B56" s="104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48">
        <v>21</v>
      </c>
      <c r="B57" s="104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48">
        <v>22</v>
      </c>
      <c r="B58" s="104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48">
        <v>23</v>
      </c>
      <c r="B59" s="104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48">
        <v>24</v>
      </c>
      <c r="B60" s="104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48">
        <v>25</v>
      </c>
      <c r="B61" s="104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48">
        <v>26</v>
      </c>
      <c r="B62" s="104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48">
        <v>27</v>
      </c>
      <c r="B63" s="104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48">
        <v>28</v>
      </c>
      <c r="B64" s="104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48">
        <v>29</v>
      </c>
      <c r="B65" s="104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48">
        <v>30</v>
      </c>
      <c r="B66" s="104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48">
        <v>1</v>
      </c>
      <c r="B70" s="104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48">
        <v>2</v>
      </c>
      <c r="B71" s="104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48">
        <v>3</v>
      </c>
      <c r="B72" s="104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48">
        <v>4</v>
      </c>
      <c r="B73" s="104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48">
        <v>5</v>
      </c>
      <c r="B74" s="104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48">
        <v>6</v>
      </c>
      <c r="B75" s="104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48">
        <v>7</v>
      </c>
      <c r="B76" s="104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48">
        <v>8</v>
      </c>
      <c r="B77" s="104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48">
        <v>9</v>
      </c>
      <c r="B78" s="104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48">
        <v>10</v>
      </c>
      <c r="B79" s="104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48">
        <v>11</v>
      </c>
      <c r="B80" s="104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48">
        <v>12</v>
      </c>
      <c r="B81" s="104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48">
        <v>13</v>
      </c>
      <c r="B82" s="104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48">
        <v>14</v>
      </c>
      <c r="B83" s="104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48">
        <v>15</v>
      </c>
      <c r="B84" s="104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48">
        <v>16</v>
      </c>
      <c r="B85" s="104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48">
        <v>17</v>
      </c>
      <c r="B86" s="104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48">
        <v>18</v>
      </c>
      <c r="B87" s="104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48">
        <v>19</v>
      </c>
      <c r="B88" s="104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48">
        <v>20</v>
      </c>
      <c r="B89" s="104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48">
        <v>21</v>
      </c>
      <c r="B90" s="104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48">
        <v>22</v>
      </c>
      <c r="B91" s="104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48">
        <v>23</v>
      </c>
      <c r="B92" s="104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48">
        <v>24</v>
      </c>
      <c r="B93" s="104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48">
        <v>25</v>
      </c>
      <c r="B94" s="104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48">
        <v>26</v>
      </c>
      <c r="B95" s="104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48">
        <v>27</v>
      </c>
      <c r="B96" s="104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48">
        <v>28</v>
      </c>
      <c r="B97" s="104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48">
        <v>29</v>
      </c>
      <c r="B98" s="104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48">
        <v>30</v>
      </c>
      <c r="B99" s="104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48">
        <v>1</v>
      </c>
      <c r="B103" s="104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48">
        <v>2</v>
      </c>
      <c r="B104" s="104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48">
        <v>3</v>
      </c>
      <c r="B105" s="104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48">
        <v>4</v>
      </c>
      <c r="B106" s="104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48">
        <v>5</v>
      </c>
      <c r="B107" s="104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48">
        <v>6</v>
      </c>
      <c r="B108" s="104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48">
        <v>7</v>
      </c>
      <c r="B109" s="104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48">
        <v>8</v>
      </c>
      <c r="B110" s="104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48">
        <v>9</v>
      </c>
      <c r="B111" s="104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48">
        <v>10</v>
      </c>
      <c r="B112" s="104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48">
        <v>11</v>
      </c>
      <c r="B113" s="104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48">
        <v>12</v>
      </c>
      <c r="B114" s="104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48">
        <v>13</v>
      </c>
      <c r="B115" s="104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48">
        <v>14</v>
      </c>
      <c r="B116" s="104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48">
        <v>15</v>
      </c>
      <c r="B117" s="104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48">
        <v>16</v>
      </c>
      <c r="B118" s="104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48">
        <v>17</v>
      </c>
      <c r="B119" s="104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48">
        <v>18</v>
      </c>
      <c r="B120" s="104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48">
        <v>19</v>
      </c>
      <c r="B121" s="104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48">
        <v>20</v>
      </c>
      <c r="B122" s="104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48">
        <v>21</v>
      </c>
      <c r="B123" s="104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48">
        <v>22</v>
      </c>
      <c r="B124" s="104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48">
        <v>23</v>
      </c>
      <c r="B125" s="104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48">
        <v>24</v>
      </c>
      <c r="B126" s="104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48">
        <v>25</v>
      </c>
      <c r="B127" s="104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48">
        <v>26</v>
      </c>
      <c r="B128" s="104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48">
        <v>27</v>
      </c>
      <c r="B129" s="104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48">
        <v>28</v>
      </c>
      <c r="B130" s="104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48">
        <v>29</v>
      </c>
      <c r="B131" s="104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48">
        <v>30</v>
      </c>
      <c r="B132" s="104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48">
        <v>1</v>
      </c>
      <c r="B136" s="104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48">
        <v>2</v>
      </c>
      <c r="B137" s="104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48">
        <v>3</v>
      </c>
      <c r="B138" s="104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48">
        <v>4</v>
      </c>
      <c r="B139" s="104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48">
        <v>5</v>
      </c>
      <c r="B140" s="104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48">
        <v>6</v>
      </c>
      <c r="B141" s="104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48">
        <v>7</v>
      </c>
      <c r="B142" s="104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48">
        <v>8</v>
      </c>
      <c r="B143" s="104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48">
        <v>9</v>
      </c>
      <c r="B144" s="104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48">
        <v>10</v>
      </c>
      <c r="B145" s="104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48">
        <v>11</v>
      </c>
      <c r="B146" s="104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48">
        <v>12</v>
      </c>
      <c r="B147" s="104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48">
        <v>13</v>
      </c>
      <c r="B148" s="104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48">
        <v>14</v>
      </c>
      <c r="B149" s="104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48">
        <v>15</v>
      </c>
      <c r="B150" s="104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48">
        <v>16</v>
      </c>
      <c r="B151" s="104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48">
        <v>17</v>
      </c>
      <c r="B152" s="104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48">
        <v>18</v>
      </c>
      <c r="B153" s="104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48">
        <v>19</v>
      </c>
      <c r="B154" s="104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48">
        <v>20</v>
      </c>
      <c r="B155" s="104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48">
        <v>21</v>
      </c>
      <c r="B156" s="104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48">
        <v>22</v>
      </c>
      <c r="B157" s="104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48">
        <v>23</v>
      </c>
      <c r="B158" s="104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48">
        <v>24</v>
      </c>
      <c r="B159" s="104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48">
        <v>25</v>
      </c>
      <c r="B160" s="104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48">
        <v>26</v>
      </c>
      <c r="B161" s="104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48">
        <v>27</v>
      </c>
      <c r="B162" s="104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48">
        <v>28</v>
      </c>
      <c r="B163" s="104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48">
        <v>29</v>
      </c>
      <c r="B164" s="104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48">
        <v>30</v>
      </c>
      <c r="B165" s="104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48">
        <v>1</v>
      </c>
      <c r="B169" s="104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48">
        <v>2</v>
      </c>
      <c r="B170" s="104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48">
        <v>3</v>
      </c>
      <c r="B171" s="104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48">
        <v>4</v>
      </c>
      <c r="B172" s="104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48">
        <v>5</v>
      </c>
      <c r="B173" s="104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48">
        <v>6</v>
      </c>
      <c r="B174" s="104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48">
        <v>7</v>
      </c>
      <c r="B175" s="104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48">
        <v>8</v>
      </c>
      <c r="B176" s="104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48">
        <v>9</v>
      </c>
      <c r="B177" s="104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48">
        <v>10</v>
      </c>
      <c r="B178" s="104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48">
        <v>11</v>
      </c>
      <c r="B179" s="104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48">
        <v>12</v>
      </c>
      <c r="B180" s="104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48">
        <v>13</v>
      </c>
      <c r="B181" s="104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48">
        <v>14</v>
      </c>
      <c r="B182" s="104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48">
        <v>15</v>
      </c>
      <c r="B183" s="104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48">
        <v>16</v>
      </c>
      <c r="B184" s="104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48">
        <v>17</v>
      </c>
      <c r="B185" s="104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48">
        <v>18</v>
      </c>
      <c r="B186" s="104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48">
        <v>19</v>
      </c>
      <c r="B187" s="104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48">
        <v>20</v>
      </c>
      <c r="B188" s="104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48">
        <v>21</v>
      </c>
      <c r="B189" s="104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48">
        <v>22</v>
      </c>
      <c r="B190" s="104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48">
        <v>23</v>
      </c>
      <c r="B191" s="104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48">
        <v>24</v>
      </c>
      <c r="B192" s="104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48">
        <v>25</v>
      </c>
      <c r="B193" s="104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48">
        <v>26</v>
      </c>
      <c r="B194" s="104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48">
        <v>27</v>
      </c>
      <c r="B195" s="104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48">
        <v>28</v>
      </c>
      <c r="B196" s="104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48">
        <v>29</v>
      </c>
      <c r="B197" s="104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48">
        <v>30</v>
      </c>
      <c r="B198" s="104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48">
        <v>1</v>
      </c>
      <c r="B202" s="104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48">
        <v>2</v>
      </c>
      <c r="B203" s="104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48">
        <v>3</v>
      </c>
      <c r="B204" s="104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48">
        <v>4</v>
      </c>
      <c r="B205" s="104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48">
        <v>5</v>
      </c>
      <c r="B206" s="104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48">
        <v>6</v>
      </c>
      <c r="B207" s="104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48">
        <v>7</v>
      </c>
      <c r="B208" s="104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48">
        <v>8</v>
      </c>
      <c r="B209" s="104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48">
        <v>9</v>
      </c>
      <c r="B210" s="104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48">
        <v>10</v>
      </c>
      <c r="B211" s="104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48">
        <v>11</v>
      </c>
      <c r="B212" s="104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48">
        <v>12</v>
      </c>
      <c r="B213" s="104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48">
        <v>13</v>
      </c>
      <c r="B214" s="104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48">
        <v>14</v>
      </c>
      <c r="B215" s="104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48">
        <v>15</v>
      </c>
      <c r="B216" s="104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48">
        <v>16</v>
      </c>
      <c r="B217" s="104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48">
        <v>17</v>
      </c>
      <c r="B218" s="104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48">
        <v>18</v>
      </c>
      <c r="B219" s="104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48">
        <v>19</v>
      </c>
      <c r="B220" s="104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48">
        <v>20</v>
      </c>
      <c r="B221" s="104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48">
        <v>21</v>
      </c>
      <c r="B222" s="104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48">
        <v>22</v>
      </c>
      <c r="B223" s="104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48">
        <v>23</v>
      </c>
      <c r="B224" s="104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48">
        <v>24</v>
      </c>
      <c r="B225" s="104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48">
        <v>25</v>
      </c>
      <c r="B226" s="104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48">
        <v>26</v>
      </c>
      <c r="B227" s="104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48">
        <v>27</v>
      </c>
      <c r="B228" s="104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48">
        <v>28</v>
      </c>
      <c r="B229" s="104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48">
        <v>29</v>
      </c>
      <c r="B230" s="104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48">
        <v>30</v>
      </c>
      <c r="B231" s="104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48">
        <v>1</v>
      </c>
      <c r="B235" s="104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48">
        <v>2</v>
      </c>
      <c r="B236" s="104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48">
        <v>3</v>
      </c>
      <c r="B237" s="104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48">
        <v>4</v>
      </c>
      <c r="B238" s="104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48">
        <v>5</v>
      </c>
      <c r="B239" s="104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48">
        <v>6</v>
      </c>
      <c r="B240" s="104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48">
        <v>7</v>
      </c>
      <c r="B241" s="104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48">
        <v>8</v>
      </c>
      <c r="B242" s="104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48">
        <v>9</v>
      </c>
      <c r="B243" s="104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48">
        <v>10</v>
      </c>
      <c r="B244" s="104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48">
        <v>11</v>
      </c>
      <c r="B245" s="104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48">
        <v>12</v>
      </c>
      <c r="B246" s="104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48">
        <v>13</v>
      </c>
      <c r="B247" s="104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48">
        <v>14</v>
      </c>
      <c r="B248" s="104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48">
        <v>15</v>
      </c>
      <c r="B249" s="104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48">
        <v>16</v>
      </c>
      <c r="B250" s="104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48">
        <v>17</v>
      </c>
      <c r="B251" s="104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48">
        <v>18</v>
      </c>
      <c r="B252" s="104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48">
        <v>19</v>
      </c>
      <c r="B253" s="104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48">
        <v>20</v>
      </c>
      <c r="B254" s="104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48">
        <v>21</v>
      </c>
      <c r="B255" s="104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48">
        <v>22</v>
      </c>
      <c r="B256" s="104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48">
        <v>23</v>
      </c>
      <c r="B257" s="104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48">
        <v>24</v>
      </c>
      <c r="B258" s="104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48">
        <v>25</v>
      </c>
      <c r="B259" s="104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48">
        <v>26</v>
      </c>
      <c r="B260" s="104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48">
        <v>27</v>
      </c>
      <c r="B261" s="104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48">
        <v>28</v>
      </c>
      <c r="B262" s="104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48">
        <v>29</v>
      </c>
      <c r="B263" s="104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48">
        <v>30</v>
      </c>
      <c r="B264" s="104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48">
        <v>1</v>
      </c>
      <c r="B268" s="104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48">
        <v>2</v>
      </c>
      <c r="B269" s="104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48">
        <v>3</v>
      </c>
      <c r="B270" s="104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48">
        <v>4</v>
      </c>
      <c r="B271" s="104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48">
        <v>5</v>
      </c>
      <c r="B272" s="104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48">
        <v>6</v>
      </c>
      <c r="B273" s="104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48">
        <v>7</v>
      </c>
      <c r="B274" s="104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48">
        <v>8</v>
      </c>
      <c r="B275" s="104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48">
        <v>9</v>
      </c>
      <c r="B276" s="104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48">
        <v>10</v>
      </c>
      <c r="B277" s="104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48">
        <v>11</v>
      </c>
      <c r="B278" s="104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48">
        <v>12</v>
      </c>
      <c r="B279" s="104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48">
        <v>13</v>
      </c>
      <c r="B280" s="104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48">
        <v>14</v>
      </c>
      <c r="B281" s="104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48">
        <v>15</v>
      </c>
      <c r="B282" s="104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48">
        <v>16</v>
      </c>
      <c r="B283" s="104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48">
        <v>17</v>
      </c>
      <c r="B284" s="104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48">
        <v>18</v>
      </c>
      <c r="B285" s="104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48">
        <v>19</v>
      </c>
      <c r="B286" s="104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48">
        <v>20</v>
      </c>
      <c r="B287" s="104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48">
        <v>21</v>
      </c>
      <c r="B288" s="104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48">
        <v>22</v>
      </c>
      <c r="B289" s="104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48">
        <v>23</v>
      </c>
      <c r="B290" s="104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48">
        <v>24</v>
      </c>
      <c r="B291" s="104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48">
        <v>25</v>
      </c>
      <c r="B292" s="104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48">
        <v>26</v>
      </c>
      <c r="B293" s="104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48">
        <v>27</v>
      </c>
      <c r="B294" s="104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48">
        <v>28</v>
      </c>
      <c r="B295" s="104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48">
        <v>29</v>
      </c>
      <c r="B296" s="104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48">
        <v>30</v>
      </c>
      <c r="B297" s="104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48">
        <v>1</v>
      </c>
      <c r="B301" s="104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48">
        <v>2</v>
      </c>
      <c r="B302" s="104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48">
        <v>3</v>
      </c>
      <c r="B303" s="104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48">
        <v>4</v>
      </c>
      <c r="B304" s="104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48">
        <v>5</v>
      </c>
      <c r="B305" s="104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48">
        <v>6</v>
      </c>
      <c r="B306" s="104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48">
        <v>7</v>
      </c>
      <c r="B307" s="104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48">
        <v>8</v>
      </c>
      <c r="B308" s="104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48">
        <v>9</v>
      </c>
      <c r="B309" s="104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48">
        <v>10</v>
      </c>
      <c r="B310" s="104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48">
        <v>11</v>
      </c>
      <c r="B311" s="104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48">
        <v>12</v>
      </c>
      <c r="B312" s="104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48">
        <v>13</v>
      </c>
      <c r="B313" s="104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48">
        <v>14</v>
      </c>
      <c r="B314" s="104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48">
        <v>15</v>
      </c>
      <c r="B315" s="104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48">
        <v>16</v>
      </c>
      <c r="B316" s="104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48">
        <v>17</v>
      </c>
      <c r="B317" s="104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48">
        <v>18</v>
      </c>
      <c r="B318" s="104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48">
        <v>19</v>
      </c>
      <c r="B319" s="104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48">
        <v>20</v>
      </c>
      <c r="B320" s="104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48">
        <v>21</v>
      </c>
      <c r="B321" s="104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48">
        <v>22</v>
      </c>
      <c r="B322" s="104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48">
        <v>23</v>
      </c>
      <c r="B323" s="104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48">
        <v>24</v>
      </c>
      <c r="B324" s="104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48">
        <v>25</v>
      </c>
      <c r="B325" s="104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48">
        <v>26</v>
      </c>
      <c r="B326" s="104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48">
        <v>27</v>
      </c>
      <c r="B327" s="104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48">
        <v>28</v>
      </c>
      <c r="B328" s="104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48">
        <v>29</v>
      </c>
      <c r="B329" s="104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48">
        <v>30</v>
      </c>
      <c r="B330" s="104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48">
        <v>1</v>
      </c>
      <c r="B334" s="104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48">
        <v>2</v>
      </c>
      <c r="B335" s="104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48">
        <v>3</v>
      </c>
      <c r="B336" s="104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48">
        <v>4</v>
      </c>
      <c r="B337" s="104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48">
        <v>5</v>
      </c>
      <c r="B338" s="104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48">
        <v>6</v>
      </c>
      <c r="B339" s="104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48">
        <v>7</v>
      </c>
      <c r="B340" s="104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48">
        <v>8</v>
      </c>
      <c r="B341" s="104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48">
        <v>9</v>
      </c>
      <c r="B342" s="104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48">
        <v>10</v>
      </c>
      <c r="B343" s="104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48">
        <v>11</v>
      </c>
      <c r="B344" s="104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48">
        <v>12</v>
      </c>
      <c r="B345" s="104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48">
        <v>13</v>
      </c>
      <c r="B346" s="104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48">
        <v>14</v>
      </c>
      <c r="B347" s="104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48">
        <v>15</v>
      </c>
      <c r="B348" s="104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48">
        <v>16</v>
      </c>
      <c r="B349" s="104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48">
        <v>17</v>
      </c>
      <c r="B350" s="104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48">
        <v>18</v>
      </c>
      <c r="B351" s="104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48">
        <v>19</v>
      </c>
      <c r="B352" s="104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48">
        <v>20</v>
      </c>
      <c r="B353" s="104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48">
        <v>21</v>
      </c>
      <c r="B354" s="104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48">
        <v>22</v>
      </c>
      <c r="B355" s="104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48">
        <v>23</v>
      </c>
      <c r="B356" s="104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48">
        <v>24</v>
      </c>
      <c r="B357" s="104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48">
        <v>25</v>
      </c>
      <c r="B358" s="104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48">
        <v>26</v>
      </c>
      <c r="B359" s="104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48">
        <v>27</v>
      </c>
      <c r="B360" s="104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48">
        <v>28</v>
      </c>
      <c r="B361" s="104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48">
        <v>29</v>
      </c>
      <c r="B362" s="104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48">
        <v>30</v>
      </c>
      <c r="B363" s="104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48">
        <v>1</v>
      </c>
      <c r="B367" s="104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48">
        <v>2</v>
      </c>
      <c r="B368" s="104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48">
        <v>3</v>
      </c>
      <c r="B369" s="104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48">
        <v>4</v>
      </c>
      <c r="B370" s="104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48">
        <v>5</v>
      </c>
      <c r="B371" s="104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48">
        <v>6</v>
      </c>
      <c r="B372" s="104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48">
        <v>7</v>
      </c>
      <c r="B373" s="104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48">
        <v>8</v>
      </c>
      <c r="B374" s="104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48">
        <v>9</v>
      </c>
      <c r="B375" s="104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48">
        <v>10</v>
      </c>
      <c r="B376" s="104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48">
        <v>11</v>
      </c>
      <c r="B377" s="104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48">
        <v>12</v>
      </c>
      <c r="B378" s="104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48">
        <v>13</v>
      </c>
      <c r="B379" s="104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48">
        <v>14</v>
      </c>
      <c r="B380" s="104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48">
        <v>15</v>
      </c>
      <c r="B381" s="104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48">
        <v>16</v>
      </c>
      <c r="B382" s="104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48">
        <v>17</v>
      </c>
      <c r="B383" s="104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48">
        <v>18</v>
      </c>
      <c r="B384" s="104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48">
        <v>19</v>
      </c>
      <c r="B385" s="104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48">
        <v>20</v>
      </c>
      <c r="B386" s="104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48">
        <v>21</v>
      </c>
      <c r="B387" s="104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48">
        <v>22</v>
      </c>
      <c r="B388" s="104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48">
        <v>23</v>
      </c>
      <c r="B389" s="104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48">
        <v>24</v>
      </c>
      <c r="B390" s="104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48">
        <v>25</v>
      </c>
      <c r="B391" s="104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48">
        <v>26</v>
      </c>
      <c r="B392" s="104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48">
        <v>27</v>
      </c>
      <c r="B393" s="104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48">
        <v>28</v>
      </c>
      <c r="B394" s="104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48">
        <v>29</v>
      </c>
      <c r="B395" s="104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48">
        <v>30</v>
      </c>
      <c r="B396" s="104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48">
        <v>1</v>
      </c>
      <c r="B400" s="104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48">
        <v>2</v>
      </c>
      <c r="B401" s="104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48">
        <v>3</v>
      </c>
      <c r="B402" s="104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48">
        <v>4</v>
      </c>
      <c r="B403" s="104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48">
        <v>5</v>
      </c>
      <c r="B404" s="104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48">
        <v>6</v>
      </c>
      <c r="B405" s="104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48">
        <v>7</v>
      </c>
      <c r="B406" s="104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48">
        <v>8</v>
      </c>
      <c r="B407" s="104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48">
        <v>9</v>
      </c>
      <c r="B408" s="104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48">
        <v>10</v>
      </c>
      <c r="B409" s="104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48">
        <v>11</v>
      </c>
      <c r="B410" s="104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48">
        <v>12</v>
      </c>
      <c r="B411" s="104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48">
        <v>13</v>
      </c>
      <c r="B412" s="104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48">
        <v>14</v>
      </c>
      <c r="B413" s="104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48">
        <v>15</v>
      </c>
      <c r="B414" s="104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48">
        <v>16</v>
      </c>
      <c r="B415" s="104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48">
        <v>17</v>
      </c>
      <c r="B416" s="104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48">
        <v>18</v>
      </c>
      <c r="B417" s="104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48">
        <v>19</v>
      </c>
      <c r="B418" s="104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48">
        <v>20</v>
      </c>
      <c r="B419" s="104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48">
        <v>21</v>
      </c>
      <c r="B420" s="104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48">
        <v>22</v>
      </c>
      <c r="B421" s="104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48">
        <v>23</v>
      </c>
      <c r="B422" s="104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48">
        <v>24</v>
      </c>
      <c r="B423" s="104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48">
        <v>25</v>
      </c>
      <c r="B424" s="104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48">
        <v>26</v>
      </c>
      <c r="B425" s="104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48">
        <v>27</v>
      </c>
      <c r="B426" s="104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48">
        <v>28</v>
      </c>
      <c r="B427" s="104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48">
        <v>29</v>
      </c>
      <c r="B428" s="104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48">
        <v>30</v>
      </c>
      <c r="B429" s="104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48">
        <v>1</v>
      </c>
      <c r="B433" s="104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48">
        <v>2</v>
      </c>
      <c r="B434" s="104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48">
        <v>3</v>
      </c>
      <c r="B435" s="104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48">
        <v>4</v>
      </c>
      <c r="B436" s="104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48">
        <v>5</v>
      </c>
      <c r="B437" s="104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48">
        <v>6</v>
      </c>
      <c r="B438" s="104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48">
        <v>7</v>
      </c>
      <c r="B439" s="104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48">
        <v>8</v>
      </c>
      <c r="B440" s="104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48">
        <v>9</v>
      </c>
      <c r="B441" s="104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48">
        <v>10</v>
      </c>
      <c r="B442" s="104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48">
        <v>11</v>
      </c>
      <c r="B443" s="104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48">
        <v>12</v>
      </c>
      <c r="B444" s="104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48">
        <v>13</v>
      </c>
      <c r="B445" s="104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48">
        <v>14</v>
      </c>
      <c r="B446" s="104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48">
        <v>15</v>
      </c>
      <c r="B447" s="104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48">
        <v>16</v>
      </c>
      <c r="B448" s="104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48">
        <v>17</v>
      </c>
      <c r="B449" s="104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48">
        <v>18</v>
      </c>
      <c r="B450" s="104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48">
        <v>19</v>
      </c>
      <c r="B451" s="104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48">
        <v>20</v>
      </c>
      <c r="B452" s="104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48">
        <v>21</v>
      </c>
      <c r="B453" s="104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48">
        <v>22</v>
      </c>
      <c r="B454" s="104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48">
        <v>23</v>
      </c>
      <c r="B455" s="104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48">
        <v>24</v>
      </c>
      <c r="B456" s="104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48">
        <v>25</v>
      </c>
      <c r="B457" s="104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48">
        <v>26</v>
      </c>
      <c r="B458" s="104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48">
        <v>27</v>
      </c>
      <c r="B459" s="104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48">
        <v>28</v>
      </c>
      <c r="B460" s="104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48">
        <v>29</v>
      </c>
      <c r="B461" s="104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48">
        <v>30</v>
      </c>
      <c r="B462" s="104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48">
        <v>1</v>
      </c>
      <c r="B466" s="104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48">
        <v>2</v>
      </c>
      <c r="B467" s="104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48">
        <v>3</v>
      </c>
      <c r="B468" s="104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48">
        <v>4</v>
      </c>
      <c r="B469" s="104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48">
        <v>5</v>
      </c>
      <c r="B470" s="104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48">
        <v>6</v>
      </c>
      <c r="B471" s="104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48">
        <v>7</v>
      </c>
      <c r="B472" s="104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48">
        <v>8</v>
      </c>
      <c r="B473" s="104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48">
        <v>9</v>
      </c>
      <c r="B474" s="104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48">
        <v>10</v>
      </c>
      <c r="B475" s="104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48">
        <v>11</v>
      </c>
      <c r="B476" s="104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48">
        <v>12</v>
      </c>
      <c r="B477" s="104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48">
        <v>13</v>
      </c>
      <c r="B478" s="104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48">
        <v>14</v>
      </c>
      <c r="B479" s="104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48">
        <v>15</v>
      </c>
      <c r="B480" s="104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48">
        <v>16</v>
      </c>
      <c r="B481" s="104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48">
        <v>17</v>
      </c>
      <c r="B482" s="104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48">
        <v>18</v>
      </c>
      <c r="B483" s="104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48">
        <v>19</v>
      </c>
      <c r="B484" s="104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48">
        <v>20</v>
      </c>
      <c r="B485" s="104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48">
        <v>21</v>
      </c>
      <c r="B486" s="104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48">
        <v>22</v>
      </c>
      <c r="B487" s="104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48">
        <v>23</v>
      </c>
      <c r="B488" s="104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48">
        <v>24</v>
      </c>
      <c r="B489" s="104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48">
        <v>25</v>
      </c>
      <c r="B490" s="104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48">
        <v>26</v>
      </c>
      <c r="B491" s="104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48">
        <v>27</v>
      </c>
      <c r="B492" s="104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48">
        <v>28</v>
      </c>
      <c r="B493" s="104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48">
        <v>29</v>
      </c>
      <c r="B494" s="104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48">
        <v>30</v>
      </c>
      <c r="B495" s="104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48">
        <v>1</v>
      </c>
      <c r="B499" s="104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48">
        <v>2</v>
      </c>
      <c r="B500" s="104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48">
        <v>3</v>
      </c>
      <c r="B501" s="104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48">
        <v>4</v>
      </c>
      <c r="B502" s="104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48">
        <v>5</v>
      </c>
      <c r="B503" s="104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48">
        <v>6</v>
      </c>
      <c r="B504" s="104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48">
        <v>7</v>
      </c>
      <c r="B505" s="104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48">
        <v>8</v>
      </c>
      <c r="B506" s="104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48">
        <v>9</v>
      </c>
      <c r="B507" s="104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48">
        <v>10</v>
      </c>
      <c r="B508" s="104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48">
        <v>11</v>
      </c>
      <c r="B509" s="104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48">
        <v>12</v>
      </c>
      <c r="B510" s="104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48">
        <v>13</v>
      </c>
      <c r="B511" s="104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48">
        <v>14</v>
      </c>
      <c r="B512" s="104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48">
        <v>15</v>
      </c>
      <c r="B513" s="104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48">
        <v>16</v>
      </c>
      <c r="B514" s="104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48">
        <v>17</v>
      </c>
      <c r="B515" s="104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48">
        <v>18</v>
      </c>
      <c r="B516" s="104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48">
        <v>19</v>
      </c>
      <c r="B517" s="104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48">
        <v>20</v>
      </c>
      <c r="B518" s="104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48">
        <v>21</v>
      </c>
      <c r="B519" s="104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48">
        <v>22</v>
      </c>
      <c r="B520" s="104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48">
        <v>23</v>
      </c>
      <c r="B521" s="104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48">
        <v>24</v>
      </c>
      <c r="B522" s="104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48">
        <v>25</v>
      </c>
      <c r="B523" s="104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48">
        <v>26</v>
      </c>
      <c r="B524" s="104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48">
        <v>27</v>
      </c>
      <c r="B525" s="104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48">
        <v>28</v>
      </c>
      <c r="B526" s="104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48">
        <v>29</v>
      </c>
      <c r="B527" s="104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48">
        <v>30</v>
      </c>
      <c r="B528" s="104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48">
        <v>1</v>
      </c>
      <c r="B532" s="104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48">
        <v>2</v>
      </c>
      <c r="B533" s="104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48">
        <v>3</v>
      </c>
      <c r="B534" s="104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48">
        <v>4</v>
      </c>
      <c r="B535" s="104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48">
        <v>5</v>
      </c>
      <c r="B536" s="104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48">
        <v>6</v>
      </c>
      <c r="B537" s="104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48">
        <v>7</v>
      </c>
      <c r="B538" s="104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48">
        <v>8</v>
      </c>
      <c r="B539" s="104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48">
        <v>9</v>
      </c>
      <c r="B540" s="104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48">
        <v>10</v>
      </c>
      <c r="B541" s="104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48">
        <v>11</v>
      </c>
      <c r="B542" s="104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48">
        <v>12</v>
      </c>
      <c r="B543" s="104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48">
        <v>13</v>
      </c>
      <c r="B544" s="104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48">
        <v>14</v>
      </c>
      <c r="B545" s="104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48">
        <v>15</v>
      </c>
      <c r="B546" s="104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48">
        <v>16</v>
      </c>
      <c r="B547" s="104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48">
        <v>17</v>
      </c>
      <c r="B548" s="104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48">
        <v>18</v>
      </c>
      <c r="B549" s="104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48">
        <v>19</v>
      </c>
      <c r="B550" s="104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48">
        <v>20</v>
      </c>
      <c r="B551" s="104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48">
        <v>21</v>
      </c>
      <c r="B552" s="104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48">
        <v>22</v>
      </c>
      <c r="B553" s="104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48">
        <v>23</v>
      </c>
      <c r="B554" s="104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48">
        <v>24</v>
      </c>
      <c r="B555" s="104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48">
        <v>25</v>
      </c>
      <c r="B556" s="104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48">
        <v>26</v>
      </c>
      <c r="B557" s="104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48">
        <v>27</v>
      </c>
      <c r="B558" s="104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48">
        <v>28</v>
      </c>
      <c r="B559" s="104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48">
        <v>29</v>
      </c>
      <c r="B560" s="104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48">
        <v>30</v>
      </c>
      <c r="B561" s="104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48">
        <v>1</v>
      </c>
      <c r="B565" s="104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48">
        <v>2</v>
      </c>
      <c r="B566" s="104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48">
        <v>3</v>
      </c>
      <c r="B567" s="104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48">
        <v>4</v>
      </c>
      <c r="B568" s="104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48">
        <v>5</v>
      </c>
      <c r="B569" s="104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48">
        <v>6</v>
      </c>
      <c r="B570" s="104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48">
        <v>7</v>
      </c>
      <c r="B571" s="104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48">
        <v>8</v>
      </c>
      <c r="B572" s="104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48">
        <v>9</v>
      </c>
      <c r="B573" s="104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48">
        <v>10</v>
      </c>
      <c r="B574" s="104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48">
        <v>11</v>
      </c>
      <c r="B575" s="104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48">
        <v>12</v>
      </c>
      <c r="B576" s="104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48">
        <v>13</v>
      </c>
      <c r="B577" s="104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48">
        <v>14</v>
      </c>
      <c r="B578" s="104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48">
        <v>15</v>
      </c>
      <c r="B579" s="104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48">
        <v>16</v>
      </c>
      <c r="B580" s="104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48">
        <v>17</v>
      </c>
      <c r="B581" s="104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48">
        <v>18</v>
      </c>
      <c r="B582" s="104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48">
        <v>19</v>
      </c>
      <c r="B583" s="104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48">
        <v>20</v>
      </c>
      <c r="B584" s="104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48">
        <v>21</v>
      </c>
      <c r="B585" s="104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48">
        <v>22</v>
      </c>
      <c r="B586" s="104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48">
        <v>23</v>
      </c>
      <c r="B587" s="104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48">
        <v>24</v>
      </c>
      <c r="B588" s="104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48">
        <v>25</v>
      </c>
      <c r="B589" s="104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48">
        <v>26</v>
      </c>
      <c r="B590" s="104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48">
        <v>27</v>
      </c>
      <c r="B591" s="104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48">
        <v>28</v>
      </c>
      <c r="B592" s="104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48">
        <v>29</v>
      </c>
      <c r="B593" s="104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48">
        <v>30</v>
      </c>
      <c r="B594" s="104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48">
        <v>1</v>
      </c>
      <c r="B598" s="104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48">
        <v>2</v>
      </c>
      <c r="B599" s="104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48">
        <v>3</v>
      </c>
      <c r="B600" s="104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48">
        <v>4</v>
      </c>
      <c r="B601" s="104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48">
        <v>5</v>
      </c>
      <c r="B602" s="104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48">
        <v>6</v>
      </c>
      <c r="B603" s="104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48">
        <v>7</v>
      </c>
      <c r="B604" s="104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48">
        <v>8</v>
      </c>
      <c r="B605" s="104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48">
        <v>9</v>
      </c>
      <c r="B606" s="104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48">
        <v>10</v>
      </c>
      <c r="B607" s="104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48">
        <v>11</v>
      </c>
      <c r="B608" s="104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48">
        <v>12</v>
      </c>
      <c r="B609" s="104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48">
        <v>13</v>
      </c>
      <c r="B610" s="104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48">
        <v>14</v>
      </c>
      <c r="B611" s="104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48">
        <v>15</v>
      </c>
      <c r="B612" s="104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48">
        <v>16</v>
      </c>
      <c r="B613" s="104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48">
        <v>17</v>
      </c>
      <c r="B614" s="104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48">
        <v>18</v>
      </c>
      <c r="B615" s="104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48">
        <v>19</v>
      </c>
      <c r="B616" s="104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48">
        <v>20</v>
      </c>
      <c r="B617" s="104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48">
        <v>21</v>
      </c>
      <c r="B618" s="104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48">
        <v>22</v>
      </c>
      <c r="B619" s="104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48">
        <v>23</v>
      </c>
      <c r="B620" s="104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48">
        <v>24</v>
      </c>
      <c r="B621" s="104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48">
        <v>25</v>
      </c>
      <c r="B622" s="104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48">
        <v>26</v>
      </c>
      <c r="B623" s="104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48">
        <v>27</v>
      </c>
      <c r="B624" s="104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48">
        <v>28</v>
      </c>
      <c r="B625" s="104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48">
        <v>29</v>
      </c>
      <c r="B626" s="104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48">
        <v>30</v>
      </c>
      <c r="B627" s="104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48">
        <v>1</v>
      </c>
      <c r="B631" s="104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48">
        <v>2</v>
      </c>
      <c r="B632" s="104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48">
        <v>3</v>
      </c>
      <c r="B633" s="104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48">
        <v>4</v>
      </c>
      <c r="B634" s="104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48">
        <v>5</v>
      </c>
      <c r="B635" s="104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48">
        <v>6</v>
      </c>
      <c r="B636" s="104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48">
        <v>7</v>
      </c>
      <c r="B637" s="104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48">
        <v>8</v>
      </c>
      <c r="B638" s="104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48">
        <v>9</v>
      </c>
      <c r="B639" s="104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48">
        <v>10</v>
      </c>
      <c r="B640" s="104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48">
        <v>11</v>
      </c>
      <c r="B641" s="104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48">
        <v>12</v>
      </c>
      <c r="B642" s="104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48">
        <v>13</v>
      </c>
      <c r="B643" s="104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48">
        <v>14</v>
      </c>
      <c r="B644" s="104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48">
        <v>15</v>
      </c>
      <c r="B645" s="104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48">
        <v>16</v>
      </c>
      <c r="B646" s="104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48">
        <v>17</v>
      </c>
      <c r="B647" s="104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48">
        <v>18</v>
      </c>
      <c r="B648" s="104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48">
        <v>19</v>
      </c>
      <c r="B649" s="104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48">
        <v>20</v>
      </c>
      <c r="B650" s="104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48">
        <v>21</v>
      </c>
      <c r="B651" s="104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48">
        <v>22</v>
      </c>
      <c r="B652" s="104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48">
        <v>23</v>
      </c>
      <c r="B653" s="104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48">
        <v>24</v>
      </c>
      <c r="B654" s="104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48">
        <v>25</v>
      </c>
      <c r="B655" s="104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48">
        <v>26</v>
      </c>
      <c r="B656" s="104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48">
        <v>27</v>
      </c>
      <c r="B657" s="104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48">
        <v>28</v>
      </c>
      <c r="B658" s="104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48">
        <v>29</v>
      </c>
      <c r="B659" s="104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48">
        <v>30</v>
      </c>
      <c r="B660" s="104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48">
        <v>1</v>
      </c>
      <c r="B664" s="104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48">
        <v>2</v>
      </c>
      <c r="B665" s="104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48">
        <v>3</v>
      </c>
      <c r="B666" s="104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48">
        <v>4</v>
      </c>
      <c r="B667" s="104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48">
        <v>5</v>
      </c>
      <c r="B668" s="104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48">
        <v>6</v>
      </c>
      <c r="B669" s="104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48">
        <v>7</v>
      </c>
      <c r="B670" s="104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48">
        <v>8</v>
      </c>
      <c r="B671" s="104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48">
        <v>9</v>
      </c>
      <c r="B672" s="104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48">
        <v>10</v>
      </c>
      <c r="B673" s="104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48">
        <v>11</v>
      </c>
      <c r="B674" s="104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48">
        <v>12</v>
      </c>
      <c r="B675" s="104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48">
        <v>13</v>
      </c>
      <c r="B676" s="104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48">
        <v>14</v>
      </c>
      <c r="B677" s="104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48">
        <v>15</v>
      </c>
      <c r="B678" s="104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48">
        <v>16</v>
      </c>
      <c r="B679" s="104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48">
        <v>17</v>
      </c>
      <c r="B680" s="104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48">
        <v>18</v>
      </c>
      <c r="B681" s="104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48">
        <v>19</v>
      </c>
      <c r="B682" s="104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48">
        <v>20</v>
      </c>
      <c r="B683" s="104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48">
        <v>21</v>
      </c>
      <c r="B684" s="104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48">
        <v>22</v>
      </c>
      <c r="B685" s="104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48">
        <v>23</v>
      </c>
      <c r="B686" s="104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48">
        <v>24</v>
      </c>
      <c r="B687" s="104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48">
        <v>25</v>
      </c>
      <c r="B688" s="104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48">
        <v>26</v>
      </c>
      <c r="B689" s="104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48">
        <v>27</v>
      </c>
      <c r="B690" s="104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48">
        <v>28</v>
      </c>
      <c r="B691" s="104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48">
        <v>29</v>
      </c>
      <c r="B692" s="104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48">
        <v>30</v>
      </c>
      <c r="B693" s="104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48">
        <v>1</v>
      </c>
      <c r="B697" s="104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48">
        <v>2</v>
      </c>
      <c r="B698" s="104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48">
        <v>3</v>
      </c>
      <c r="B699" s="104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48">
        <v>4</v>
      </c>
      <c r="B700" s="104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48">
        <v>5</v>
      </c>
      <c r="B701" s="104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48">
        <v>6</v>
      </c>
      <c r="B702" s="104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48">
        <v>7</v>
      </c>
      <c r="B703" s="104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48">
        <v>8</v>
      </c>
      <c r="B704" s="104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48">
        <v>9</v>
      </c>
      <c r="B705" s="104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48">
        <v>10</v>
      </c>
      <c r="B706" s="104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48">
        <v>11</v>
      </c>
      <c r="B707" s="104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48">
        <v>12</v>
      </c>
      <c r="B708" s="104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48">
        <v>13</v>
      </c>
      <c r="B709" s="104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48">
        <v>14</v>
      </c>
      <c r="B710" s="104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48">
        <v>15</v>
      </c>
      <c r="B711" s="104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48">
        <v>16</v>
      </c>
      <c r="B712" s="104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48">
        <v>17</v>
      </c>
      <c r="B713" s="104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48">
        <v>18</v>
      </c>
      <c r="B714" s="104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48">
        <v>19</v>
      </c>
      <c r="B715" s="104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48">
        <v>20</v>
      </c>
      <c r="B716" s="104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48">
        <v>21</v>
      </c>
      <c r="B717" s="104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48">
        <v>22</v>
      </c>
      <c r="B718" s="104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48">
        <v>23</v>
      </c>
      <c r="B719" s="104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48">
        <v>24</v>
      </c>
      <c r="B720" s="104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48">
        <v>25</v>
      </c>
      <c r="B721" s="104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48">
        <v>26</v>
      </c>
      <c r="B722" s="104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48">
        <v>27</v>
      </c>
      <c r="B723" s="104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48">
        <v>28</v>
      </c>
      <c r="B724" s="104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48">
        <v>29</v>
      </c>
      <c r="B725" s="104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48">
        <v>30</v>
      </c>
      <c r="B726" s="104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48">
        <v>1</v>
      </c>
      <c r="B730" s="104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48">
        <v>2</v>
      </c>
      <c r="B731" s="104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48">
        <v>3</v>
      </c>
      <c r="B732" s="104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48">
        <v>4</v>
      </c>
      <c r="B733" s="104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48">
        <v>5</v>
      </c>
      <c r="B734" s="104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48">
        <v>6</v>
      </c>
      <c r="B735" s="104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48">
        <v>7</v>
      </c>
      <c r="B736" s="104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48">
        <v>8</v>
      </c>
      <c r="B737" s="104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48">
        <v>9</v>
      </c>
      <c r="B738" s="104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48">
        <v>10</v>
      </c>
      <c r="B739" s="104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48">
        <v>11</v>
      </c>
      <c r="B740" s="104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48">
        <v>12</v>
      </c>
      <c r="B741" s="104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48">
        <v>13</v>
      </c>
      <c r="B742" s="104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48">
        <v>14</v>
      </c>
      <c r="B743" s="104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48">
        <v>15</v>
      </c>
      <c r="B744" s="104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48">
        <v>16</v>
      </c>
      <c r="B745" s="104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48">
        <v>17</v>
      </c>
      <c r="B746" s="104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48">
        <v>18</v>
      </c>
      <c r="B747" s="104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48">
        <v>19</v>
      </c>
      <c r="B748" s="104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48">
        <v>20</v>
      </c>
      <c r="B749" s="104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48">
        <v>21</v>
      </c>
      <c r="B750" s="104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48">
        <v>22</v>
      </c>
      <c r="B751" s="104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48">
        <v>23</v>
      </c>
      <c r="B752" s="104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48">
        <v>24</v>
      </c>
      <c r="B753" s="104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48">
        <v>25</v>
      </c>
      <c r="B754" s="104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48">
        <v>26</v>
      </c>
      <c r="B755" s="104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48">
        <v>27</v>
      </c>
      <c r="B756" s="104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48">
        <v>28</v>
      </c>
      <c r="B757" s="104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48">
        <v>29</v>
      </c>
      <c r="B758" s="104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48">
        <v>30</v>
      </c>
      <c r="B759" s="104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48">
        <v>1</v>
      </c>
      <c r="B763" s="104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48">
        <v>2</v>
      </c>
      <c r="B764" s="104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48">
        <v>3</v>
      </c>
      <c r="B765" s="104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48">
        <v>4</v>
      </c>
      <c r="B766" s="104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48">
        <v>5</v>
      </c>
      <c r="B767" s="104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48">
        <v>6</v>
      </c>
      <c r="B768" s="104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48">
        <v>7</v>
      </c>
      <c r="B769" s="104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48">
        <v>8</v>
      </c>
      <c r="B770" s="104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48">
        <v>9</v>
      </c>
      <c r="B771" s="104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48">
        <v>10</v>
      </c>
      <c r="B772" s="104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48">
        <v>11</v>
      </c>
      <c r="B773" s="104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48">
        <v>12</v>
      </c>
      <c r="B774" s="104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48">
        <v>13</v>
      </c>
      <c r="B775" s="104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48">
        <v>14</v>
      </c>
      <c r="B776" s="104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48">
        <v>15</v>
      </c>
      <c r="B777" s="104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48">
        <v>16</v>
      </c>
      <c r="B778" s="104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48">
        <v>17</v>
      </c>
      <c r="B779" s="104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48">
        <v>18</v>
      </c>
      <c r="B780" s="104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48">
        <v>19</v>
      </c>
      <c r="B781" s="104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48">
        <v>20</v>
      </c>
      <c r="B782" s="104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48">
        <v>21</v>
      </c>
      <c r="B783" s="104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48">
        <v>22</v>
      </c>
      <c r="B784" s="104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48">
        <v>23</v>
      </c>
      <c r="B785" s="104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48">
        <v>24</v>
      </c>
      <c r="B786" s="104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48">
        <v>25</v>
      </c>
      <c r="B787" s="104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48">
        <v>26</v>
      </c>
      <c r="B788" s="104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48">
        <v>27</v>
      </c>
      <c r="B789" s="104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48">
        <v>28</v>
      </c>
      <c r="B790" s="104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48">
        <v>29</v>
      </c>
      <c r="B791" s="104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48">
        <v>30</v>
      </c>
      <c r="B792" s="104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48">
        <v>1</v>
      </c>
      <c r="B796" s="104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48">
        <v>2</v>
      </c>
      <c r="B797" s="104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48">
        <v>3</v>
      </c>
      <c r="B798" s="104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48">
        <v>4</v>
      </c>
      <c r="B799" s="104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48">
        <v>5</v>
      </c>
      <c r="B800" s="104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48">
        <v>6</v>
      </c>
      <c r="B801" s="104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48">
        <v>7</v>
      </c>
      <c r="B802" s="104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48">
        <v>8</v>
      </c>
      <c r="B803" s="104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48">
        <v>9</v>
      </c>
      <c r="B804" s="104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48">
        <v>10</v>
      </c>
      <c r="B805" s="104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48">
        <v>11</v>
      </c>
      <c r="B806" s="104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48">
        <v>12</v>
      </c>
      <c r="B807" s="104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48">
        <v>13</v>
      </c>
      <c r="B808" s="104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48">
        <v>14</v>
      </c>
      <c r="B809" s="104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48">
        <v>15</v>
      </c>
      <c r="B810" s="104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48">
        <v>16</v>
      </c>
      <c r="B811" s="104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48">
        <v>17</v>
      </c>
      <c r="B812" s="104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48">
        <v>18</v>
      </c>
      <c r="B813" s="104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48">
        <v>19</v>
      </c>
      <c r="B814" s="104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48">
        <v>20</v>
      </c>
      <c r="B815" s="104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48">
        <v>21</v>
      </c>
      <c r="B816" s="104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48">
        <v>22</v>
      </c>
      <c r="B817" s="104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48">
        <v>23</v>
      </c>
      <c r="B818" s="104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48">
        <v>24</v>
      </c>
      <c r="B819" s="104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48">
        <v>25</v>
      </c>
      <c r="B820" s="104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48">
        <v>26</v>
      </c>
      <c r="B821" s="104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48">
        <v>27</v>
      </c>
      <c r="B822" s="104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48">
        <v>28</v>
      </c>
      <c r="B823" s="104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48">
        <v>29</v>
      </c>
      <c r="B824" s="104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48">
        <v>30</v>
      </c>
      <c r="B825" s="104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48">
        <v>1</v>
      </c>
      <c r="B829" s="104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48">
        <v>2</v>
      </c>
      <c r="B830" s="104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48">
        <v>3</v>
      </c>
      <c r="B831" s="104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48">
        <v>4</v>
      </c>
      <c r="B832" s="104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48">
        <v>5</v>
      </c>
      <c r="B833" s="104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48">
        <v>6</v>
      </c>
      <c r="B834" s="104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48">
        <v>7</v>
      </c>
      <c r="B835" s="104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48">
        <v>8</v>
      </c>
      <c r="B836" s="104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48">
        <v>9</v>
      </c>
      <c r="B837" s="104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48">
        <v>10</v>
      </c>
      <c r="B838" s="104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48">
        <v>11</v>
      </c>
      <c r="B839" s="104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48">
        <v>12</v>
      </c>
      <c r="B840" s="104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48">
        <v>13</v>
      </c>
      <c r="B841" s="104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48">
        <v>14</v>
      </c>
      <c r="B842" s="104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48">
        <v>15</v>
      </c>
      <c r="B843" s="104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48">
        <v>16</v>
      </c>
      <c r="B844" s="104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48">
        <v>17</v>
      </c>
      <c r="B845" s="104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48">
        <v>18</v>
      </c>
      <c r="B846" s="104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48">
        <v>19</v>
      </c>
      <c r="B847" s="104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48">
        <v>20</v>
      </c>
      <c r="B848" s="104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48">
        <v>21</v>
      </c>
      <c r="B849" s="104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48">
        <v>22</v>
      </c>
      <c r="B850" s="104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48">
        <v>23</v>
      </c>
      <c r="B851" s="104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48">
        <v>24</v>
      </c>
      <c r="B852" s="104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48">
        <v>25</v>
      </c>
      <c r="B853" s="104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48">
        <v>26</v>
      </c>
      <c r="B854" s="104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48">
        <v>27</v>
      </c>
      <c r="B855" s="104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48">
        <v>28</v>
      </c>
      <c r="B856" s="104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48">
        <v>29</v>
      </c>
      <c r="B857" s="104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48">
        <v>30</v>
      </c>
      <c r="B858" s="104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48">
        <v>1</v>
      </c>
      <c r="B862" s="104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48">
        <v>2</v>
      </c>
      <c r="B863" s="104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48">
        <v>3</v>
      </c>
      <c r="B864" s="104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48">
        <v>4</v>
      </c>
      <c r="B865" s="104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48">
        <v>5</v>
      </c>
      <c r="B866" s="104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48">
        <v>6</v>
      </c>
      <c r="B867" s="104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48">
        <v>7</v>
      </c>
      <c r="B868" s="104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48">
        <v>8</v>
      </c>
      <c r="B869" s="104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48">
        <v>9</v>
      </c>
      <c r="B870" s="104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48">
        <v>10</v>
      </c>
      <c r="B871" s="104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48">
        <v>11</v>
      </c>
      <c r="B872" s="104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48">
        <v>12</v>
      </c>
      <c r="B873" s="104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48">
        <v>13</v>
      </c>
      <c r="B874" s="104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48">
        <v>14</v>
      </c>
      <c r="B875" s="104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48">
        <v>15</v>
      </c>
      <c r="B876" s="104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48">
        <v>16</v>
      </c>
      <c r="B877" s="104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48">
        <v>17</v>
      </c>
      <c r="B878" s="104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48">
        <v>18</v>
      </c>
      <c r="B879" s="104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48">
        <v>19</v>
      </c>
      <c r="B880" s="104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48">
        <v>20</v>
      </c>
      <c r="B881" s="104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48">
        <v>21</v>
      </c>
      <c r="B882" s="104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48">
        <v>22</v>
      </c>
      <c r="B883" s="104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48">
        <v>23</v>
      </c>
      <c r="B884" s="104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48">
        <v>24</v>
      </c>
      <c r="B885" s="104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48">
        <v>25</v>
      </c>
      <c r="B886" s="104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48">
        <v>26</v>
      </c>
      <c r="B887" s="104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48">
        <v>27</v>
      </c>
      <c r="B888" s="104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48">
        <v>28</v>
      </c>
      <c r="B889" s="104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48">
        <v>29</v>
      </c>
      <c r="B890" s="104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48">
        <v>30</v>
      </c>
      <c r="B891" s="104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48">
        <v>1</v>
      </c>
      <c r="B895" s="104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48">
        <v>2</v>
      </c>
      <c r="B896" s="104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48">
        <v>3</v>
      </c>
      <c r="B897" s="104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48">
        <v>4</v>
      </c>
      <c r="B898" s="104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48">
        <v>5</v>
      </c>
      <c r="B899" s="104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48">
        <v>6</v>
      </c>
      <c r="B900" s="104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48">
        <v>7</v>
      </c>
      <c r="B901" s="104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48">
        <v>8</v>
      </c>
      <c r="B902" s="104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48">
        <v>9</v>
      </c>
      <c r="B903" s="104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48">
        <v>10</v>
      </c>
      <c r="B904" s="104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48">
        <v>11</v>
      </c>
      <c r="B905" s="104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48">
        <v>12</v>
      </c>
      <c r="B906" s="104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48">
        <v>13</v>
      </c>
      <c r="B907" s="104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48">
        <v>14</v>
      </c>
      <c r="B908" s="104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48">
        <v>15</v>
      </c>
      <c r="B909" s="104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48">
        <v>16</v>
      </c>
      <c r="B910" s="104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48">
        <v>17</v>
      </c>
      <c r="B911" s="104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48">
        <v>18</v>
      </c>
      <c r="B912" s="104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48">
        <v>19</v>
      </c>
      <c r="B913" s="104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48">
        <v>20</v>
      </c>
      <c r="B914" s="104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48">
        <v>21</v>
      </c>
      <c r="B915" s="104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48">
        <v>22</v>
      </c>
      <c r="B916" s="104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48">
        <v>23</v>
      </c>
      <c r="B917" s="104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48">
        <v>24</v>
      </c>
      <c r="B918" s="104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48">
        <v>25</v>
      </c>
      <c r="B919" s="104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48">
        <v>26</v>
      </c>
      <c r="B920" s="104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48">
        <v>27</v>
      </c>
      <c r="B921" s="104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48">
        <v>28</v>
      </c>
      <c r="B922" s="104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48">
        <v>29</v>
      </c>
      <c r="B923" s="104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48">
        <v>30</v>
      </c>
      <c r="B924" s="104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48">
        <v>1</v>
      </c>
      <c r="B928" s="104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48">
        <v>2</v>
      </c>
      <c r="B929" s="104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48">
        <v>3</v>
      </c>
      <c r="B930" s="104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48">
        <v>4</v>
      </c>
      <c r="B931" s="104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48">
        <v>5</v>
      </c>
      <c r="B932" s="104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48">
        <v>6</v>
      </c>
      <c r="B933" s="104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48">
        <v>7</v>
      </c>
      <c r="B934" s="104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48">
        <v>8</v>
      </c>
      <c r="B935" s="104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48">
        <v>9</v>
      </c>
      <c r="B936" s="104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48">
        <v>10</v>
      </c>
      <c r="B937" s="104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48">
        <v>11</v>
      </c>
      <c r="B938" s="104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48">
        <v>12</v>
      </c>
      <c r="B939" s="104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48">
        <v>13</v>
      </c>
      <c r="B940" s="104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48">
        <v>14</v>
      </c>
      <c r="B941" s="104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48">
        <v>15</v>
      </c>
      <c r="B942" s="104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48">
        <v>16</v>
      </c>
      <c r="B943" s="104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48">
        <v>17</v>
      </c>
      <c r="B944" s="104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48">
        <v>18</v>
      </c>
      <c r="B945" s="104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48">
        <v>19</v>
      </c>
      <c r="B946" s="104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48">
        <v>20</v>
      </c>
      <c r="B947" s="104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48">
        <v>21</v>
      </c>
      <c r="B948" s="104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48">
        <v>22</v>
      </c>
      <c r="B949" s="104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48">
        <v>23</v>
      </c>
      <c r="B950" s="104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48">
        <v>24</v>
      </c>
      <c r="B951" s="104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48">
        <v>25</v>
      </c>
      <c r="B952" s="104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48">
        <v>26</v>
      </c>
      <c r="B953" s="104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48">
        <v>27</v>
      </c>
      <c r="B954" s="104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48">
        <v>28</v>
      </c>
      <c r="B955" s="104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48">
        <v>29</v>
      </c>
      <c r="B956" s="104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48">
        <v>30</v>
      </c>
      <c r="B957" s="104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48">
        <v>1</v>
      </c>
      <c r="B961" s="104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48">
        <v>2</v>
      </c>
      <c r="B962" s="104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48">
        <v>3</v>
      </c>
      <c r="B963" s="104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48">
        <v>4</v>
      </c>
      <c r="B964" s="104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48">
        <v>5</v>
      </c>
      <c r="B965" s="104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48">
        <v>6</v>
      </c>
      <c r="B966" s="104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48">
        <v>7</v>
      </c>
      <c r="B967" s="104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48">
        <v>8</v>
      </c>
      <c r="B968" s="104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48">
        <v>9</v>
      </c>
      <c r="B969" s="104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48">
        <v>10</v>
      </c>
      <c r="B970" s="104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48">
        <v>11</v>
      </c>
      <c r="B971" s="104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48">
        <v>12</v>
      </c>
      <c r="B972" s="104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48">
        <v>13</v>
      </c>
      <c r="B973" s="104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48">
        <v>14</v>
      </c>
      <c r="B974" s="104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48">
        <v>15</v>
      </c>
      <c r="B975" s="104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48">
        <v>16</v>
      </c>
      <c r="B976" s="104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48">
        <v>17</v>
      </c>
      <c r="B977" s="104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48">
        <v>18</v>
      </c>
      <c r="B978" s="104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48">
        <v>19</v>
      </c>
      <c r="B979" s="104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48">
        <v>20</v>
      </c>
      <c r="B980" s="104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48">
        <v>21</v>
      </c>
      <c r="B981" s="104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48">
        <v>22</v>
      </c>
      <c r="B982" s="104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48">
        <v>23</v>
      </c>
      <c r="B983" s="104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48">
        <v>24</v>
      </c>
      <c r="B984" s="104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48">
        <v>25</v>
      </c>
      <c r="B985" s="104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48">
        <v>26</v>
      </c>
      <c r="B986" s="104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48">
        <v>27</v>
      </c>
      <c r="B987" s="104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48">
        <v>28</v>
      </c>
      <c r="B988" s="104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48">
        <v>29</v>
      </c>
      <c r="B989" s="104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48">
        <v>30</v>
      </c>
      <c r="B990" s="104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48">
        <v>1</v>
      </c>
      <c r="B994" s="104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48">
        <v>2</v>
      </c>
      <c r="B995" s="104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48">
        <v>3</v>
      </c>
      <c r="B996" s="104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48">
        <v>4</v>
      </c>
      <c r="B997" s="104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48">
        <v>5</v>
      </c>
      <c r="B998" s="104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48">
        <v>6</v>
      </c>
      <c r="B999" s="104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48">
        <v>7</v>
      </c>
      <c r="B1000" s="104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48">
        <v>8</v>
      </c>
      <c r="B1001" s="104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48">
        <v>9</v>
      </c>
      <c r="B1002" s="104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48">
        <v>10</v>
      </c>
      <c r="B1003" s="104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48">
        <v>11</v>
      </c>
      <c r="B1004" s="104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48">
        <v>12</v>
      </c>
      <c r="B1005" s="104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48">
        <v>13</v>
      </c>
      <c r="B1006" s="104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48">
        <v>14</v>
      </c>
      <c r="B1007" s="104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48">
        <v>15</v>
      </c>
      <c r="B1008" s="104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48">
        <v>16</v>
      </c>
      <c r="B1009" s="104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48">
        <v>17</v>
      </c>
      <c r="B1010" s="104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48">
        <v>18</v>
      </c>
      <c r="B1011" s="104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48">
        <v>19</v>
      </c>
      <c r="B1012" s="104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48">
        <v>20</v>
      </c>
      <c r="B1013" s="104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48">
        <v>21</v>
      </c>
      <c r="B1014" s="104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48">
        <v>22</v>
      </c>
      <c r="B1015" s="104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48">
        <v>23</v>
      </c>
      <c r="B1016" s="104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48">
        <v>24</v>
      </c>
      <c r="B1017" s="104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48">
        <v>25</v>
      </c>
      <c r="B1018" s="104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48">
        <v>26</v>
      </c>
      <c r="B1019" s="104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48">
        <v>27</v>
      </c>
      <c r="B1020" s="104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48">
        <v>28</v>
      </c>
      <c r="B1021" s="104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48">
        <v>29</v>
      </c>
      <c r="B1022" s="104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48">
        <v>30</v>
      </c>
      <c r="B1023" s="104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48">
        <v>1</v>
      </c>
      <c r="B1027" s="104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48">
        <v>2</v>
      </c>
      <c r="B1028" s="104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48">
        <v>3</v>
      </c>
      <c r="B1029" s="104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48">
        <v>4</v>
      </c>
      <c r="B1030" s="104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48">
        <v>5</v>
      </c>
      <c r="B1031" s="104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48">
        <v>6</v>
      </c>
      <c r="B1032" s="104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48">
        <v>7</v>
      </c>
      <c r="B1033" s="104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48">
        <v>8</v>
      </c>
      <c r="B1034" s="104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48">
        <v>9</v>
      </c>
      <c r="B1035" s="104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48">
        <v>10</v>
      </c>
      <c r="B1036" s="104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48">
        <v>11</v>
      </c>
      <c r="B1037" s="104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48">
        <v>12</v>
      </c>
      <c r="B1038" s="104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48">
        <v>13</v>
      </c>
      <c r="B1039" s="104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48">
        <v>14</v>
      </c>
      <c r="B1040" s="104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48">
        <v>15</v>
      </c>
      <c r="B1041" s="104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48">
        <v>16</v>
      </c>
      <c r="B1042" s="104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48">
        <v>17</v>
      </c>
      <c r="B1043" s="104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48">
        <v>18</v>
      </c>
      <c r="B1044" s="104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48">
        <v>19</v>
      </c>
      <c r="B1045" s="104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48">
        <v>20</v>
      </c>
      <c r="B1046" s="104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48">
        <v>21</v>
      </c>
      <c r="B1047" s="104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48">
        <v>22</v>
      </c>
      <c r="B1048" s="104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48">
        <v>23</v>
      </c>
      <c r="B1049" s="104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48">
        <v>24</v>
      </c>
      <c r="B1050" s="104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48">
        <v>25</v>
      </c>
      <c r="B1051" s="104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48">
        <v>26</v>
      </c>
      <c r="B1052" s="104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48">
        <v>27</v>
      </c>
      <c r="B1053" s="104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48">
        <v>28</v>
      </c>
      <c r="B1054" s="104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48">
        <v>29</v>
      </c>
      <c r="B1055" s="104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48">
        <v>30</v>
      </c>
      <c r="B1056" s="104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48">
        <v>1</v>
      </c>
      <c r="B1060" s="104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48">
        <v>2</v>
      </c>
      <c r="B1061" s="104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48">
        <v>3</v>
      </c>
      <c r="B1062" s="104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48">
        <v>4</v>
      </c>
      <c r="B1063" s="104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48">
        <v>5</v>
      </c>
      <c r="B1064" s="104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48">
        <v>6</v>
      </c>
      <c r="B1065" s="104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48">
        <v>7</v>
      </c>
      <c r="B1066" s="104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48">
        <v>8</v>
      </c>
      <c r="B1067" s="104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48">
        <v>9</v>
      </c>
      <c r="B1068" s="104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48">
        <v>10</v>
      </c>
      <c r="B1069" s="104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48">
        <v>11</v>
      </c>
      <c r="B1070" s="104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48">
        <v>12</v>
      </c>
      <c r="B1071" s="104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48">
        <v>13</v>
      </c>
      <c r="B1072" s="104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48">
        <v>14</v>
      </c>
      <c r="B1073" s="104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48">
        <v>15</v>
      </c>
      <c r="B1074" s="104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48">
        <v>16</v>
      </c>
      <c r="B1075" s="104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48">
        <v>17</v>
      </c>
      <c r="B1076" s="104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48">
        <v>18</v>
      </c>
      <c r="B1077" s="104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48">
        <v>19</v>
      </c>
      <c r="B1078" s="104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48">
        <v>20</v>
      </c>
      <c r="B1079" s="104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48">
        <v>21</v>
      </c>
      <c r="B1080" s="104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48">
        <v>22</v>
      </c>
      <c r="B1081" s="104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48">
        <v>23</v>
      </c>
      <c r="B1082" s="104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48">
        <v>24</v>
      </c>
      <c r="B1083" s="104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48">
        <v>25</v>
      </c>
      <c r="B1084" s="104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48">
        <v>26</v>
      </c>
      <c r="B1085" s="104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48">
        <v>27</v>
      </c>
      <c r="B1086" s="104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48">
        <v>28</v>
      </c>
      <c r="B1087" s="104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48">
        <v>29</v>
      </c>
      <c r="B1088" s="104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48">
        <v>30</v>
      </c>
      <c r="B1089" s="104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48">
        <v>1</v>
      </c>
      <c r="B1093" s="104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48">
        <v>2</v>
      </c>
      <c r="B1094" s="104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48">
        <v>3</v>
      </c>
      <c r="B1095" s="104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48">
        <v>4</v>
      </c>
      <c r="B1096" s="104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48">
        <v>5</v>
      </c>
      <c r="B1097" s="104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48">
        <v>6</v>
      </c>
      <c r="B1098" s="104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48">
        <v>7</v>
      </c>
      <c r="B1099" s="104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48">
        <v>8</v>
      </c>
      <c r="B1100" s="104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48">
        <v>9</v>
      </c>
      <c r="B1101" s="104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48">
        <v>10</v>
      </c>
      <c r="B1102" s="104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48">
        <v>11</v>
      </c>
      <c r="B1103" s="104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48">
        <v>12</v>
      </c>
      <c r="B1104" s="104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48">
        <v>13</v>
      </c>
      <c r="B1105" s="104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48">
        <v>14</v>
      </c>
      <c r="B1106" s="104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48">
        <v>15</v>
      </c>
      <c r="B1107" s="104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48">
        <v>16</v>
      </c>
      <c r="B1108" s="104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48">
        <v>17</v>
      </c>
      <c r="B1109" s="104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48">
        <v>18</v>
      </c>
      <c r="B1110" s="104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48">
        <v>19</v>
      </c>
      <c r="B1111" s="104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48">
        <v>20</v>
      </c>
      <c r="B1112" s="104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48">
        <v>21</v>
      </c>
      <c r="B1113" s="104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48">
        <v>22</v>
      </c>
      <c r="B1114" s="104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48">
        <v>23</v>
      </c>
      <c r="B1115" s="104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48">
        <v>24</v>
      </c>
      <c r="B1116" s="104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48">
        <v>25</v>
      </c>
      <c r="B1117" s="104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48">
        <v>26</v>
      </c>
      <c r="B1118" s="104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48">
        <v>27</v>
      </c>
      <c r="B1119" s="104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48">
        <v>28</v>
      </c>
      <c r="B1120" s="104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48">
        <v>29</v>
      </c>
      <c r="B1121" s="104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48">
        <v>30</v>
      </c>
      <c r="B1122" s="104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48">
        <v>1</v>
      </c>
      <c r="B1126" s="104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48">
        <v>2</v>
      </c>
      <c r="B1127" s="104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48">
        <v>3</v>
      </c>
      <c r="B1128" s="104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48">
        <v>4</v>
      </c>
      <c r="B1129" s="104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48">
        <v>5</v>
      </c>
      <c r="B1130" s="104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48">
        <v>6</v>
      </c>
      <c r="B1131" s="104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48">
        <v>7</v>
      </c>
      <c r="B1132" s="104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48">
        <v>8</v>
      </c>
      <c r="B1133" s="104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48">
        <v>9</v>
      </c>
      <c r="B1134" s="104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48">
        <v>10</v>
      </c>
      <c r="B1135" s="104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48">
        <v>11</v>
      </c>
      <c r="B1136" s="104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48">
        <v>12</v>
      </c>
      <c r="B1137" s="104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48">
        <v>13</v>
      </c>
      <c r="B1138" s="104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48">
        <v>14</v>
      </c>
      <c r="B1139" s="104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48">
        <v>15</v>
      </c>
      <c r="B1140" s="104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48">
        <v>16</v>
      </c>
      <c r="B1141" s="104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48">
        <v>17</v>
      </c>
      <c r="B1142" s="104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48">
        <v>18</v>
      </c>
      <c r="B1143" s="104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48">
        <v>19</v>
      </c>
      <c r="B1144" s="104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48">
        <v>20</v>
      </c>
      <c r="B1145" s="104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48">
        <v>21</v>
      </c>
      <c r="B1146" s="104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48">
        <v>22</v>
      </c>
      <c r="B1147" s="104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48">
        <v>23</v>
      </c>
      <c r="B1148" s="104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48">
        <v>24</v>
      </c>
      <c r="B1149" s="104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48">
        <v>25</v>
      </c>
      <c r="B1150" s="104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48">
        <v>26</v>
      </c>
      <c r="B1151" s="104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48">
        <v>27</v>
      </c>
      <c r="B1152" s="104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48">
        <v>28</v>
      </c>
      <c r="B1153" s="104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48">
        <v>29</v>
      </c>
      <c r="B1154" s="104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48">
        <v>30</v>
      </c>
      <c r="B1155" s="104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48">
        <v>1</v>
      </c>
      <c r="B1159" s="104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48">
        <v>2</v>
      </c>
      <c r="B1160" s="104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48">
        <v>3</v>
      </c>
      <c r="B1161" s="104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48">
        <v>4</v>
      </c>
      <c r="B1162" s="104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48">
        <v>5</v>
      </c>
      <c r="B1163" s="104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48">
        <v>6</v>
      </c>
      <c r="B1164" s="104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48">
        <v>7</v>
      </c>
      <c r="B1165" s="104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48">
        <v>8</v>
      </c>
      <c r="B1166" s="104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48">
        <v>9</v>
      </c>
      <c r="B1167" s="104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48">
        <v>10</v>
      </c>
      <c r="B1168" s="104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48">
        <v>11</v>
      </c>
      <c r="B1169" s="104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48">
        <v>12</v>
      </c>
      <c r="B1170" s="104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48">
        <v>13</v>
      </c>
      <c r="B1171" s="104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48">
        <v>14</v>
      </c>
      <c r="B1172" s="104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48">
        <v>15</v>
      </c>
      <c r="B1173" s="104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48">
        <v>16</v>
      </c>
      <c r="B1174" s="104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48">
        <v>17</v>
      </c>
      <c r="B1175" s="104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48">
        <v>18</v>
      </c>
      <c r="B1176" s="104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48">
        <v>19</v>
      </c>
      <c r="B1177" s="104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48">
        <v>20</v>
      </c>
      <c r="B1178" s="104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48">
        <v>21</v>
      </c>
      <c r="B1179" s="104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48">
        <v>22</v>
      </c>
      <c r="B1180" s="104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48">
        <v>23</v>
      </c>
      <c r="B1181" s="104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48">
        <v>24</v>
      </c>
      <c r="B1182" s="104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48">
        <v>25</v>
      </c>
      <c r="B1183" s="104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48">
        <v>26</v>
      </c>
      <c r="B1184" s="104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48">
        <v>27</v>
      </c>
      <c r="B1185" s="104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48">
        <v>28</v>
      </c>
      <c r="B1186" s="104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48">
        <v>29</v>
      </c>
      <c r="B1187" s="104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48">
        <v>30</v>
      </c>
      <c r="B1188" s="104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48">
        <v>1</v>
      </c>
      <c r="B1192" s="104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48">
        <v>2</v>
      </c>
      <c r="B1193" s="104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48">
        <v>3</v>
      </c>
      <c r="B1194" s="104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48">
        <v>4</v>
      </c>
      <c r="B1195" s="104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48">
        <v>5</v>
      </c>
      <c r="B1196" s="104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48">
        <v>6</v>
      </c>
      <c r="B1197" s="104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48">
        <v>7</v>
      </c>
      <c r="B1198" s="104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48">
        <v>8</v>
      </c>
      <c r="B1199" s="104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48">
        <v>9</v>
      </c>
      <c r="B1200" s="104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48">
        <v>10</v>
      </c>
      <c r="B1201" s="104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48">
        <v>11</v>
      </c>
      <c r="B1202" s="104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48">
        <v>12</v>
      </c>
      <c r="B1203" s="104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48">
        <v>13</v>
      </c>
      <c r="B1204" s="104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48">
        <v>14</v>
      </c>
      <c r="B1205" s="104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48">
        <v>15</v>
      </c>
      <c r="B1206" s="104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48">
        <v>16</v>
      </c>
      <c r="B1207" s="104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48">
        <v>17</v>
      </c>
      <c r="B1208" s="104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48">
        <v>18</v>
      </c>
      <c r="B1209" s="104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48">
        <v>19</v>
      </c>
      <c r="B1210" s="104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48">
        <v>20</v>
      </c>
      <c r="B1211" s="104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48">
        <v>21</v>
      </c>
      <c r="B1212" s="104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48">
        <v>22</v>
      </c>
      <c r="B1213" s="104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48">
        <v>23</v>
      </c>
      <c r="B1214" s="104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48">
        <v>24</v>
      </c>
      <c r="B1215" s="104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48">
        <v>25</v>
      </c>
      <c r="B1216" s="104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48">
        <v>26</v>
      </c>
      <c r="B1217" s="104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48">
        <v>27</v>
      </c>
      <c r="B1218" s="104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48">
        <v>28</v>
      </c>
      <c r="B1219" s="104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48">
        <v>29</v>
      </c>
      <c r="B1220" s="104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48">
        <v>30</v>
      </c>
      <c r="B1221" s="104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48">
        <v>1</v>
      </c>
      <c r="B1225" s="104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48">
        <v>2</v>
      </c>
      <c r="B1226" s="104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48">
        <v>3</v>
      </c>
      <c r="B1227" s="104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48">
        <v>4</v>
      </c>
      <c r="B1228" s="104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48">
        <v>5</v>
      </c>
      <c r="B1229" s="104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48">
        <v>6</v>
      </c>
      <c r="B1230" s="104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48">
        <v>7</v>
      </c>
      <c r="B1231" s="104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48">
        <v>8</v>
      </c>
      <c r="B1232" s="104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48">
        <v>9</v>
      </c>
      <c r="B1233" s="104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48">
        <v>10</v>
      </c>
      <c r="B1234" s="104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48">
        <v>11</v>
      </c>
      <c r="B1235" s="104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48">
        <v>12</v>
      </c>
      <c r="B1236" s="104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48">
        <v>13</v>
      </c>
      <c r="B1237" s="104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48">
        <v>14</v>
      </c>
      <c r="B1238" s="104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48">
        <v>15</v>
      </c>
      <c r="B1239" s="104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48">
        <v>16</v>
      </c>
      <c r="B1240" s="104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48">
        <v>17</v>
      </c>
      <c r="B1241" s="104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48">
        <v>18</v>
      </c>
      <c r="B1242" s="104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48">
        <v>19</v>
      </c>
      <c r="B1243" s="104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48">
        <v>20</v>
      </c>
      <c r="B1244" s="104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48">
        <v>21</v>
      </c>
      <c r="B1245" s="104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48">
        <v>22</v>
      </c>
      <c r="B1246" s="104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48">
        <v>23</v>
      </c>
      <c r="B1247" s="104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48">
        <v>24</v>
      </c>
      <c r="B1248" s="104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48">
        <v>25</v>
      </c>
      <c r="B1249" s="104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48">
        <v>26</v>
      </c>
      <c r="B1250" s="104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48">
        <v>27</v>
      </c>
      <c r="B1251" s="104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48">
        <v>28</v>
      </c>
      <c r="B1252" s="104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48">
        <v>29</v>
      </c>
      <c r="B1253" s="104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48">
        <v>30</v>
      </c>
      <c r="B1254" s="104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48">
        <v>1</v>
      </c>
      <c r="B1258" s="104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48">
        <v>2</v>
      </c>
      <c r="B1259" s="104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48">
        <v>3</v>
      </c>
      <c r="B1260" s="104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48">
        <v>4</v>
      </c>
      <c r="B1261" s="104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48">
        <v>5</v>
      </c>
      <c r="B1262" s="104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48">
        <v>6</v>
      </c>
      <c r="B1263" s="104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48">
        <v>7</v>
      </c>
      <c r="B1264" s="104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48">
        <v>8</v>
      </c>
      <c r="B1265" s="104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48">
        <v>9</v>
      </c>
      <c r="B1266" s="104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48">
        <v>10</v>
      </c>
      <c r="B1267" s="104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48">
        <v>11</v>
      </c>
      <c r="B1268" s="104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48">
        <v>12</v>
      </c>
      <c r="B1269" s="104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48">
        <v>13</v>
      </c>
      <c r="B1270" s="104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48">
        <v>14</v>
      </c>
      <c r="B1271" s="104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48">
        <v>15</v>
      </c>
      <c r="B1272" s="104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48">
        <v>16</v>
      </c>
      <c r="B1273" s="104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48">
        <v>17</v>
      </c>
      <c r="B1274" s="104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48">
        <v>18</v>
      </c>
      <c r="B1275" s="104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48">
        <v>19</v>
      </c>
      <c r="B1276" s="104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48">
        <v>20</v>
      </c>
      <c r="B1277" s="104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48">
        <v>21</v>
      </c>
      <c r="B1278" s="104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48">
        <v>22</v>
      </c>
      <c r="B1279" s="104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48">
        <v>23</v>
      </c>
      <c r="B1280" s="104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48">
        <v>24</v>
      </c>
      <c r="B1281" s="104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48">
        <v>25</v>
      </c>
      <c r="B1282" s="104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48">
        <v>26</v>
      </c>
      <c r="B1283" s="104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48">
        <v>27</v>
      </c>
      <c r="B1284" s="104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48">
        <v>28</v>
      </c>
      <c r="B1285" s="104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48">
        <v>29</v>
      </c>
      <c r="B1286" s="104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48">
        <v>30</v>
      </c>
      <c r="B1287" s="104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48">
        <v>1</v>
      </c>
      <c r="B1291" s="104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48">
        <v>2</v>
      </c>
      <c r="B1292" s="104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48">
        <v>3</v>
      </c>
      <c r="B1293" s="104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48">
        <v>4</v>
      </c>
      <c r="B1294" s="104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48">
        <v>5</v>
      </c>
      <c r="B1295" s="104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48">
        <v>6</v>
      </c>
      <c r="B1296" s="104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48">
        <v>7</v>
      </c>
      <c r="B1297" s="104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48">
        <v>8</v>
      </c>
      <c r="B1298" s="104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48">
        <v>9</v>
      </c>
      <c r="B1299" s="104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48">
        <v>10</v>
      </c>
      <c r="B1300" s="104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48">
        <v>11</v>
      </c>
      <c r="B1301" s="104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48">
        <v>12</v>
      </c>
      <c r="B1302" s="104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48">
        <v>13</v>
      </c>
      <c r="B1303" s="104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48">
        <v>14</v>
      </c>
      <c r="B1304" s="104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48">
        <v>15</v>
      </c>
      <c r="B1305" s="104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48">
        <v>16</v>
      </c>
      <c r="B1306" s="104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48">
        <v>17</v>
      </c>
      <c r="B1307" s="104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48">
        <v>18</v>
      </c>
      <c r="B1308" s="104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48">
        <v>19</v>
      </c>
      <c r="B1309" s="104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48">
        <v>20</v>
      </c>
      <c r="B1310" s="104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48">
        <v>21</v>
      </c>
      <c r="B1311" s="104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48">
        <v>22</v>
      </c>
      <c r="B1312" s="104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48">
        <v>23</v>
      </c>
      <c r="B1313" s="104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48">
        <v>24</v>
      </c>
      <c r="B1314" s="104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48">
        <v>25</v>
      </c>
      <c r="B1315" s="104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48">
        <v>26</v>
      </c>
      <c r="B1316" s="104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48">
        <v>27</v>
      </c>
      <c r="B1317" s="104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48">
        <v>28</v>
      </c>
      <c r="B1318" s="104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48">
        <v>29</v>
      </c>
      <c r="B1319" s="104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48">
        <v>30</v>
      </c>
      <c r="B1320" s="104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2021-05-31T09:22:58Z</cp:lastPrinted>
  <dcterms:created xsi:type="dcterms:W3CDTF">2012-03-13T00:50:25Z</dcterms:created>
  <dcterms:modified xsi:type="dcterms:W3CDTF">2021-09-27T01:11:46Z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