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④施策Ⅰ－４　欧州地域外交（0029～003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G104" authorId="0" shapeId="0">
      <text>
        <r>
          <rPr>
            <b/>
            <sz val="9"/>
            <color indexed="81"/>
            <rFont val="MS P ゴシック"/>
            <family val="3"/>
            <charset val="128"/>
          </rPr>
          <t>主計室コメント:当初見込み及び活動実績がゼロですが今後開催される可能性はあるのでしょうか。可能性が低い場合には記載の削除をご検討願います。</t>
        </r>
      </text>
    </comment>
    <comment ref="AQ105" authorId="0" shapeId="0">
      <text>
        <r>
          <rPr>
            <b/>
            <sz val="9"/>
            <color indexed="81"/>
            <rFont val="MS P ゴシック"/>
            <family val="3"/>
            <charset val="128"/>
          </rPr>
          <t>主計室コメント:記載可能と思われます。記載が出来ない場合には理由をご教示願います。</t>
        </r>
        <r>
          <rPr>
            <sz val="9"/>
            <color indexed="81"/>
            <rFont val="MS P ゴシック"/>
            <family val="3"/>
            <charset val="128"/>
          </rPr>
          <t xml:space="preserve">
</t>
        </r>
      </text>
    </comment>
  </commentList>
</comments>
</file>

<file path=xl/sharedStrings.xml><?xml version="1.0" encoding="utf-8"?>
<sst xmlns="http://schemas.openxmlformats.org/spreadsheetml/2006/main" count="3032" uniqueCount="786">
  <si>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</si>
  <si>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</si>
  <si>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</si>
  <si>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</si>
  <si>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</si>
  <si>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</si>
  <si>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</si>
  <si>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</si>
  <si>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</si>
  <si>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</si>
  <si>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</si>
  <si>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</si>
  <si>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</si>
  <si>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</si>
  <si>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</si>
  <si>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</si>
  <si>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</si>
  <si>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</si>
  <si>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</si>
  <si>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</si>
  <si>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</si>
  <si>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</si>
  <si>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</si>
  <si>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</si>
  <si>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</si>
  <si>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</si>
  <si>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</si>
  <si>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</si>
  <si>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</si>
  <si>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</si>
  <si>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</si>
  <si>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</si>
  <si>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</si>
  <si>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</si>
  <si>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</si>
  <si>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</si>
  <si>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</si>
  <si>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</si>
  <si>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</si>
  <si>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</si>
  <si>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</si>
  <si>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</si>
  <si>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</si>
  <si>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</si>
  <si>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</si>
  <si>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</si>
  <si>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</si>
  <si>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</si>
  <si>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</si>
  <si>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</si>
  <si>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</si>
  <si>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</si>
  <si>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</si>
  <si>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</si>
  <si>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</si>
  <si>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</si>
  <si>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</si>
  <si>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</si>
  <si>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</si>
  <si>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</si>
  <si>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</si>
  <si>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</si>
  <si>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</si>
  <si>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</si>
  <si>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</si>
  <si>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</si>
  <si>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</si>
  <si>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</si>
  <si>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</si>
  <si>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</si>
  <si>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</si>
  <si>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</si>
  <si>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</si>
  <si>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</si>
  <si>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</si>
  <si>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</si>
  <si>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</si>
  <si>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</si>
  <si>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</si>
  <si>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</si>
  <si>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</si>
  <si>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</si>
  <si>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</si>
  <si>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</si>
  <si>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</si>
  <si>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</si>
  <si>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</si>
  <si>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</si>
  <si>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</si>
  <si>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</si>
  <si>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</si>
  <si>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</si>
  <si>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</si>
  <si>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</si>
  <si>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</si>
  <si>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</si>
  <si>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</si>
  <si>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</si>
  <si>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</si>
  <si>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</si>
  <si>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</si>
  <si>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</si>
  <si>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</si>
  <si>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</si>
  <si>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</si>
  <si>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</si>
  <si>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</si>
  <si>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</si>
  <si>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</si>
  <si>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</si>
  <si>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</si>
  <si>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</si>
  <si>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</si>
  <si>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</si>
  <si>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</si>
  <si>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</si>
  <si>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</si>
  <si>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</si>
  <si>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</si>
  <si>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</si>
  <si>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</si>
  <si>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</si>
  <si>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</si>
  <si>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</si>
  <si>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</si>
  <si>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</si>
  <si>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</si>
  <si>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</si>
  <si>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</si>
  <si>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</si>
  <si>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</si>
  <si>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</si>
  <si>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</si>
  <si>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</si>
  <si>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</si>
  <si>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</si>
  <si>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</si>
  <si>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</si>
  <si>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</si>
  <si>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</si>
  <si>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</si>
  <si>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</si>
  <si>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</si>
  <si>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</si>
  <si>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</si>
  <si>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</si>
  <si>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</si>
  <si>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</si>
  <si>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</si>
  <si>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</si>
  <si>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</si>
  <si>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</si>
  <si>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</si>
  <si>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</si>
  <si>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</si>
  <si>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</si>
  <si>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</si>
  <si>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</si>
  <si>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</si>
  <si>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</si>
  <si>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</si>
  <si>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</si>
  <si>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</si>
  <si>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</si>
  <si>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</si>
  <si>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</si>
  <si>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</si>
  <si>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</si>
  <si>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</si>
  <si>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</si>
  <si>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</si>
  <si>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</si>
  <si>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</si>
  <si>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</si>
  <si>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</si>
  <si>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</si>
  <si>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</si>
  <si>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</si>
  <si>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</si>
  <si>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</si>
  <si>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</si>
  <si>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</si>
  <si>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</si>
  <si>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</si>
  <si>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</si>
  <si>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</si>
  <si>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</si>
  <si>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</si>
  <si>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</si>
  <si>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</si>
  <si>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</si>
  <si>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</si>
  <si>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</si>
  <si>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</si>
  <si>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</si>
  <si>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</si>
  <si>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</si>
  <si>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</si>
  <si>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</si>
  <si>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</si>
  <si>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</si>
  <si>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</si>
  <si>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</si>
  <si>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</si>
  <si>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</si>
  <si>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</si>
  <si>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</si>
  <si>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</si>
  <si>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</si>
  <si>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</si>
  <si>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</si>
  <si>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</si>
  <si>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</si>
  <si>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</si>
  <si>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</si>
  <si>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</si>
  <si>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</si>
  <si>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</si>
  <si>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</si>
  <si>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</si>
  <si>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</si>
  <si>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</si>
  <si>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</si>
  <si>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</si>
  <si>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</si>
  <si>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</si>
  <si>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</si>
  <si>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</si>
  <si>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</si>
  <si>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</si>
  <si>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</si>
  <si>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</si>
  <si>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</si>
  <si>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</si>
  <si>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</si>
  <si>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</si>
  <si>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</si>
  <si>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</si>
  <si>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</si>
  <si>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</si>
  <si>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</si>
  <si>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</si>
  <si>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</si>
  <si>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</si>
  <si>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</si>
  <si>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</si>
  <si>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</si>
  <si>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</si>
  <si>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</si>
  <si>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</si>
  <si>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</si>
  <si>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</si>
  <si>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</si>
  <si>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</si>
  <si>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</si>
  <si>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</si>
  <si>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</si>
  <si>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</si>
  <si>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</si>
  <si>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</si>
  <si>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</si>
  <si>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</si>
  <si>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</si>
  <si>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</si>
  <si>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</si>
  <si>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</si>
  <si>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</si>
  <si>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</si>
  <si>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</si>
  <si>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</si>
  <si>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</si>
  <si>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</si>
  <si>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</si>
  <si>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</si>
  <si>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</si>
  <si>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</si>
  <si>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</si>
  <si>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</si>
  <si>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</si>
  <si>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</si>
  <si>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</si>
  <si>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</si>
  <si>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</si>
  <si>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</si>
  <si>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</si>
  <si>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</si>
  <si>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</si>
  <si>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</si>
  <si>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</si>
  <si>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</si>
  <si>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</si>
  <si>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</si>
  <si>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</si>
  <si>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</si>
  <si>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</si>
  <si>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</si>
  <si>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</si>
  <si>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</si>
  <si>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</si>
  <si>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</si>
  <si>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</si>
  <si>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</si>
  <si>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</si>
  <si>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</si>
  <si>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</si>
  <si>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</si>
  <si>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</si>
  <si>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</si>
  <si>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</si>
  <si>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</si>
  <si>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</si>
  <si>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</si>
  <si>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</si>
  <si>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</si>
  <si>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</si>
  <si>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</si>
  <si>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</si>
  <si>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</si>
  <si>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</si>
  <si>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</si>
  <si>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</si>
  <si>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</si>
  <si>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</si>
  <si>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</si>
  <si>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</si>
  <si>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</si>
  <si>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</si>
  <si>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</si>
  <si>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</si>
  <si>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</si>
  <si>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</si>
  <si>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</si>
  <si>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</si>
  <si>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</si>
  <si>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</si>
  <si>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</si>
  <si>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</si>
  <si>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</si>
  <si>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</si>
  <si>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</si>
  <si>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</si>
  <si>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</si>
  <si>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</si>
  <si>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</si>
  <si>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</si>
  <si>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</si>
  <si>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</si>
  <si>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</si>
  <si>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</si>
  <si>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</si>
  <si>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</si>
  <si>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</si>
  <si>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</si>
  <si>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</si>
  <si>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</si>
  <si>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</si>
  <si>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</si>
  <si>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</si>
  <si>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</si>
  <si>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</si>
  <si>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</si>
  <si>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</si>
  <si>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</si>
  <si>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</si>
  <si>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</si>
  <si>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</si>
  <si>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</si>
  <si>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</si>
  <si>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</si>
  <si>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</si>
  <si>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</si>
  <si>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</si>
  <si>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</si>
  <si>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</si>
  <si>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</si>
  <si>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</si>
  <si>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</si>
  <si>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</si>
  <si>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</si>
  <si>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</si>
  <si>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</si>
  <si>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</si>
  <si>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</si>
  <si>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</si>
  <si>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</si>
  <si>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</si>
  <si>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</si>
  <si>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</si>
  <si>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</si>
  <si>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</si>
  <si>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</si>
  <si>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</si>
  <si>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</si>
  <si>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</si>
  <si>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</si>
  <si>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</si>
  <si>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</si>
  <si>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</si>
  <si>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</si>
  <si>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</si>
  <si>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</si>
  <si>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</si>
  <si>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</si>
  <si>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</si>
  <si>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</si>
  <si>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</si>
  <si>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</si>
  <si>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</si>
  <si>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</si>
  <si>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</si>
  <si>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</si>
  <si>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</si>
  <si>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</si>
  <si>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</si>
  <si>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</si>
  <si>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</si>
  <si>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</si>
  <si>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</si>
  <si>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</si>
  <si>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</si>
  <si>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</si>
  <si>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</si>
  <si>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</si>
  <si>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</si>
  <si>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</si>
  <si>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</si>
  <si>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</si>
  <si>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</si>
  <si>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</si>
  <si>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</si>
  <si>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</si>
  <si>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</si>
  <si>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</si>
  <si>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</si>
  <si>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</si>
  <si>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</si>
  <si>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</si>
  <si>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</si>
  <si>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</si>
  <si>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</si>
  <si>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</si>
  <si>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</si>
  <si>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</si>
  <si>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</si>
  <si>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</si>
  <si>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</si>
  <si>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</si>
  <si>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</si>
  <si>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</si>
  <si>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</si>
  <si>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</si>
  <si>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</si>
  <si>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</si>
  <si>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</si>
  <si>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</si>
  <si>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</si>
  <si>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</si>
  <si>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</si>
  <si>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</si>
  <si>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</si>
  <si>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</si>
  <si>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</si>
  <si>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</si>
  <si>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</si>
  <si>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</si>
  <si>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</si>
  <si>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</si>
  <si>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</si>
  <si>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</si>
  <si>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</si>
  <si>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</si>
  <si>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</si>
  <si>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</si>
  <si>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</si>
  <si>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</si>
  <si>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</si>
  <si>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</si>
  <si>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</si>
  <si>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</si>
  <si>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</si>
  <si>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</si>
  <si>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</si>
  <si>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</si>
  <si>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</si>
  <si>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</si>
  <si>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</si>
  <si>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</si>
  <si>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</si>
  <si>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</si>
  <si>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</si>
  <si>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</si>
  <si>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</si>
  <si>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</si>
  <si>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</si>
  <si>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</si>
  <si>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</si>
  <si>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</si>
  <si>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</si>
  <si>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</si>
  <si>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</si>
  <si>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</si>
  <si>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</si>
  <si>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</si>
  <si>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</si>
  <si>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</si>
  <si>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</si>
  <si>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</si>
  <si>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</si>
  <si>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</si>
  <si>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</si>
  <si>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</si>
  <si>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</si>
  <si>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</si>
  <si>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</si>
  <si>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</si>
  <si>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</si>
  <si>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</si>
  <si>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</si>
  <si>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</si>
  <si>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</si>
  <si>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</si>
  <si>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</si>
  <si>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</si>
  <si>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</si>
  <si>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</si>
  <si>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</si>
  <si>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</si>
  <si>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</si>
  <si>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</si>
  <si>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</si>
  <si>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</si>
  <si>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</si>
  <si>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</si>
  <si>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</si>
  <si>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</si>
  <si>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</si>
  <si>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</si>
  <si>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</si>
  <si>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</si>
  <si>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</si>
  <si>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</si>
  <si>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</si>
  <si>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</si>
  <si>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</si>
  <si>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</si>
  <si>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</si>
  <si>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</si>
  <si>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</si>
  <si>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</si>
  <si>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</si>
  <si>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</si>
  <si>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</si>
  <si>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</si>
  <si>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</si>
  <si>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</si>
  <si>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</si>
  <si>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</si>
  <si>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</si>
  <si>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</si>
  <si>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</si>
  <si>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</si>
  <si>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</si>
  <si>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</si>
  <si>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</si>
  <si>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</si>
  <si>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</si>
  <si>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</si>
  <si>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</si>
  <si>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</si>
  <si>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</si>
  <si>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</si>
  <si>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</si>
  <si>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</si>
  <si>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</si>
  <si>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</si>
  <si>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</si>
  <si>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</si>
  <si>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</si>
  <si>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</si>
  <si>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</si>
  <si>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</si>
  <si>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</si>
  <si>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</si>
  <si>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</si>
  <si>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</si>
  <si>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</si>
  <si>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</si>
  <si>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</si>
  <si>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</si>
  <si>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</si>
  <si>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</si>
  <si>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</si>
  <si>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</si>
  <si>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</si>
  <si>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</si>
  <si>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</si>
  <si>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</si>
  <si>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</si>
  <si>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</si>
  <si>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</si>
  <si>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</si>
  <si>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</si>
  <si>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</si>
  <si>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</si>
  <si>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</si>
  <si>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</si>
  <si>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</si>
  <si>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</si>
  <si>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</si>
  <si>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</si>
  <si>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</si>
  <si>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</si>
  <si>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</si>
  <si>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</si>
  <si>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</si>
  <si>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</si>
  <si>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</si>
  <si>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</si>
  <si>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</si>
  <si>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</si>
  <si>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</si>
  <si>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</si>
  <si>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</si>
  <si>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</si>
  <si>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</si>
  <si>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</si>
  <si>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</si>
  <si>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</si>
  <si>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</si>
  <si>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</si>
  <si>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</si>
  <si>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</si>
  <si>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</si>
  <si>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</si>
  <si>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</si>
  <si>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</si>
  <si>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</si>
  <si>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</si>
  <si>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</si>
  <si>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</si>
  <si>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</si>
  <si>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</si>
  <si>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</si>
  <si>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</si>
  <si>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</si>
  <si>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</si>
  <si>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</si>
  <si>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</si>
  <si>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</si>
  <si>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</si>
  <si>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</si>
  <si>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</si>
  <si>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</si>
  <si>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</si>
  <si>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</si>
  <si>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</si>
  <si>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</si>
  <si>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</si>
  <si>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</si>
  <si>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</si>
  <si>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</si>
  <si>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</si>
  <si>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</si>
  <si>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</si>
  <si>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</si>
  <si>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</si>
  <si>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</si>
  <si>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</si>
  <si>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</si>
  <si>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</si>
  <si>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</si>
  <si>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</si>
  <si>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</si>
  <si>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</si>
  <si>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</si>
  <si>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</si>
  <si>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</si>
  <si>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</si>
  <si>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</si>
  <si>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</si>
  <si>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</si>
  <si>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</si>
  <si>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</si>
  <si>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</si>
  <si>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</si>
  <si>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</si>
  <si>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</si>
  <si>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</si>
  <si>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</si>
  <si>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</si>
  <si>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</si>
  <si>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</si>
  <si>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</si>
  <si>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</si>
  <si>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</si>
  <si>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</si>
  <si>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</si>
  <si>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</si>
  <si>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</si>
  <si>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</si>
  <si>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</si>
  <si>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欧州地域との総合的な関係強化</t>
    <phoneticPr fontId="5"/>
  </si>
  <si>
    <t>欧州局</t>
    <rPh sb="0" eb="3">
      <t>オウシュウキョク</t>
    </rPh>
    <phoneticPr fontId="5"/>
  </si>
  <si>
    <t>欧政策</t>
    <rPh sb="0" eb="3">
      <t>オウセイサク</t>
    </rPh>
    <phoneticPr fontId="5"/>
  </si>
  <si>
    <t>吉武　将吾</t>
    <rPh sb="0" eb="2">
      <t>ヨシタケ</t>
    </rPh>
    <rPh sb="3" eb="5">
      <t>ショウゴ</t>
    </rPh>
    <phoneticPr fontId="5"/>
  </si>
  <si>
    <t>○</t>
  </si>
  <si>
    <t>Ⅰ－４－１　欧州地域との総合的な関係強化</t>
    <phoneticPr fontId="5"/>
  </si>
  <si>
    <t>我が国と基本的価値を共有し，国際社会の諸課題に共に主導的役割を果たす欧州諸国，及び欧州連合（ＥＵ）をはじめとする欧州所在の地域国際機関との間で，対話・協力の継続・促進や人的ネットワークの構築を通じ，総合的な関係強化をはかる。</t>
    <phoneticPr fontId="5"/>
  </si>
  <si>
    <t>（１）欧州地域（欧州各国，ＥＵ，北大西洋条約機構（ＮＡＴＯ），欧州安全保障協力機構（ＯＳＣＥ），欧州評議会（CoE））との政治対話・協力を継続・促進する。
（２）欧州地域への日本の専門家の派遣，特定のテーマに関するシンポジウムやセミナーの開催等による人的ネットワークの構築や知的交流を促進する。</t>
    <phoneticPr fontId="5"/>
  </si>
  <si>
    <t>-</t>
    <phoneticPr fontId="5"/>
  </si>
  <si>
    <t>安全保障分野における日欧協力関係経費</t>
    <phoneticPr fontId="5"/>
  </si>
  <si>
    <t>日ＥＵ間での首脳及び外相会談の実施回数（年度）</t>
    <phoneticPr fontId="5"/>
  </si>
  <si>
    <t>外交青書，外務省ホームページ http://www.mofa.go.jp/mofaj/area/eu</t>
    <phoneticPr fontId="5"/>
  </si>
  <si>
    <t>回</t>
    <rPh sb="0" eb="1">
      <t>カイ</t>
    </rPh>
    <phoneticPr fontId="5"/>
  </si>
  <si>
    <t>政治・安保分野における協議・対話の実施回数</t>
    <phoneticPr fontId="5"/>
  </si>
  <si>
    <t>シンポジウム，セミナー等の開催回数</t>
    <phoneticPr fontId="5"/>
  </si>
  <si>
    <t>円／回</t>
    <rPh sb="0" eb="1">
      <t>エン</t>
    </rPh>
    <rPh sb="2" eb="3">
      <t>カイ</t>
    </rPh>
    <phoneticPr fontId="5"/>
  </si>
  <si>
    <t>2,280,898/2回</t>
    <phoneticPr fontId="5"/>
  </si>
  <si>
    <t>政治・安保分野における協議・対話の総額（円）／回数</t>
    <phoneticPr fontId="5"/>
  </si>
  <si>
    <t>国内外におけるシンポジウム・セミナーの総額（円）／回数</t>
    <phoneticPr fontId="5"/>
  </si>
  <si>
    <t>０</t>
    <phoneticPr fontId="5"/>
  </si>
  <si>
    <t>１　欧州地域との総合的な関係強化</t>
    <phoneticPr fontId="5"/>
  </si>
  <si>
    <t>施策Ⅰ-４　欧州地域外交　個別分野１　欧州地域との総合的な関係強化</t>
    <phoneticPr fontId="5"/>
  </si>
  <si>
    <t>シンポジウム・セミナー等の開催</t>
    <phoneticPr fontId="5"/>
  </si>
  <si>
    <t>欧州地域との政治的な対話・協力の推進</t>
    <phoneticPr fontId="5"/>
  </si>
  <si>
    <t>ＥＵ及びその関連国際機関との協力関係を強化する。特に英国のＥＵ離脱プロセスの進展を注視しつつ，我が国の立場を働きかける。</t>
    <phoneticPr fontId="5"/>
  </si>
  <si>
    <t>ＥＵ等との政治対話を成功裏に実施する。ＳＰＡの下での協力を前進させる。</t>
    <phoneticPr fontId="5"/>
  </si>
  <si>
    <t>安全保障に関連する欧州国際機関との連携強化</t>
    <phoneticPr fontId="5"/>
  </si>
  <si>
    <t>ＮＡＴＯ及びＯＳＣＥとの関係を更に強化する。</t>
    <phoneticPr fontId="5"/>
  </si>
  <si>
    <t>日ＮＡＴＯ国別パートナーシップ協力計画に基づき，具体的な日ＮＡＴＯ協力を推進する。日ＯＳＣＥ関係を一層推進する。</t>
    <phoneticPr fontId="5"/>
  </si>
  <si>
    <t>欧州各国との法的枠組構築のための協議</t>
    <phoneticPr fontId="5"/>
  </si>
  <si>
    <t>欧州各国との法的枠組の整備を通じ，欧州各国との関係を強化する。</t>
    <phoneticPr fontId="5"/>
  </si>
  <si>
    <t>欧州各国との社会保障協定や租税条約の妥結や発効に向け取り組む。</t>
    <phoneticPr fontId="5"/>
  </si>
  <si>
    <t>社会保障協定や租税条約に加え，旅客予約記録（ＰＮＲ）協定，刑事共助協定（ＭＬＡＴ），航空協定についても交渉を前進させるとともに，いくつかの協定については発効にこぎつけた。</t>
    <phoneticPr fontId="5"/>
  </si>
  <si>
    <t>欧州への対外発信を通じた日欧相互理解の促進</t>
    <phoneticPr fontId="5"/>
  </si>
  <si>
    <t>知的・人的交流の促進を通じて，欧州との間で共通の課題に対する認識や協力意識を醸成し，多様なチャネルでの関係強化を図る。</t>
    <phoneticPr fontId="5"/>
  </si>
  <si>
    <t>招へい事業，派遣事業，シンクタンク連携事業を通して，欧州における発信を積極的に行う。</t>
    <phoneticPr fontId="5"/>
  </si>
  <si>
    <t>欧州各国及びＥＵ，ＮＡＴＯ，ＯＳＣＥといった欧州の国際機関との政治的な対話・協力を進展させ，法的枠組を構築し，更には対外発信による日本に対する理解を促進することは，欧州全体との総合的な関係強化につながる。</t>
    <phoneticPr fontId="5"/>
  </si>
  <si>
    <t>欧州諸国及びＥＵ，ＮＡＴＯ等の地域国際機関は，国際世論の形成力や，国際規範の形成力，経済力等を有しており，安全保障や経済分野における欧州諸国等との政策協調・協力とそのための国民レベルの理解の醸成は，これら分野における我が国の国益に資する。</t>
    <phoneticPr fontId="5"/>
  </si>
  <si>
    <t>これら分野での具体的な協力案件の形成・推進は，民間等に委ねていては実施出来ない。</t>
    <phoneticPr fontId="5"/>
  </si>
  <si>
    <t>前述の強みを有する欧州との間で，厳しさを増す日欧安全保障環境への対応，アベノミクスの推進等のために協力関係を強化することは優先度が高い。</t>
    <phoneticPr fontId="5"/>
  </si>
  <si>
    <t>外国新聞・雑誌等の購入（平成23年度まで）は，契約内容の性質にかんがみ競争性のない随意契約となっているが，一般競争入札，及び数社による見積もり合わせを実施の上，支出先の選定を行っており，競争性が確保されている。</t>
    <phoneticPr fontId="5"/>
  </si>
  <si>
    <t>有</t>
  </si>
  <si>
    <t>‐</t>
  </si>
  <si>
    <t>会計法、国家公務員等の旅費に関する法律等の各種法律に従い適切な単価に基づき執行を行っている。</t>
    <phoneticPr fontId="5"/>
  </si>
  <si>
    <t>会計法、国家公務員等の旅費に関する法律等の各種法律に従い適切、かつ合理的なものとなっている。</t>
    <phoneticPr fontId="5"/>
  </si>
  <si>
    <t>事業目的の達成を図るとともに、コスト面について精査を行っている。</t>
    <phoneticPr fontId="5"/>
  </si>
  <si>
    <t>当初想定されていなかった優先度の高い他案件に対応した結果，受入先との調整がつかず，一部事業の実施を見送ったため。</t>
    <phoneticPr fontId="5"/>
  </si>
  <si>
    <t>年度当初に見込んでいた活動を着実に実施してきており，日欧関係が，安全保障・経済等の主要分野で飛躍的に進展している。</t>
    <phoneticPr fontId="5"/>
  </si>
  <si>
    <t>事業実施にあたり，効果及びコストを精査して実施している。</t>
    <phoneticPr fontId="5"/>
  </si>
  <si>
    <t>活動実績は見込みにあったものとなっている。</t>
    <phoneticPr fontId="5"/>
  </si>
  <si>
    <t>成果物を十分に活用し，事業の有効性を図っている。</t>
    <phoneticPr fontId="5"/>
  </si>
  <si>
    <t>良好な欧州諸国との間においては二国間関係に止まらず，国民の要請の高い国際社会共通の諸課題に対する協力関係を一層発展させるため，要人の往来や協議等を活性化させ，関係の更なる緊密化を図るとともに，政府レベルにとどまらず，引き続き人的・知的交流等，民間交流の促進を図っている。また，日本の外交政策に対する欧州諸国の理解を促進している。事業の実施にあたっては，競争性のある調達を行う等効率的な実施に努めている。</t>
    <phoneticPr fontId="5"/>
  </si>
  <si>
    <t>今後も限られた外交資源を有効に活用しつつ，事業の効率化に努めていく。</t>
    <phoneticPr fontId="5"/>
  </si>
  <si>
    <t>437, 441, 443, 50, 523, 526, 528,
532, 534, 536</t>
    <phoneticPr fontId="5"/>
  </si>
  <si>
    <t>２４０</t>
    <phoneticPr fontId="5"/>
  </si>
  <si>
    <t>２１</t>
    <phoneticPr fontId="5"/>
  </si>
  <si>
    <t>２２</t>
    <phoneticPr fontId="5"/>
  </si>
  <si>
    <t>２６</t>
    <phoneticPr fontId="5"/>
  </si>
  <si>
    <t>旅費</t>
    <rPh sb="0" eb="2">
      <t>リョヒ</t>
    </rPh>
    <phoneticPr fontId="5"/>
  </si>
  <si>
    <t>出張者１名</t>
    <rPh sb="0" eb="3">
      <t>シュッチョウシャ</t>
    </rPh>
    <rPh sb="4" eb="5">
      <t>ナ</t>
    </rPh>
    <phoneticPr fontId="5"/>
  </si>
  <si>
    <t>出張者Ａ</t>
    <rPh sb="0" eb="3">
      <t>シュッチョウシャ</t>
    </rPh>
    <phoneticPr fontId="5"/>
  </si>
  <si>
    <t>（株）放送サービスセンター</t>
    <rPh sb="1" eb="2">
      <t>カブ</t>
    </rPh>
    <rPh sb="3" eb="5">
      <t>ホウソウ</t>
    </rPh>
    <phoneticPr fontId="5"/>
  </si>
  <si>
    <t>ＥＵ外務理事会における同時通訳システム等構築業務</t>
    <rPh sb="2" eb="4">
      <t>ガイム</t>
    </rPh>
    <rPh sb="4" eb="7">
      <t>リジカイ</t>
    </rPh>
    <rPh sb="11" eb="13">
      <t>ドウジ</t>
    </rPh>
    <rPh sb="13" eb="15">
      <t>ツウヤク</t>
    </rPh>
    <rPh sb="19" eb="20">
      <t>ナド</t>
    </rPh>
    <rPh sb="20" eb="22">
      <t>コウチク</t>
    </rPh>
    <rPh sb="22" eb="24">
      <t>ギョウム</t>
    </rPh>
    <phoneticPr fontId="5"/>
  </si>
  <si>
    <t>日ＥＵ首脳テレビ会談における同時通訳システム等構築業務</t>
    <rPh sb="0" eb="1">
      <t>ニチ</t>
    </rPh>
    <rPh sb="3" eb="5">
      <t>シュノウ</t>
    </rPh>
    <rPh sb="8" eb="10">
      <t>カイダン</t>
    </rPh>
    <rPh sb="14" eb="18">
      <t>ドウジツウヤク</t>
    </rPh>
    <rPh sb="22" eb="27">
      <t>ナドコウチクギョウム</t>
    </rPh>
    <phoneticPr fontId="5"/>
  </si>
  <si>
    <t>（株）サイマル・インターナショナル</t>
    <rPh sb="1" eb="2">
      <t>カブ</t>
    </rPh>
    <phoneticPr fontId="5"/>
  </si>
  <si>
    <t>ＥＵ外務理事会における同時通訳業務</t>
    <rPh sb="2" eb="4">
      <t>ガイム</t>
    </rPh>
    <rPh sb="4" eb="7">
      <t>リジカイ</t>
    </rPh>
    <rPh sb="11" eb="13">
      <t>ドウジ</t>
    </rPh>
    <rPh sb="13" eb="15">
      <t>ツウヤク</t>
    </rPh>
    <rPh sb="15" eb="17">
      <t>ギョウム</t>
    </rPh>
    <phoneticPr fontId="5"/>
  </si>
  <si>
    <t>日ＥＵ首脳テレビ会談における同時通訳業務</t>
    <rPh sb="0" eb="1">
      <t>ニチ</t>
    </rPh>
    <rPh sb="3" eb="5">
      <t>シュノウ</t>
    </rPh>
    <rPh sb="8" eb="10">
      <t>カイダン</t>
    </rPh>
    <rPh sb="14" eb="18">
      <t>ドウジツウヤク</t>
    </rPh>
    <rPh sb="18" eb="20">
      <t>ギョウム</t>
    </rPh>
    <phoneticPr fontId="5"/>
  </si>
  <si>
    <t>エイビイモード株式会社</t>
    <rPh sb="7" eb="11">
      <t>カブシキカイシャ</t>
    </rPh>
    <phoneticPr fontId="5"/>
  </si>
  <si>
    <t>欧州評議会への副大臣ビデオメッセージ作成業務</t>
    <rPh sb="0" eb="2">
      <t>オウシュウ</t>
    </rPh>
    <rPh sb="2" eb="5">
      <t>ヒョウギカイ</t>
    </rPh>
    <rPh sb="7" eb="10">
      <t>フクダイジン</t>
    </rPh>
    <rPh sb="18" eb="20">
      <t>サクセイ</t>
    </rPh>
    <rPh sb="20" eb="22">
      <t>ギョウム</t>
    </rPh>
    <phoneticPr fontId="5"/>
  </si>
  <si>
    <t>講師Ａ</t>
    <rPh sb="0" eb="2">
      <t>コウシ</t>
    </rPh>
    <phoneticPr fontId="5"/>
  </si>
  <si>
    <t>（株）オルカビジョン</t>
    <rPh sb="1" eb="2">
      <t>カブ</t>
    </rPh>
    <phoneticPr fontId="5"/>
  </si>
  <si>
    <t>ＮＡＴＯ外相会合への大臣ビデオメッセージ作成</t>
    <rPh sb="4" eb="6">
      <t>ガイショウ</t>
    </rPh>
    <rPh sb="6" eb="8">
      <t>カイゴウ</t>
    </rPh>
    <rPh sb="10" eb="12">
      <t>ダイジン</t>
    </rPh>
    <rPh sb="20" eb="22">
      <t>サクセイ</t>
    </rPh>
    <phoneticPr fontId="5"/>
  </si>
  <si>
    <t>ＯＳＣＥ外相理事会への副大臣ビデオメッセージ作成</t>
    <rPh sb="4" eb="6">
      <t>ガイショウ</t>
    </rPh>
    <rPh sb="6" eb="9">
      <t>リジカイ</t>
    </rPh>
    <rPh sb="11" eb="14">
      <t>フクダイジン</t>
    </rPh>
    <rPh sb="22" eb="24">
      <t>サクセイ</t>
    </rPh>
    <phoneticPr fontId="5"/>
  </si>
  <si>
    <t>外務省設置法第四条</t>
    <phoneticPr fontId="5"/>
  </si>
  <si>
    <t>ＥＵとの首脳協議，外相会談を成功裏に実施してきている。３０年７月に署名，３１年２月に暫定的適用を開始したＳＰＡについては，元年９月，ＳＰＡの具体化を促進するための連結性文書に日ＥＵ首脳が署名した。</t>
    <phoneticPr fontId="5"/>
  </si>
  <si>
    <t>0</t>
    <phoneticPr fontId="5"/>
  </si>
  <si>
    <t>欧州の有識者２名をオンライン招へいするとともに、６名の日本人有識者をオンラインで派遣し、16か所で講演会やメディアインタビューを実施した。また、セミナーを15か国で31回実施した。</t>
    <phoneticPr fontId="5"/>
  </si>
  <si>
    <t>ＮＡＴＯ本部への自衛官の派遣，サイバー演習への本参加，CCDCOEへの日本人職員の派遣等を実施した。OSCE外相理事会への外務副大臣のビデオメッセージの発出やＯＳＣＥ選挙監視団への専門家派遣等を実施した。</t>
    <rPh sb="76" eb="78">
      <t>ハッシュツ</t>
    </rPh>
    <phoneticPr fontId="5"/>
  </si>
  <si>
    <t>78,386/1回</t>
    <phoneticPr fontId="5"/>
  </si>
  <si>
    <t>282,250/3回</t>
    <rPh sb="9" eb="10">
      <t>カイ</t>
    </rPh>
    <phoneticPr fontId="5"/>
  </si>
  <si>
    <t>航空賃の増額のため</t>
    <rPh sb="0" eb="2">
      <t>コウクウ</t>
    </rPh>
    <rPh sb="2" eb="3">
      <t>チン</t>
    </rPh>
    <rPh sb="4" eb="6">
      <t>ゾウガク</t>
    </rPh>
    <phoneticPr fontId="5"/>
  </si>
  <si>
    <t>-</t>
    <phoneticPr fontId="5"/>
  </si>
  <si>
    <t>外部有識者の点検対象外である。</t>
    <rPh sb="0" eb="5">
      <t>ガイブユウシキシャ</t>
    </rPh>
    <rPh sb="6" eb="11">
      <t>テンケンタイショウガイ</t>
    </rPh>
    <phoneticPr fontId="5"/>
  </si>
  <si>
    <t>引き続き適切かつ効率的な事業実施に努める。</t>
    <rPh sb="0" eb="1">
      <t>ヒ</t>
    </rPh>
    <phoneticPr fontId="5"/>
  </si>
  <si>
    <t>目的達成のため，引き続き，効率的・効果的な案件運営に務める。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</si>
</sst>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152401</xdr:colOff>
      <xdr:row>749</xdr:row>
      <xdr:rowOff>76200</xdr:rowOff>
    </xdr:from>
    <xdr:to>
      <xdr:col>25</xdr:col>
      <xdr:colOff>33245</xdr:colOff>
      <xdr:row>749</xdr:row>
      <xdr:rowOff>354228</xdr:rowOff>
    </xdr:to>
    <xdr:sp macro="" textlink="">
      <xdr:nvSpPr>
        <xdr:cNvPr id="2" name="正方形/長方形 1">
          <a:extLst>
            <a:ext uri="{FF2B5EF4-FFF2-40B4-BE49-F238E27FC236}">
              <a16:creationId xmlns:a16="http://schemas.microsoft.com/office/drawing/2014/main" id="{501BC72B-07B3-4701-A589-D1782A79F691}"/>
            </a:ext>
          </a:extLst>
        </xdr:cNvPr>
        <xdr:cNvSpPr/>
      </xdr:nvSpPr>
      <xdr:spPr>
        <a:xfrm>
          <a:off x="2002972" y="51903086"/>
          <a:ext cx="2656702" cy="2780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kumimoji="1" lang="ja-JP" altLang="en-US" sz="1100">
              <a:solidFill>
                <a:sysClr val="windowText" lastClr="000000"/>
              </a:solidFill>
              <a:latin typeface="+mn-ea"/>
              <a:ea typeface="+mn-ea"/>
            </a:rPr>
            <a:t>（１）日ＥＵ協力強化のための推進経費</a:t>
          </a:r>
        </a:p>
      </xdr:txBody>
    </xdr:sp>
    <xdr:clientData/>
  </xdr:twoCellAnchor>
  <xdr:twoCellAnchor>
    <xdr:from>
      <xdr:col>14</xdr:col>
      <xdr:colOff>141514</xdr:colOff>
      <xdr:row>750</xdr:row>
      <xdr:rowOff>76201</xdr:rowOff>
    </xdr:from>
    <xdr:to>
      <xdr:col>40</xdr:col>
      <xdr:colOff>10115</xdr:colOff>
      <xdr:row>752</xdr:row>
      <xdr:rowOff>145399</xdr:rowOff>
    </xdr:to>
    <xdr:sp macro="" textlink="">
      <xdr:nvSpPr>
        <xdr:cNvPr id="3" name="テキスト ボックス 2">
          <a:extLst>
            <a:ext uri="{FF2B5EF4-FFF2-40B4-BE49-F238E27FC236}">
              <a16:creationId xmlns:a16="http://schemas.microsoft.com/office/drawing/2014/main" id="{C6192FF0-3236-4D48-85F3-95384E16F339}"/>
            </a:ext>
          </a:extLst>
        </xdr:cNvPr>
        <xdr:cNvSpPr txBox="1"/>
      </xdr:nvSpPr>
      <xdr:spPr>
        <a:xfrm>
          <a:off x="2732314" y="52262315"/>
          <a:ext cx="4680087" cy="77677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３．５百万円</a:t>
          </a:r>
          <a:endParaRPr kumimoji="1" lang="en-US" altLang="ja-JP" sz="1100"/>
        </a:p>
        <a:p>
          <a:pPr algn="l"/>
          <a:r>
            <a:rPr kumimoji="1" lang="ja-JP" altLang="en-US" sz="1100"/>
            <a:t>　重層的な政策対話と有識者，市民レベルの交流・相互理解を増進するセミナー等を開催し，日ＥＵ関係の包括的な関係強化を推進する経費。</a:t>
          </a:r>
          <a:endParaRPr kumimoji="1" lang="en-US" altLang="ja-JP" sz="1100"/>
        </a:p>
        <a:p>
          <a:endParaRPr kumimoji="1" lang="ja-JP" altLang="en-US" sz="1100"/>
        </a:p>
      </xdr:txBody>
    </xdr:sp>
    <xdr:clientData/>
  </xdr:twoCellAnchor>
  <xdr:twoCellAnchor>
    <xdr:from>
      <xdr:col>16</xdr:col>
      <xdr:colOff>21771</xdr:colOff>
      <xdr:row>753</xdr:row>
      <xdr:rowOff>217715</xdr:rowOff>
    </xdr:from>
    <xdr:to>
      <xdr:col>38</xdr:col>
      <xdr:colOff>71352</xdr:colOff>
      <xdr:row>753</xdr:row>
      <xdr:rowOff>217716</xdr:rowOff>
    </xdr:to>
    <xdr:cxnSp macro="">
      <xdr:nvCxnSpPr>
        <xdr:cNvPr id="4" name="直線コネクタ 3">
          <a:extLst>
            <a:ext uri="{FF2B5EF4-FFF2-40B4-BE49-F238E27FC236}">
              <a16:creationId xmlns:a16="http://schemas.microsoft.com/office/drawing/2014/main" id="{2B86004D-6E56-47EB-8E4F-3FD19F336B35}"/>
            </a:ext>
          </a:extLst>
        </xdr:cNvPr>
        <xdr:cNvCxnSpPr/>
      </xdr:nvCxnSpPr>
      <xdr:spPr>
        <a:xfrm flipV="1">
          <a:off x="2982685" y="53470629"/>
          <a:ext cx="412083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174171</xdr:colOff>
      <xdr:row>752</xdr:row>
      <xdr:rowOff>272143</xdr:rowOff>
    </xdr:from>
    <xdr:to>
      <xdr:col>26</xdr:col>
      <xdr:colOff>177693</xdr:colOff>
      <xdr:row>753</xdr:row>
      <xdr:rowOff>218623</xdr:rowOff>
    </xdr:to>
    <xdr:cxnSp macro="">
      <xdr:nvCxnSpPr>
        <xdr:cNvPr id="5" name="直線矢印コネクタ 4">
          <a:extLst>
            <a:ext uri="{FF2B5EF4-FFF2-40B4-BE49-F238E27FC236}">
              <a16:creationId xmlns:a16="http://schemas.microsoft.com/office/drawing/2014/main" id="{18E0C501-CDCC-4FF5-8D77-4A2E8C00FFC6}"/>
            </a:ext>
          </a:extLst>
        </xdr:cNvPr>
        <xdr:cNvCxnSpPr/>
      </xdr:nvCxnSpPr>
      <xdr:spPr>
        <a:xfrm>
          <a:off x="4985657" y="53165829"/>
          <a:ext cx="3522" cy="30570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753</xdr:row>
      <xdr:rowOff>217715</xdr:rowOff>
    </xdr:from>
    <xdr:to>
      <xdr:col>16</xdr:col>
      <xdr:colOff>1424</xdr:colOff>
      <xdr:row>754</xdr:row>
      <xdr:rowOff>154507</xdr:rowOff>
    </xdr:to>
    <xdr:cxnSp macro="">
      <xdr:nvCxnSpPr>
        <xdr:cNvPr id="6" name="直線矢印コネクタ 5">
          <a:extLst>
            <a:ext uri="{FF2B5EF4-FFF2-40B4-BE49-F238E27FC236}">
              <a16:creationId xmlns:a16="http://schemas.microsoft.com/office/drawing/2014/main" id="{6620C6B1-AF38-42DE-948F-C3DC205BCDA2}"/>
            </a:ext>
          </a:extLst>
        </xdr:cNvPr>
        <xdr:cNvCxnSpPr/>
      </xdr:nvCxnSpPr>
      <xdr:spPr>
        <a:xfrm rot="5400000">
          <a:off x="2813615" y="53617928"/>
          <a:ext cx="296021"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54428</xdr:colOff>
      <xdr:row>753</xdr:row>
      <xdr:rowOff>239487</xdr:rowOff>
    </xdr:from>
    <xdr:to>
      <xdr:col>38</xdr:col>
      <xdr:colOff>55852</xdr:colOff>
      <xdr:row>754</xdr:row>
      <xdr:rowOff>176279</xdr:rowOff>
    </xdr:to>
    <xdr:cxnSp macro="">
      <xdr:nvCxnSpPr>
        <xdr:cNvPr id="7" name="直線矢印コネクタ 6">
          <a:extLst>
            <a:ext uri="{FF2B5EF4-FFF2-40B4-BE49-F238E27FC236}">
              <a16:creationId xmlns:a16="http://schemas.microsoft.com/office/drawing/2014/main" id="{6620C6B1-AF38-42DE-948F-C3DC205BCDA2}"/>
            </a:ext>
          </a:extLst>
        </xdr:cNvPr>
        <xdr:cNvCxnSpPr/>
      </xdr:nvCxnSpPr>
      <xdr:spPr>
        <a:xfrm rot="5400000">
          <a:off x="6939300" y="53639700"/>
          <a:ext cx="296021"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43542</xdr:colOff>
      <xdr:row>755</xdr:row>
      <xdr:rowOff>239485</xdr:rowOff>
    </xdr:from>
    <xdr:to>
      <xdr:col>22</xdr:col>
      <xdr:colOff>171508</xdr:colOff>
      <xdr:row>757</xdr:row>
      <xdr:rowOff>262128</xdr:rowOff>
    </xdr:to>
    <xdr:sp macro="" textlink="">
      <xdr:nvSpPr>
        <xdr:cNvPr id="9" name="テキスト ボックス 8">
          <a:extLst>
            <a:ext uri="{FF2B5EF4-FFF2-40B4-BE49-F238E27FC236}">
              <a16:creationId xmlns:a16="http://schemas.microsoft.com/office/drawing/2014/main" id="{98D468E3-97EB-4857-AF6A-29EE94E20748}"/>
            </a:ext>
          </a:extLst>
        </xdr:cNvPr>
        <xdr:cNvSpPr txBox="1"/>
      </xdr:nvSpPr>
      <xdr:spPr>
        <a:xfrm>
          <a:off x="2079171" y="54199971"/>
          <a:ext cx="2163594" cy="741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　出張者　１名　１．５百万円</a:t>
          </a:r>
          <a:endParaRPr kumimoji="1" lang="en-US" altLang="ja-JP" sz="1100"/>
        </a:p>
        <a:p>
          <a:endParaRPr kumimoji="1" lang="en-US" altLang="ja-JP" sz="1100"/>
        </a:p>
        <a:p>
          <a:r>
            <a:rPr kumimoji="1" lang="ja-JP" altLang="en-US" sz="1100"/>
            <a:t>　　　出張旅費</a:t>
          </a:r>
        </a:p>
      </xdr:txBody>
    </xdr:sp>
    <xdr:clientData/>
  </xdr:twoCellAnchor>
  <xdr:twoCellAnchor>
    <xdr:from>
      <xdr:col>28</xdr:col>
      <xdr:colOff>174172</xdr:colOff>
      <xdr:row>755</xdr:row>
      <xdr:rowOff>228600</xdr:rowOff>
    </xdr:from>
    <xdr:to>
      <xdr:col>48</xdr:col>
      <xdr:colOff>56489</xdr:colOff>
      <xdr:row>758</xdr:row>
      <xdr:rowOff>76200</xdr:rowOff>
    </xdr:to>
    <xdr:sp macro="" textlink="">
      <xdr:nvSpPr>
        <xdr:cNvPr id="10" name="テキスト ボックス 9">
          <a:extLst>
            <a:ext uri="{FF2B5EF4-FFF2-40B4-BE49-F238E27FC236}">
              <a16:creationId xmlns:a16="http://schemas.microsoft.com/office/drawing/2014/main" id="{5E19882B-EC5E-4557-A98E-CA613BEE4EF6}"/>
            </a:ext>
          </a:extLst>
        </xdr:cNvPr>
        <xdr:cNvSpPr txBox="1"/>
      </xdr:nvSpPr>
      <xdr:spPr>
        <a:xfrm>
          <a:off x="5355772" y="54189086"/>
          <a:ext cx="3583460" cy="9252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Ｂ．テレビ会議及びビデオメッセージ作成　</a:t>
          </a:r>
          <a:r>
            <a:rPr kumimoji="1" lang="en-US" altLang="ja-JP" sz="1100"/>
            <a:t> </a:t>
          </a:r>
          <a:r>
            <a:rPr kumimoji="1" lang="ja-JP" altLang="en-US" sz="1100"/>
            <a:t>２百万円</a:t>
          </a:r>
          <a:endParaRPr kumimoji="1" lang="en-US" altLang="ja-JP" sz="1100"/>
        </a:p>
        <a:p>
          <a:endParaRPr kumimoji="1" lang="en-US" altLang="ja-JP" sz="1100"/>
        </a:p>
        <a:p>
          <a:r>
            <a:rPr kumimoji="1" lang="ja-JP" altLang="en-US" sz="1100"/>
            <a:t>日ＥＵ首脳会談及びＥＵ外務理事会テレビ会議参加、</a:t>
          </a:r>
          <a:endParaRPr kumimoji="1" lang="en-US" altLang="ja-JP" sz="1100"/>
        </a:p>
        <a:p>
          <a:r>
            <a:rPr kumimoji="1" lang="ja-JP" altLang="en-US" sz="1100"/>
            <a:t>欧州評議会への副大臣メッセージ作成費</a:t>
          </a:r>
          <a:endParaRPr kumimoji="1" lang="en-US" altLang="ja-JP" sz="1100"/>
        </a:p>
      </xdr:txBody>
    </xdr:sp>
    <xdr:clientData/>
  </xdr:twoCellAnchor>
  <xdr:twoCellAnchor>
    <xdr:from>
      <xdr:col>33</xdr:col>
      <xdr:colOff>43543</xdr:colOff>
      <xdr:row>754</xdr:row>
      <xdr:rowOff>206829</xdr:rowOff>
    </xdr:from>
    <xdr:to>
      <xdr:col>43</xdr:col>
      <xdr:colOff>45197</xdr:colOff>
      <xdr:row>755</xdr:row>
      <xdr:rowOff>156104</xdr:rowOff>
    </xdr:to>
    <xdr:sp macro="" textlink="">
      <xdr:nvSpPr>
        <xdr:cNvPr id="11" name="テキスト ボックス 10">
          <a:extLst>
            <a:ext uri="{FF2B5EF4-FFF2-40B4-BE49-F238E27FC236}">
              <a16:creationId xmlns:a16="http://schemas.microsoft.com/office/drawing/2014/main" id="{998937E3-6553-4CB2-A261-70957600ACCE}"/>
            </a:ext>
          </a:extLst>
        </xdr:cNvPr>
        <xdr:cNvSpPr txBox="1"/>
      </xdr:nvSpPr>
      <xdr:spPr>
        <a:xfrm>
          <a:off x="6150429" y="53818972"/>
          <a:ext cx="1852225" cy="297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clientData/>
  </xdr:twoCellAnchor>
  <xdr:twoCellAnchor>
    <xdr:from>
      <xdr:col>10</xdr:col>
      <xdr:colOff>163287</xdr:colOff>
      <xdr:row>760</xdr:row>
      <xdr:rowOff>54428</xdr:rowOff>
    </xdr:from>
    <xdr:to>
      <xdr:col>25</xdr:col>
      <xdr:colOff>127452</xdr:colOff>
      <xdr:row>760</xdr:row>
      <xdr:rowOff>339485</xdr:rowOff>
    </xdr:to>
    <xdr:sp macro="" textlink="">
      <xdr:nvSpPr>
        <xdr:cNvPr id="12" name="正方形/長方形 11">
          <a:extLst>
            <a:ext uri="{FF2B5EF4-FFF2-40B4-BE49-F238E27FC236}">
              <a16:creationId xmlns:a16="http://schemas.microsoft.com/office/drawing/2014/main" id="{6AC225BA-74B4-43D1-855B-A30CD4249DFE}"/>
            </a:ext>
          </a:extLst>
        </xdr:cNvPr>
        <xdr:cNvSpPr/>
      </xdr:nvSpPr>
      <xdr:spPr>
        <a:xfrm>
          <a:off x="2013858" y="55811057"/>
          <a:ext cx="2740023" cy="2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noAutofit/>
        </a:bodyPr>
        <a:lstStyle/>
        <a:p>
          <a:pPr algn="l"/>
          <a:r>
            <a:rPr kumimoji="1" lang="ja-JP" altLang="en-US" sz="1100">
              <a:solidFill>
                <a:sysClr val="windowText" lastClr="000000"/>
              </a:solidFill>
              <a:latin typeface="+mn-ea"/>
              <a:ea typeface="+mn-ea"/>
            </a:rPr>
            <a:t>（２）安全保障分野における日欧協力関係経費</a:t>
          </a:r>
        </a:p>
      </xdr:txBody>
    </xdr:sp>
    <xdr:clientData/>
  </xdr:twoCellAnchor>
  <xdr:twoCellAnchor>
    <xdr:from>
      <xdr:col>11</xdr:col>
      <xdr:colOff>119742</xdr:colOff>
      <xdr:row>760</xdr:row>
      <xdr:rowOff>337457</xdr:rowOff>
    </xdr:from>
    <xdr:to>
      <xdr:col>44</xdr:col>
      <xdr:colOff>129402</xdr:colOff>
      <xdr:row>762</xdr:row>
      <xdr:rowOff>330103</xdr:rowOff>
    </xdr:to>
    <xdr:sp macro="" textlink="">
      <xdr:nvSpPr>
        <xdr:cNvPr id="14" name="テキスト ボックス 13">
          <a:extLst>
            <a:ext uri="{FF2B5EF4-FFF2-40B4-BE49-F238E27FC236}">
              <a16:creationId xmlns:a16="http://schemas.microsoft.com/office/drawing/2014/main" id="{FF891475-09AC-47A6-8430-070151D1E8E2}"/>
            </a:ext>
          </a:extLst>
        </xdr:cNvPr>
        <xdr:cNvSpPr txBox="1"/>
      </xdr:nvSpPr>
      <xdr:spPr>
        <a:xfrm>
          <a:off x="2155371" y="56094086"/>
          <a:ext cx="6116545" cy="70021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０．３百万円</a:t>
          </a:r>
          <a:endParaRPr kumimoji="1" lang="en-US" altLang="ja-JP" sz="1100"/>
        </a:p>
        <a:p>
          <a:r>
            <a:rPr kumimoji="1" lang="ja-JP" altLang="en-US" sz="1100"/>
            <a:t>欧州とアジアの安全保障は切り離すことができないとの認識の下、我が国と欧州との安全保障分野での相互理解を増進するための経費。</a:t>
          </a:r>
          <a:endParaRPr kumimoji="1" lang="en-US" altLang="ja-JP" sz="1100"/>
        </a:p>
        <a:p>
          <a:endParaRPr kumimoji="1" lang="ja-JP" altLang="en-US" sz="1100"/>
        </a:p>
      </xdr:txBody>
    </xdr:sp>
    <xdr:clientData/>
  </xdr:twoCellAnchor>
  <xdr:twoCellAnchor>
    <xdr:from>
      <xdr:col>11</xdr:col>
      <xdr:colOff>43542</xdr:colOff>
      <xdr:row>764</xdr:row>
      <xdr:rowOff>609600</xdr:rowOff>
    </xdr:from>
    <xdr:to>
      <xdr:col>25</xdr:col>
      <xdr:colOff>142351</xdr:colOff>
      <xdr:row>766</xdr:row>
      <xdr:rowOff>22949</xdr:rowOff>
    </xdr:to>
    <xdr:sp macro="" textlink="">
      <xdr:nvSpPr>
        <xdr:cNvPr id="16" name="テキスト ボックス 15">
          <a:extLst>
            <a:ext uri="{FF2B5EF4-FFF2-40B4-BE49-F238E27FC236}">
              <a16:creationId xmlns:a16="http://schemas.microsoft.com/office/drawing/2014/main" id="{18AFB679-15BB-4848-A33E-F783397A75C3}"/>
            </a:ext>
          </a:extLst>
        </xdr:cNvPr>
        <xdr:cNvSpPr txBox="1"/>
      </xdr:nvSpPr>
      <xdr:spPr>
        <a:xfrm>
          <a:off x="2069960" y="57843336"/>
          <a:ext cx="2677886" cy="7363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Ｃ．ウェブ会議参加費　１名　０．０２百万円</a:t>
          </a:r>
          <a:endParaRPr kumimoji="1" lang="en-US" altLang="ja-JP" sz="1100"/>
        </a:p>
        <a:p>
          <a:endParaRPr kumimoji="1" lang="en-US" altLang="ja-JP" sz="1100"/>
        </a:p>
        <a:p>
          <a:r>
            <a:rPr kumimoji="1" lang="ja-JP" altLang="en-US" sz="1100"/>
            <a:t>　　　講師謝金</a:t>
          </a:r>
        </a:p>
      </xdr:txBody>
    </xdr:sp>
    <xdr:clientData/>
  </xdr:twoCellAnchor>
  <xdr:twoCellAnchor>
    <xdr:from>
      <xdr:col>30</xdr:col>
      <xdr:colOff>141514</xdr:colOff>
      <xdr:row>764</xdr:row>
      <xdr:rowOff>522515</xdr:rowOff>
    </xdr:from>
    <xdr:to>
      <xdr:col>44</xdr:col>
      <xdr:colOff>97972</xdr:colOff>
      <xdr:row>766</xdr:row>
      <xdr:rowOff>49133</xdr:rowOff>
    </xdr:to>
    <xdr:sp macro="" textlink="">
      <xdr:nvSpPr>
        <xdr:cNvPr id="17" name="テキスト ボックス 16">
          <a:extLst>
            <a:ext uri="{FF2B5EF4-FFF2-40B4-BE49-F238E27FC236}">
              <a16:creationId xmlns:a16="http://schemas.microsoft.com/office/drawing/2014/main" id="{5E6AEC8D-E151-4811-918F-4E08F0F7F6DB}"/>
            </a:ext>
          </a:extLst>
        </xdr:cNvPr>
        <xdr:cNvSpPr txBox="1"/>
      </xdr:nvSpPr>
      <xdr:spPr>
        <a:xfrm>
          <a:off x="5693228" y="57705172"/>
          <a:ext cx="2547258" cy="854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Ｄ．ビデオメッセージ作成　０．２８百万円</a:t>
          </a:r>
          <a:endParaRPr lang="en-US" altLang="ja-JP"/>
        </a:p>
        <a:p>
          <a:endParaRPr lang="en-US" altLang="ja-JP"/>
        </a:p>
        <a:p>
          <a:r>
            <a:rPr lang="ja-JP" altLang="en-US"/>
            <a:t>副大臣ビデオメッセージ作成費等</a:t>
          </a:r>
          <a:endParaRPr lang="en-US" altLang="ja-JP"/>
        </a:p>
      </xdr:txBody>
    </xdr:sp>
    <xdr:clientData/>
  </xdr:twoCellAnchor>
  <xdr:twoCellAnchor>
    <xdr:from>
      <xdr:col>16</xdr:col>
      <xdr:colOff>10887</xdr:colOff>
      <xdr:row>764</xdr:row>
      <xdr:rowOff>10886</xdr:rowOff>
    </xdr:from>
    <xdr:to>
      <xdr:col>38</xdr:col>
      <xdr:colOff>60468</xdr:colOff>
      <xdr:row>764</xdr:row>
      <xdr:rowOff>10887</xdr:rowOff>
    </xdr:to>
    <xdr:cxnSp macro="">
      <xdr:nvCxnSpPr>
        <xdr:cNvPr id="18" name="直線コネクタ 17">
          <a:extLst>
            <a:ext uri="{FF2B5EF4-FFF2-40B4-BE49-F238E27FC236}">
              <a16:creationId xmlns:a16="http://schemas.microsoft.com/office/drawing/2014/main" id="{2B86004D-6E56-47EB-8E4F-3FD19F336B35}"/>
            </a:ext>
          </a:extLst>
        </xdr:cNvPr>
        <xdr:cNvCxnSpPr/>
      </xdr:nvCxnSpPr>
      <xdr:spPr>
        <a:xfrm flipV="1">
          <a:off x="2971801" y="57193543"/>
          <a:ext cx="412083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xdr:colOff>
      <xdr:row>763</xdr:row>
      <xdr:rowOff>76200</xdr:rowOff>
    </xdr:from>
    <xdr:to>
      <xdr:col>26</xdr:col>
      <xdr:colOff>3521</xdr:colOff>
      <xdr:row>764</xdr:row>
      <xdr:rowOff>22680</xdr:rowOff>
    </xdr:to>
    <xdr:cxnSp macro="">
      <xdr:nvCxnSpPr>
        <xdr:cNvPr id="19" name="直線矢印コネクタ 18">
          <a:extLst>
            <a:ext uri="{FF2B5EF4-FFF2-40B4-BE49-F238E27FC236}">
              <a16:creationId xmlns:a16="http://schemas.microsoft.com/office/drawing/2014/main" id="{18E0C501-CDCC-4FF5-8D77-4A2E8C00FFC6}"/>
            </a:ext>
          </a:extLst>
        </xdr:cNvPr>
        <xdr:cNvCxnSpPr/>
      </xdr:nvCxnSpPr>
      <xdr:spPr>
        <a:xfrm>
          <a:off x="4811485" y="56899629"/>
          <a:ext cx="3522" cy="30570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10887</xdr:colOff>
      <xdr:row>764</xdr:row>
      <xdr:rowOff>21772</xdr:rowOff>
    </xdr:from>
    <xdr:to>
      <xdr:col>16</xdr:col>
      <xdr:colOff>12311</xdr:colOff>
      <xdr:row>764</xdr:row>
      <xdr:rowOff>317793</xdr:rowOff>
    </xdr:to>
    <xdr:cxnSp macro="">
      <xdr:nvCxnSpPr>
        <xdr:cNvPr id="20" name="直線矢印コネクタ 19">
          <a:extLst>
            <a:ext uri="{FF2B5EF4-FFF2-40B4-BE49-F238E27FC236}">
              <a16:creationId xmlns:a16="http://schemas.microsoft.com/office/drawing/2014/main" id="{6620C6B1-AF38-42DE-948F-C3DC205BCDA2}"/>
            </a:ext>
          </a:extLst>
        </xdr:cNvPr>
        <xdr:cNvCxnSpPr/>
      </xdr:nvCxnSpPr>
      <xdr:spPr>
        <a:xfrm rot="5400000">
          <a:off x="2824502" y="57351728"/>
          <a:ext cx="296021"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43543</xdr:colOff>
      <xdr:row>764</xdr:row>
      <xdr:rowOff>1</xdr:rowOff>
    </xdr:from>
    <xdr:to>
      <xdr:col>38</xdr:col>
      <xdr:colOff>44967</xdr:colOff>
      <xdr:row>764</xdr:row>
      <xdr:rowOff>296022</xdr:rowOff>
    </xdr:to>
    <xdr:cxnSp macro="">
      <xdr:nvCxnSpPr>
        <xdr:cNvPr id="21" name="直線矢印コネクタ 20">
          <a:extLst>
            <a:ext uri="{FF2B5EF4-FFF2-40B4-BE49-F238E27FC236}">
              <a16:creationId xmlns:a16="http://schemas.microsoft.com/office/drawing/2014/main" id="{6620C6B1-AF38-42DE-948F-C3DC205BCDA2}"/>
            </a:ext>
          </a:extLst>
        </xdr:cNvPr>
        <xdr:cNvCxnSpPr/>
      </xdr:nvCxnSpPr>
      <xdr:spPr>
        <a:xfrm rot="5400000">
          <a:off x="6928415" y="57329957"/>
          <a:ext cx="296021"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699</v>
      </c>
      <c r="AK2" s="206"/>
      <c r="AL2" s="206"/>
      <c r="AM2" s="206"/>
      <c r="AN2" s="98" t="s">
        <v>1</v>
      </c>
      <c r="AO2" s="206">
        <v>20</v>
      </c>
      <c r="AP2" s="206"/>
      <c r="AQ2" s="206"/>
      <c r="AR2" s="99" t="s">
        <v>1</v>
      </c>
      <c r="AS2" s="207">
        <v>29</v>
      </c>
      <c r="AT2" s="207"/>
      <c r="AU2" s="207"/>
      <c r="AV2" s="98" t="str">
        <f>IF(AW2="","","-")</f>
        <v/>
      </c>
      <c r="AW2" s="394"/>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700</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701</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702</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218</v>
      </c>
      <c r="H5" s="555"/>
      <c r="I5" s="555"/>
      <c r="J5" s="555"/>
      <c r="K5" s="555"/>
      <c r="L5" s="555"/>
      <c r="M5" s="556" t="s">
        <v>9</v>
      </c>
      <c r="N5" s="557"/>
      <c r="O5" s="557"/>
      <c r="P5" s="557"/>
      <c r="Q5" s="557"/>
      <c r="R5" s="558"/>
      <c r="S5" s="559" t="s">
        <v>480</v>
      </c>
      <c r="T5" s="555"/>
      <c r="U5" s="555"/>
      <c r="V5" s="555"/>
      <c r="W5" s="555"/>
      <c r="X5" s="560"/>
      <c r="Y5" s="713" t="s">
        <v>10</v>
      </c>
      <c r="Z5" s="714"/>
      <c r="AA5" s="714"/>
      <c r="AB5" s="714"/>
      <c r="AC5" s="714"/>
      <c r="AD5" s="715"/>
      <c r="AE5" s="716" t="s">
        <v>703</v>
      </c>
      <c r="AF5" s="716"/>
      <c r="AG5" s="716"/>
      <c r="AH5" s="716"/>
      <c r="AI5" s="716"/>
      <c r="AJ5" s="716"/>
      <c r="AK5" s="716"/>
      <c r="AL5" s="716"/>
      <c r="AM5" s="716"/>
      <c r="AN5" s="716"/>
      <c r="AO5" s="716"/>
      <c r="AP5" s="717"/>
      <c r="AQ5" s="718" t="s">
        <v>704</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774</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706</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707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708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v>18</v>
      </c>
      <c r="Q13" s="164"/>
      <c r="R13" s="164"/>
      <c r="S13" s="164"/>
      <c r="T13" s="164"/>
      <c r="U13" s="164"/>
      <c r="V13" s="165"/>
      <c r="W13" s="163">
        <v>15</v>
      </c>
      <c r="X13" s="164"/>
      <c r="Y13" s="164"/>
      <c r="Z13" s="164"/>
      <c r="AA13" s="164"/>
      <c r="AB13" s="164"/>
      <c r="AC13" s="165"/>
      <c r="AD13" s="163">
        <v>13</v>
      </c>
      <c r="AE13" s="164"/>
      <c r="AF13" s="164"/>
      <c r="AG13" s="164"/>
      <c r="AH13" s="164"/>
      <c r="AI13" s="164"/>
      <c r="AJ13" s="165"/>
      <c r="AK13" s="163">
        <v>3</v>
      </c>
      <c r="AL13" s="164"/>
      <c r="AM13" s="164"/>
      <c r="AN13" s="164"/>
      <c r="AO13" s="164"/>
      <c r="AP13" s="164"/>
      <c r="AQ13" s="165"/>
      <c r="AR13" s="160">
        <v>4</v>
      </c>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709</v>
      </c>
      <c r="Q14" s="164"/>
      <c r="R14" s="164"/>
      <c r="S14" s="164"/>
      <c r="T14" s="164"/>
      <c r="U14" s="164"/>
      <c r="V14" s="165"/>
      <c r="W14" s="163" t="s">
        <v>709</v>
      </c>
      <c r="X14" s="164"/>
      <c r="Y14" s="164"/>
      <c r="Z14" s="164"/>
      <c r="AA14" s="164"/>
      <c r="AB14" s="164"/>
      <c r="AC14" s="165"/>
      <c r="AD14" s="163" t="s">
        <v>709</v>
      </c>
      <c r="AE14" s="164"/>
      <c r="AF14" s="164"/>
      <c r="AG14" s="164"/>
      <c r="AH14" s="164"/>
      <c r="AI14" s="164"/>
      <c r="AJ14" s="165"/>
      <c r="AK14" s="163" t="s">
        <v>709</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709</v>
      </c>
      <c r="Q15" s="164"/>
      <c r="R15" s="164"/>
      <c r="S15" s="164"/>
      <c r="T15" s="164"/>
      <c r="U15" s="164"/>
      <c r="V15" s="165"/>
      <c r="W15" s="163" t="s">
        <v>709</v>
      </c>
      <c r="X15" s="164"/>
      <c r="Y15" s="164"/>
      <c r="Z15" s="164"/>
      <c r="AA15" s="164"/>
      <c r="AB15" s="164"/>
      <c r="AC15" s="165"/>
      <c r="AD15" s="163" t="s">
        <v>709</v>
      </c>
      <c r="AE15" s="164"/>
      <c r="AF15" s="164"/>
      <c r="AG15" s="164"/>
      <c r="AH15" s="164"/>
      <c r="AI15" s="164"/>
      <c r="AJ15" s="165"/>
      <c r="AK15" s="163" t="s">
        <v>709</v>
      </c>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709</v>
      </c>
      <c r="Q16" s="164"/>
      <c r="R16" s="164"/>
      <c r="S16" s="164"/>
      <c r="T16" s="164"/>
      <c r="U16" s="164"/>
      <c r="V16" s="165"/>
      <c r="W16" s="163" t="s">
        <v>709</v>
      </c>
      <c r="X16" s="164"/>
      <c r="Y16" s="164"/>
      <c r="Z16" s="164"/>
      <c r="AA16" s="164"/>
      <c r="AB16" s="164"/>
      <c r="AC16" s="165"/>
      <c r="AD16" s="163" t="s">
        <v>709</v>
      </c>
      <c r="AE16" s="164"/>
      <c r="AF16" s="164"/>
      <c r="AG16" s="164"/>
      <c r="AH16" s="164"/>
      <c r="AI16" s="164"/>
      <c r="AJ16" s="165"/>
      <c r="AK16" s="163" t="s">
        <v>709</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709</v>
      </c>
      <c r="Q17" s="164"/>
      <c r="R17" s="164"/>
      <c r="S17" s="164"/>
      <c r="T17" s="164"/>
      <c r="U17" s="164"/>
      <c r="V17" s="165"/>
      <c r="W17" s="163" t="s">
        <v>709</v>
      </c>
      <c r="X17" s="164"/>
      <c r="Y17" s="164"/>
      <c r="Z17" s="164"/>
      <c r="AA17" s="164"/>
      <c r="AB17" s="164"/>
      <c r="AC17" s="165"/>
      <c r="AD17" s="163" t="s">
        <v>709</v>
      </c>
      <c r="AE17" s="164"/>
      <c r="AF17" s="164"/>
      <c r="AG17" s="164"/>
      <c r="AH17" s="164"/>
      <c r="AI17" s="164"/>
      <c r="AJ17" s="165"/>
      <c r="AK17" s="163" t="s">
        <v>709</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18</v>
      </c>
      <c r="Q18" s="170"/>
      <c r="R18" s="170"/>
      <c r="S18" s="170"/>
      <c r="T18" s="170"/>
      <c r="U18" s="170"/>
      <c r="V18" s="171"/>
      <c r="W18" s="169">
        <f>SUM(W13:AC17)</f>
        <v>15</v>
      </c>
      <c r="X18" s="170"/>
      <c r="Y18" s="170"/>
      <c r="Z18" s="170"/>
      <c r="AA18" s="170"/>
      <c r="AB18" s="170"/>
      <c r="AC18" s="171"/>
      <c r="AD18" s="169">
        <f>SUM(AD13:AJ17)</f>
        <v>13</v>
      </c>
      <c r="AE18" s="170"/>
      <c r="AF18" s="170"/>
      <c r="AG18" s="170"/>
      <c r="AH18" s="170"/>
      <c r="AI18" s="170"/>
      <c r="AJ18" s="171"/>
      <c r="AK18" s="169">
        <f>SUM(AK13:AQ17)</f>
        <v>3</v>
      </c>
      <c r="AL18" s="170"/>
      <c r="AM18" s="170"/>
      <c r="AN18" s="170"/>
      <c r="AO18" s="170"/>
      <c r="AP18" s="170"/>
      <c r="AQ18" s="171"/>
      <c r="AR18" s="169">
        <f>SUM(AR13:AX17)</f>
        <v>4</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13</v>
      </c>
      <c r="Q19" s="164"/>
      <c r="R19" s="164"/>
      <c r="S19" s="164"/>
      <c r="T19" s="164"/>
      <c r="U19" s="164"/>
      <c r="V19" s="165"/>
      <c r="W19" s="163">
        <v>9</v>
      </c>
      <c r="X19" s="164"/>
      <c r="Y19" s="164"/>
      <c r="Z19" s="164"/>
      <c r="AA19" s="164"/>
      <c r="AB19" s="164"/>
      <c r="AC19" s="165"/>
      <c r="AD19" s="163">
        <v>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0.72222222222222221</v>
      </c>
      <c r="Q20" s="535"/>
      <c r="R20" s="535"/>
      <c r="S20" s="535"/>
      <c r="T20" s="535"/>
      <c r="U20" s="535"/>
      <c r="V20" s="535"/>
      <c r="W20" s="535">
        <f t="shared" ref="W20" si="0">IF(W18=0, "-", SUM(W19)/W18)</f>
        <v>0.6</v>
      </c>
      <c r="X20" s="535"/>
      <c r="Y20" s="535"/>
      <c r="Z20" s="535"/>
      <c r="AA20" s="535"/>
      <c r="AB20" s="535"/>
      <c r="AC20" s="535"/>
      <c r="AD20" s="535">
        <f t="shared" ref="AD20" si="1">IF(AD18=0, "-", SUM(AD19)/AD18)</f>
        <v>0.30769230769230771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f>IF(P19=0, "-", SUM(P19)/SUM(P13,P14))</f>
        <v>0.72222222222222221</v>
      </c>
      <c r="Q21" s="535"/>
      <c r="R21" s="535"/>
      <c r="S21" s="535"/>
      <c r="T21" s="535"/>
      <c r="U21" s="535"/>
      <c r="V21" s="535"/>
      <c r="W21" s="535">
        <f t="shared" ref="W21" si="2">IF(W19=0, "-", SUM(W19)/SUM(W13,W14))</f>
        <v>0.6</v>
      </c>
      <c r="X21" s="535"/>
      <c r="Y21" s="535"/>
      <c r="Z21" s="535"/>
      <c r="AA21" s="535"/>
      <c r="AB21" s="535"/>
      <c r="AC21" s="535"/>
      <c r="AD21" s="535">
        <f t="shared" ref="AD21" si="3">IF(AD19=0, "-", SUM(AD19)/SUM(AD13,AD14))</f>
        <v>0.30769230769230771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710</v>
      </c>
      <c r="H23" s="133"/>
      <c r="I23" s="133"/>
      <c r="J23" s="133"/>
      <c r="K23" s="133"/>
      <c r="L23" s="133"/>
      <c r="M23" s="133"/>
      <c r="N23" s="133"/>
      <c r="O23" s="134"/>
      <c r="P23" s="160">
        <v>3</v>
      </c>
      <c r="Q23" s="161"/>
      <c r="R23" s="161"/>
      <c r="S23" s="161"/>
      <c r="T23" s="161"/>
      <c r="U23" s="161"/>
      <c r="V23" s="162"/>
      <c r="W23" s="160">
        <v>4</v>
      </c>
      <c r="X23" s="161"/>
      <c r="Y23" s="161"/>
      <c r="Z23" s="161"/>
      <c r="AA23" s="161"/>
      <c r="AB23" s="161"/>
      <c r="AC23" s="162"/>
      <c r="AD23" s="149" t="s">
        <v>781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3</v>
      </c>
      <c r="Q29" s="164"/>
      <c r="R29" s="164"/>
      <c r="S29" s="164"/>
      <c r="T29" s="164"/>
      <c r="U29" s="164"/>
      <c r="V29" s="165"/>
      <c r="W29" s="211">
        <f>AR13</f>
        <v>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48</v>
      </c>
      <c r="AT31" s="202"/>
      <c r="AU31" s="271"/>
      <c r="AV31" s="271"/>
      <c r="AW31" s="375" t="s">
        <v>49</v>
      </c>
      <c r="AX31" s="376"/>
    </row>
    <row r="32" spans="1:50" ht="23.25" customHeight="1">
      <c r="A32" s="511"/>
      <c r="B32" s="509"/>
      <c r="C32" s="509"/>
      <c r="D32" s="509"/>
      <c r="E32" s="509"/>
      <c r="F32" s="510"/>
      <c r="G32" s="536" t="s">
        <v>701</v>
      </c>
      <c r="H32" s="537"/>
      <c r="I32" s="537"/>
      <c r="J32" s="537"/>
      <c r="K32" s="537"/>
      <c r="L32" s="537"/>
      <c r="M32" s="537"/>
      <c r="N32" s="537"/>
      <c r="O32" s="538"/>
      <c r="P32" s="191" t="s">
        <v>711</v>
      </c>
      <c r="Q32" s="191"/>
      <c r="R32" s="191"/>
      <c r="S32" s="191"/>
      <c r="T32" s="191"/>
      <c r="U32" s="191"/>
      <c r="V32" s="191"/>
      <c r="W32" s="191"/>
      <c r="X32" s="233"/>
      <c r="Y32" s="339" t="s">
        <v>50</v>
      </c>
      <c r="Z32" s="545"/>
      <c r="AA32" s="546"/>
      <c r="AB32" s="547" t="s">
        <v>713</v>
      </c>
      <c r="AC32" s="547"/>
      <c r="AD32" s="547"/>
      <c r="AE32" s="363">
        <v>5</v>
      </c>
      <c r="AF32" s="364"/>
      <c r="AG32" s="364"/>
      <c r="AH32" s="364"/>
      <c r="AI32" s="363">
        <v>7</v>
      </c>
      <c r="AJ32" s="364"/>
      <c r="AK32" s="364"/>
      <c r="AL32" s="364"/>
      <c r="AM32" s="363">
        <v>5</v>
      </c>
      <c r="AN32" s="364"/>
      <c r="AO32" s="364"/>
      <c r="AP32" s="364"/>
      <c r="AQ32" s="166">
        <v>1</v>
      </c>
      <c r="AR32" s="167"/>
      <c r="AS32" s="167"/>
      <c r="AT32" s="168"/>
      <c r="AU32" s="364" t="s">
        <v>782</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713</v>
      </c>
      <c r="AC33" s="518"/>
      <c r="AD33" s="518"/>
      <c r="AE33" s="363">
        <v>4</v>
      </c>
      <c r="AF33" s="364"/>
      <c r="AG33" s="364"/>
      <c r="AH33" s="364"/>
      <c r="AI33" s="363">
        <v>4</v>
      </c>
      <c r="AJ33" s="364"/>
      <c r="AK33" s="364"/>
      <c r="AL33" s="364"/>
      <c r="AM33" s="363">
        <v>4</v>
      </c>
      <c r="AN33" s="364"/>
      <c r="AO33" s="364"/>
      <c r="AP33" s="364"/>
      <c r="AQ33" s="166">
        <v>2</v>
      </c>
      <c r="AR33" s="167"/>
      <c r="AS33" s="167"/>
      <c r="AT33" s="168"/>
      <c r="AU33" s="364" t="s">
        <v>782</v>
      </c>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v>125</v>
      </c>
      <c r="AF34" s="364"/>
      <c r="AG34" s="364"/>
      <c r="AH34" s="364"/>
      <c r="AI34" s="363">
        <v>175</v>
      </c>
      <c r="AJ34" s="364"/>
      <c r="AK34" s="364"/>
      <c r="AL34" s="364"/>
      <c r="AM34" s="363">
        <v>125</v>
      </c>
      <c r="AN34" s="364"/>
      <c r="AO34" s="364"/>
      <c r="AP34" s="364"/>
      <c r="AQ34" s="166" t="s">
        <v>782</v>
      </c>
      <c r="AR34" s="167"/>
      <c r="AS34" s="167"/>
      <c r="AT34" s="168"/>
      <c r="AU34" s="364" t="s">
        <v>782</v>
      </c>
      <c r="AV34" s="364"/>
      <c r="AW34" s="364"/>
      <c r="AX34" s="365"/>
    </row>
    <row r="35" spans="1:51" ht="23.25" customHeight="1">
      <c r="A35" s="891" t="s">
        <v>54</v>
      </c>
      <c r="B35" s="892"/>
      <c r="C35" s="892"/>
      <c r="D35" s="892"/>
      <c r="E35" s="892"/>
      <c r="F35" s="893"/>
      <c r="G35" s="897" t="s">
        <v>712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50</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714</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713</v>
      </c>
      <c r="AC101" s="547"/>
      <c r="AD101" s="547"/>
      <c r="AE101" s="358">
        <v>5</v>
      </c>
      <c r="AF101" s="358"/>
      <c r="AG101" s="358"/>
      <c r="AH101" s="358"/>
      <c r="AI101" s="358">
        <v>1</v>
      </c>
      <c r="AJ101" s="358"/>
      <c r="AK101" s="358"/>
      <c r="AL101" s="358"/>
      <c r="AM101" s="358">
        <v>3</v>
      </c>
      <c r="AN101" s="358"/>
      <c r="AO101" s="358"/>
      <c r="AP101" s="358"/>
      <c r="AQ101" s="358" t="s">
        <v>782</v>
      </c>
      <c r="AR101" s="358"/>
      <c r="AS101" s="358"/>
      <c r="AT101" s="358"/>
      <c r="AU101" s="363" t="s">
        <v>782</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713</v>
      </c>
      <c r="AC102" s="547"/>
      <c r="AD102" s="547"/>
      <c r="AE102" s="358">
        <v>10</v>
      </c>
      <c r="AF102" s="358"/>
      <c r="AG102" s="358"/>
      <c r="AH102" s="358"/>
      <c r="AI102" s="358">
        <v>10</v>
      </c>
      <c r="AJ102" s="358"/>
      <c r="AK102" s="358"/>
      <c r="AL102" s="358"/>
      <c r="AM102" s="358">
        <v>2</v>
      </c>
      <c r="AN102" s="358"/>
      <c r="AO102" s="358"/>
      <c r="AP102" s="358"/>
      <c r="AQ102" s="358">
        <v>2</v>
      </c>
      <c r="AR102" s="358"/>
      <c r="AS102" s="358"/>
      <c r="AT102" s="358"/>
      <c r="AU102" s="371" t="s">
        <v>782</v>
      </c>
      <c r="AV102" s="372"/>
      <c r="AW102" s="372"/>
      <c r="AX102" s="924"/>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1</v>
      </c>
    </row>
    <row r="104" spans="1:60" ht="23.25" hidden="1" customHeight="1">
      <c r="A104" s="487"/>
      <c r="B104" s="488"/>
      <c r="C104" s="488"/>
      <c r="D104" s="488"/>
      <c r="E104" s="488"/>
      <c r="F104" s="489"/>
      <c r="G104" s="191" t="s">
        <v>715</v>
      </c>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t="s">
        <v>713</v>
      </c>
      <c r="AC104" s="468"/>
      <c r="AD104" s="469"/>
      <c r="AE104" s="358">
        <v>0</v>
      </c>
      <c r="AF104" s="358"/>
      <c r="AG104" s="358"/>
      <c r="AH104" s="358"/>
      <c r="AI104" s="358">
        <v>0</v>
      </c>
      <c r="AJ104" s="358"/>
      <c r="AK104" s="358"/>
      <c r="AL104" s="358"/>
      <c r="AM104" s="358">
        <v>0</v>
      </c>
      <c r="AN104" s="358"/>
      <c r="AO104" s="358"/>
      <c r="AP104" s="358"/>
      <c r="AQ104" s="358"/>
      <c r="AR104" s="358"/>
      <c r="AS104" s="358"/>
      <c r="AT104" s="358"/>
      <c r="AU104" s="358"/>
      <c r="AV104" s="358"/>
      <c r="AW104" s="358"/>
      <c r="AX104" s="359"/>
      <c r="AY104">
        <f>$AY$103</f>
        <v>1</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t="s">
        <v>713</v>
      </c>
      <c r="AC105" s="404"/>
      <c r="AD105" s="405"/>
      <c r="AE105" s="358">
        <v>0</v>
      </c>
      <c r="AF105" s="358"/>
      <c r="AG105" s="358"/>
      <c r="AH105" s="358"/>
      <c r="AI105" s="358">
        <v>0</v>
      </c>
      <c r="AJ105" s="358"/>
      <c r="AK105" s="358"/>
      <c r="AL105" s="358"/>
      <c r="AM105" s="358">
        <v>0</v>
      </c>
      <c r="AN105" s="358"/>
      <c r="AO105" s="358"/>
      <c r="AP105" s="358"/>
      <c r="AQ105" s="358">
        <v>0</v>
      </c>
      <c r="AR105" s="358"/>
      <c r="AS105" s="358"/>
      <c r="AT105" s="358"/>
      <c r="AU105" s="358"/>
      <c r="AV105" s="358"/>
      <c r="AW105" s="358"/>
      <c r="AX105" s="359"/>
      <c r="AY105">
        <f>$AY$103</f>
        <v>1</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718</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716</v>
      </c>
      <c r="AC116" s="301"/>
      <c r="AD116" s="302"/>
      <c r="AE116" s="358">
        <v>1140499</v>
      </c>
      <c r="AF116" s="358"/>
      <c r="AG116" s="358"/>
      <c r="AH116" s="358"/>
      <c r="AI116" s="358">
        <v>78386</v>
      </c>
      <c r="AJ116" s="358"/>
      <c r="AK116" s="358"/>
      <c r="AL116" s="358"/>
      <c r="AM116" s="358">
        <v>94083</v>
      </c>
      <c r="AN116" s="358"/>
      <c r="AO116" s="358"/>
      <c r="AP116" s="358"/>
      <c r="AQ116" s="363"/>
      <c r="AR116" s="364"/>
      <c r="AS116" s="364"/>
      <c r="AT116" s="364"/>
      <c r="AU116" s="364"/>
      <c r="AV116" s="364"/>
      <c r="AW116" s="364"/>
      <c r="AX116" s="365"/>
    </row>
    <row r="117" spans="1:51"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t="s">
        <v>717</v>
      </c>
      <c r="AF117" s="306"/>
      <c r="AG117" s="306"/>
      <c r="AH117" s="306"/>
      <c r="AI117" s="306" t="s">
        <v>779</v>
      </c>
      <c r="AJ117" s="306"/>
      <c r="AK117" s="306"/>
      <c r="AL117" s="306"/>
      <c r="AM117" s="306" t="s">
        <v>780</v>
      </c>
      <c r="AN117" s="306"/>
      <c r="AO117" s="306"/>
      <c r="AP117" s="306"/>
      <c r="AQ117" s="306"/>
      <c r="AR117" s="306"/>
      <c r="AS117" s="306"/>
      <c r="AT117" s="306"/>
      <c r="AU117" s="306"/>
      <c r="AV117" s="306"/>
      <c r="AW117" s="306"/>
      <c r="AX117" s="307"/>
    </row>
    <row r="118" spans="1:51" ht="23.25"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1</v>
      </c>
    </row>
    <row r="119" spans="1:51" ht="23.25" customHeight="1">
      <c r="A119" s="292"/>
      <c r="B119" s="293"/>
      <c r="C119" s="293"/>
      <c r="D119" s="293"/>
      <c r="E119" s="293"/>
      <c r="F119" s="294"/>
      <c r="G119" s="351" t="s">
        <v>719</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t="s">
        <v>716</v>
      </c>
      <c r="AC119" s="301"/>
      <c r="AD119" s="302"/>
      <c r="AE119" s="358">
        <v>0</v>
      </c>
      <c r="AF119" s="358"/>
      <c r="AG119" s="358"/>
      <c r="AH119" s="358"/>
      <c r="AI119" s="358">
        <v>0</v>
      </c>
      <c r="AJ119" s="358"/>
      <c r="AK119" s="358"/>
      <c r="AL119" s="358"/>
      <c r="AM119" s="358">
        <v>0</v>
      </c>
      <c r="AN119" s="358"/>
      <c r="AO119" s="358"/>
      <c r="AP119" s="358"/>
      <c r="AQ119" s="358"/>
      <c r="AR119" s="358"/>
      <c r="AS119" s="358"/>
      <c r="AT119" s="358"/>
      <c r="AU119" s="358"/>
      <c r="AV119" s="358"/>
      <c r="AW119" s="358"/>
      <c r="AX119" s="359"/>
      <c r="AY119">
        <f>$AY$118</f>
        <v>1</v>
      </c>
    </row>
    <row r="120" spans="1:51" ht="46.5"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t="s">
        <v>720</v>
      </c>
      <c r="AF120" s="306"/>
      <c r="AG120" s="306"/>
      <c r="AH120" s="306"/>
      <c r="AI120" s="306" t="s">
        <v>720</v>
      </c>
      <c r="AJ120" s="306"/>
      <c r="AK120" s="306"/>
      <c r="AL120" s="306"/>
      <c r="AM120" s="306" t="s">
        <v>776</v>
      </c>
      <c r="AN120" s="306"/>
      <c r="AO120" s="306"/>
      <c r="AP120" s="306"/>
      <c r="AQ120" s="306"/>
      <c r="AR120" s="306"/>
      <c r="AS120" s="306"/>
      <c r="AT120" s="306"/>
      <c r="AU120" s="306"/>
      <c r="AV120" s="306"/>
      <c r="AW120" s="306"/>
      <c r="AX120" s="307"/>
      <c r="AY120">
        <f>$AY$118</f>
        <v>1</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87</v>
      </c>
      <c r="B130" s="985"/>
      <c r="C130" s="984" t="s">
        <v>88</v>
      </c>
      <c r="D130" s="985"/>
      <c r="E130" s="308" t="s">
        <v>89</v>
      </c>
      <c r="F130" s="309"/>
      <c r="G130" s="310" t="s">
        <v>721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90</v>
      </c>
      <c r="F131" s="240"/>
      <c r="G131" s="237" t="s">
        <v>722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8"/>
      <c r="B132" s="253"/>
      <c r="C132" s="252"/>
      <c r="D132" s="253"/>
      <c r="E132" s="250" t="s">
        <v>91</v>
      </c>
      <c r="F132" s="313"/>
      <c r="G132" s="282" t="s">
        <v>92</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93</v>
      </c>
      <c r="AV132" s="279"/>
      <c r="AW132" s="279"/>
      <c r="AX132" s="280"/>
      <c r="AY132">
        <f>COUNTA($G$134)</f>
        <v>1</v>
      </c>
    </row>
    <row r="133" spans="1:51" ht="18.75"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48</v>
      </c>
      <c r="AT133" s="202"/>
      <c r="AU133" s="178"/>
      <c r="AV133" s="178"/>
      <c r="AW133" s="179" t="s">
        <v>49</v>
      </c>
      <c r="AX133" s="180"/>
      <c r="AY133">
        <f>$AY$132</f>
        <v>1</v>
      </c>
    </row>
    <row r="134" spans="1:51" ht="39.75" customHeight="1">
      <c r="A134" s="988"/>
      <c r="B134" s="253"/>
      <c r="C134" s="252"/>
      <c r="D134" s="253"/>
      <c r="E134" s="252"/>
      <c r="F134" s="314"/>
      <c r="G134" s="232" t="s">
        <v>714</v>
      </c>
      <c r="H134" s="191"/>
      <c r="I134" s="191"/>
      <c r="J134" s="191"/>
      <c r="K134" s="191"/>
      <c r="L134" s="191"/>
      <c r="M134" s="191"/>
      <c r="N134" s="191"/>
      <c r="O134" s="191"/>
      <c r="P134" s="191"/>
      <c r="Q134" s="191"/>
      <c r="R134" s="191"/>
      <c r="S134" s="191"/>
      <c r="T134" s="191"/>
      <c r="U134" s="191"/>
      <c r="V134" s="191"/>
      <c r="W134" s="191"/>
      <c r="X134" s="233"/>
      <c r="Y134" s="172" t="s">
        <v>94</v>
      </c>
      <c r="Z134" s="173"/>
      <c r="AA134" s="174"/>
      <c r="AB134" s="281" t="s">
        <v>713</v>
      </c>
      <c r="AC134" s="224"/>
      <c r="AD134" s="224"/>
      <c r="AE134" s="266">
        <v>5</v>
      </c>
      <c r="AF134" s="167"/>
      <c r="AG134" s="167"/>
      <c r="AH134" s="167"/>
      <c r="AI134" s="266">
        <v>1</v>
      </c>
      <c r="AJ134" s="167"/>
      <c r="AK134" s="167"/>
      <c r="AL134" s="167"/>
      <c r="AM134" s="266">
        <v>3</v>
      </c>
      <c r="AN134" s="167"/>
      <c r="AO134" s="167"/>
      <c r="AP134" s="167"/>
      <c r="AQ134" s="266" t="s">
        <v>782</v>
      </c>
      <c r="AR134" s="167"/>
      <c r="AS134" s="167"/>
      <c r="AT134" s="167"/>
      <c r="AU134" s="266" t="s">
        <v>782</v>
      </c>
      <c r="AV134" s="167"/>
      <c r="AW134" s="167"/>
      <c r="AX134" s="208"/>
      <c r="AY134">
        <f t="shared" ref="AY134:AY135" si="13">$AY$132</f>
        <v>1</v>
      </c>
    </row>
    <row r="135" spans="1:51" ht="39.75"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713</v>
      </c>
      <c r="AC135" s="175"/>
      <c r="AD135" s="175"/>
      <c r="AE135" s="266">
        <v>10</v>
      </c>
      <c r="AF135" s="167"/>
      <c r="AG135" s="167"/>
      <c r="AH135" s="167"/>
      <c r="AI135" s="266">
        <v>10</v>
      </c>
      <c r="AJ135" s="167"/>
      <c r="AK135" s="167"/>
      <c r="AL135" s="167"/>
      <c r="AM135" s="266">
        <v>2</v>
      </c>
      <c r="AN135" s="167"/>
      <c r="AO135" s="167"/>
      <c r="AP135" s="167"/>
      <c r="AQ135" s="266">
        <v>2</v>
      </c>
      <c r="AR135" s="167"/>
      <c r="AS135" s="167"/>
      <c r="AT135" s="167"/>
      <c r="AU135" s="266" t="s">
        <v>782</v>
      </c>
      <c r="AV135" s="167"/>
      <c r="AW135" s="167"/>
      <c r="AX135" s="208"/>
      <c r="AY135">
        <f t="shared" si="13"/>
        <v>1</v>
      </c>
    </row>
    <row r="136" spans="1:51" ht="18.75" customHeight="1">
      <c r="A136" s="988"/>
      <c r="B136" s="253"/>
      <c r="C136" s="252"/>
      <c r="D136" s="253"/>
      <c r="E136" s="252"/>
      <c r="F136" s="314"/>
      <c r="G136" s="282" t="s">
        <v>92</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93</v>
      </c>
      <c r="AV136" s="279"/>
      <c r="AW136" s="279"/>
      <c r="AX136" s="280"/>
      <c r="AY136">
        <f>COUNTA($G$138)</f>
        <v>1</v>
      </c>
    </row>
    <row r="137" spans="1:51" ht="18.75"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1</v>
      </c>
    </row>
    <row r="138" spans="1:51" ht="39.75" customHeight="1">
      <c r="A138" s="988"/>
      <c r="B138" s="253"/>
      <c r="C138" s="252"/>
      <c r="D138" s="253"/>
      <c r="E138" s="252"/>
      <c r="F138" s="314"/>
      <c r="G138" s="232" t="s">
        <v>723</v>
      </c>
      <c r="H138" s="191"/>
      <c r="I138" s="191"/>
      <c r="J138" s="191"/>
      <c r="K138" s="191"/>
      <c r="L138" s="191"/>
      <c r="M138" s="191"/>
      <c r="N138" s="191"/>
      <c r="O138" s="191"/>
      <c r="P138" s="191"/>
      <c r="Q138" s="191"/>
      <c r="R138" s="191"/>
      <c r="S138" s="191"/>
      <c r="T138" s="191"/>
      <c r="U138" s="191"/>
      <c r="V138" s="191"/>
      <c r="W138" s="191"/>
      <c r="X138" s="233"/>
      <c r="Y138" s="172" t="s">
        <v>94</v>
      </c>
      <c r="Z138" s="173"/>
      <c r="AA138" s="174"/>
      <c r="AB138" s="281" t="s">
        <v>713</v>
      </c>
      <c r="AC138" s="224"/>
      <c r="AD138" s="224"/>
      <c r="AE138" s="266">
        <v>0</v>
      </c>
      <c r="AF138" s="167"/>
      <c r="AG138" s="167"/>
      <c r="AH138" s="167"/>
      <c r="AI138" s="266">
        <v>0</v>
      </c>
      <c r="AJ138" s="167"/>
      <c r="AK138" s="167"/>
      <c r="AL138" s="167"/>
      <c r="AM138" s="266">
        <v>0</v>
      </c>
      <c r="AN138" s="167"/>
      <c r="AO138" s="167"/>
      <c r="AP138" s="167"/>
      <c r="AQ138" s="266" t="s">
        <v>782</v>
      </c>
      <c r="AR138" s="167"/>
      <c r="AS138" s="167"/>
      <c r="AT138" s="167"/>
      <c r="AU138" s="266" t="s">
        <v>782</v>
      </c>
      <c r="AV138" s="167"/>
      <c r="AW138" s="167"/>
      <c r="AX138" s="208"/>
      <c r="AY138">
        <f t="shared" ref="AY138:AY139" si="14">$AY$136</f>
        <v>1</v>
      </c>
    </row>
    <row r="139" spans="1:51" ht="39.75"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t="s">
        <v>713</v>
      </c>
      <c r="AC139" s="175"/>
      <c r="AD139" s="175"/>
      <c r="AE139" s="266">
        <v>0</v>
      </c>
      <c r="AF139" s="167"/>
      <c r="AG139" s="167"/>
      <c r="AH139" s="167"/>
      <c r="AI139" s="266">
        <v>0</v>
      </c>
      <c r="AJ139" s="167"/>
      <c r="AK139" s="167"/>
      <c r="AL139" s="167"/>
      <c r="AM139" s="266">
        <v>0</v>
      </c>
      <c r="AN139" s="167"/>
      <c r="AO139" s="167"/>
      <c r="AP139" s="167"/>
      <c r="AQ139" s="266"/>
      <c r="AR139" s="167"/>
      <c r="AS139" s="167"/>
      <c r="AT139" s="167"/>
      <c r="AU139" s="266" t="s">
        <v>782</v>
      </c>
      <c r="AV139" s="167"/>
      <c r="AW139" s="167"/>
      <c r="AX139" s="208"/>
      <c r="AY139">
        <f t="shared" si="14"/>
        <v>1</v>
      </c>
    </row>
    <row r="140" spans="1:51" ht="18.75" hidden="1" customHeight="1">
      <c r="A140" s="988"/>
      <c r="B140" s="253"/>
      <c r="C140" s="252"/>
      <c r="D140" s="253"/>
      <c r="E140" s="252"/>
      <c r="F140" s="314"/>
      <c r="G140" s="282" t="s">
        <v>92</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93</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92</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93</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92</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93</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88"/>
      <c r="B152" s="253"/>
      <c r="C152" s="252"/>
      <c r="D152" s="253"/>
      <c r="E152" s="252"/>
      <c r="F152" s="314"/>
      <c r="G152" s="272" t="s">
        <v>95</v>
      </c>
      <c r="H152" s="199"/>
      <c r="I152" s="199"/>
      <c r="J152" s="199"/>
      <c r="K152" s="199"/>
      <c r="L152" s="199"/>
      <c r="M152" s="199"/>
      <c r="N152" s="199"/>
      <c r="O152" s="199"/>
      <c r="P152" s="200"/>
      <c r="Q152" s="215" t="s">
        <v>96</v>
      </c>
      <c r="R152" s="199"/>
      <c r="S152" s="199"/>
      <c r="T152" s="199"/>
      <c r="U152" s="199"/>
      <c r="V152" s="199"/>
      <c r="W152" s="199"/>
      <c r="X152" s="199"/>
      <c r="Y152" s="199"/>
      <c r="Z152" s="199"/>
      <c r="AA152" s="199"/>
      <c r="AB152" s="287" t="s">
        <v>97</v>
      </c>
      <c r="AC152" s="199"/>
      <c r="AD152" s="200"/>
      <c r="AE152" s="215" t="s">
        <v>98</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88"/>
      <c r="B154" s="253"/>
      <c r="C154" s="252"/>
      <c r="D154" s="253"/>
      <c r="E154" s="252"/>
      <c r="F154" s="314"/>
      <c r="G154" s="232" t="s">
        <v>724</v>
      </c>
      <c r="H154" s="191"/>
      <c r="I154" s="191"/>
      <c r="J154" s="191"/>
      <c r="K154" s="191"/>
      <c r="L154" s="191"/>
      <c r="M154" s="191"/>
      <c r="N154" s="191"/>
      <c r="O154" s="191"/>
      <c r="P154" s="233"/>
      <c r="Q154" s="190" t="s">
        <v>725</v>
      </c>
      <c r="R154" s="191"/>
      <c r="S154" s="191"/>
      <c r="T154" s="191"/>
      <c r="U154" s="191"/>
      <c r="V154" s="191"/>
      <c r="W154" s="191"/>
      <c r="X154" s="191"/>
      <c r="Y154" s="191"/>
      <c r="Z154" s="191"/>
      <c r="AA154" s="915"/>
      <c r="AB154" s="256"/>
      <c r="AC154" s="257"/>
      <c r="AD154" s="257"/>
      <c r="AE154" s="262" t="s">
        <v>726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99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775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40.15"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customHeight="1">
      <c r="A159" s="988"/>
      <c r="B159" s="253"/>
      <c r="C159" s="252"/>
      <c r="D159" s="253"/>
      <c r="E159" s="252"/>
      <c r="F159" s="314"/>
      <c r="G159" s="272" t="s">
        <v>95</v>
      </c>
      <c r="H159" s="199"/>
      <c r="I159" s="199"/>
      <c r="J159" s="199"/>
      <c r="K159" s="199"/>
      <c r="L159" s="199"/>
      <c r="M159" s="199"/>
      <c r="N159" s="199"/>
      <c r="O159" s="199"/>
      <c r="P159" s="200"/>
      <c r="Q159" s="215" t="s">
        <v>96</v>
      </c>
      <c r="R159" s="199"/>
      <c r="S159" s="199"/>
      <c r="T159" s="199"/>
      <c r="U159" s="199"/>
      <c r="V159" s="199"/>
      <c r="W159" s="199"/>
      <c r="X159" s="199"/>
      <c r="Y159" s="199"/>
      <c r="Z159" s="199"/>
      <c r="AA159" s="199"/>
      <c r="AB159" s="287" t="s">
        <v>97</v>
      </c>
      <c r="AC159" s="199"/>
      <c r="AD159" s="200"/>
      <c r="AE159" s="273" t="s">
        <v>98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1</v>
      </c>
    </row>
    <row r="160" spans="1:51" ht="22.5"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1</v>
      </c>
    </row>
    <row r="161" spans="1:51" ht="22.5" customHeight="1">
      <c r="A161" s="988"/>
      <c r="B161" s="253"/>
      <c r="C161" s="252"/>
      <c r="D161" s="253"/>
      <c r="E161" s="252"/>
      <c r="F161" s="314"/>
      <c r="G161" s="232" t="s">
        <v>727</v>
      </c>
      <c r="H161" s="191"/>
      <c r="I161" s="191"/>
      <c r="J161" s="191"/>
      <c r="K161" s="191"/>
      <c r="L161" s="191"/>
      <c r="M161" s="191"/>
      <c r="N161" s="191"/>
      <c r="O161" s="191"/>
      <c r="P161" s="233"/>
      <c r="Q161" s="190" t="s">
        <v>728</v>
      </c>
      <c r="R161" s="191"/>
      <c r="S161" s="191"/>
      <c r="T161" s="191"/>
      <c r="U161" s="191"/>
      <c r="V161" s="191"/>
      <c r="W161" s="191"/>
      <c r="X161" s="191"/>
      <c r="Y161" s="191"/>
      <c r="Z161" s="191"/>
      <c r="AA161" s="915"/>
      <c r="AB161" s="256"/>
      <c r="AC161" s="257"/>
      <c r="AD161" s="257"/>
      <c r="AE161" s="262" t="s">
        <v>729</v>
      </c>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1</v>
      </c>
    </row>
    <row r="162" spans="1:51" ht="22.5"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1</v>
      </c>
    </row>
    <row r="163" spans="1:51" ht="25.5"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99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1</v>
      </c>
    </row>
    <row r="164" spans="1:51" ht="22.5"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t="s">
        <v>778</v>
      </c>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1</v>
      </c>
    </row>
    <row r="165" spans="1:51" ht="34.9"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1</v>
      </c>
    </row>
    <row r="166" spans="1:51" ht="22.5" customHeight="1">
      <c r="A166" s="988"/>
      <c r="B166" s="253"/>
      <c r="C166" s="252"/>
      <c r="D166" s="253"/>
      <c r="E166" s="252"/>
      <c r="F166" s="314"/>
      <c r="G166" s="272" t="s">
        <v>95</v>
      </c>
      <c r="H166" s="199"/>
      <c r="I166" s="199"/>
      <c r="J166" s="199"/>
      <c r="K166" s="199"/>
      <c r="L166" s="199"/>
      <c r="M166" s="199"/>
      <c r="N166" s="199"/>
      <c r="O166" s="199"/>
      <c r="P166" s="200"/>
      <c r="Q166" s="215" t="s">
        <v>96</v>
      </c>
      <c r="R166" s="199"/>
      <c r="S166" s="199"/>
      <c r="T166" s="199"/>
      <c r="U166" s="199"/>
      <c r="V166" s="199"/>
      <c r="W166" s="199"/>
      <c r="X166" s="199"/>
      <c r="Y166" s="199"/>
      <c r="Z166" s="199"/>
      <c r="AA166" s="199"/>
      <c r="AB166" s="287" t="s">
        <v>97</v>
      </c>
      <c r="AC166" s="199"/>
      <c r="AD166" s="200"/>
      <c r="AE166" s="273" t="s">
        <v>98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1</v>
      </c>
    </row>
    <row r="167" spans="1:51" ht="22.5"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1</v>
      </c>
    </row>
    <row r="168" spans="1:51" ht="22.5" customHeight="1">
      <c r="A168" s="988"/>
      <c r="B168" s="253"/>
      <c r="C168" s="252"/>
      <c r="D168" s="253"/>
      <c r="E168" s="252"/>
      <c r="F168" s="314"/>
      <c r="G168" s="232" t="s">
        <v>730</v>
      </c>
      <c r="H168" s="191"/>
      <c r="I168" s="191"/>
      <c r="J168" s="191"/>
      <c r="K168" s="191"/>
      <c r="L168" s="191"/>
      <c r="M168" s="191"/>
      <c r="N168" s="191"/>
      <c r="O168" s="191"/>
      <c r="P168" s="233"/>
      <c r="Q168" s="190" t="s">
        <v>731</v>
      </c>
      <c r="R168" s="191"/>
      <c r="S168" s="191"/>
      <c r="T168" s="191"/>
      <c r="U168" s="191"/>
      <c r="V168" s="191"/>
      <c r="W168" s="191"/>
      <c r="X168" s="191"/>
      <c r="Y168" s="191"/>
      <c r="Z168" s="191"/>
      <c r="AA168" s="915"/>
      <c r="AB168" s="256"/>
      <c r="AC168" s="257"/>
      <c r="AD168" s="257"/>
      <c r="AE168" s="262" t="s">
        <v>732</v>
      </c>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1</v>
      </c>
    </row>
    <row r="169" spans="1:51" ht="22.5"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1</v>
      </c>
    </row>
    <row r="170" spans="1:51" ht="25.5"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99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1</v>
      </c>
    </row>
    <row r="171" spans="1:51" ht="22.5"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t="s">
        <v>733</v>
      </c>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1</v>
      </c>
    </row>
    <row r="172" spans="1:51" ht="22.5"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1</v>
      </c>
    </row>
    <row r="173" spans="1:51" ht="22.5" customHeight="1">
      <c r="A173" s="988"/>
      <c r="B173" s="253"/>
      <c r="C173" s="252"/>
      <c r="D173" s="253"/>
      <c r="E173" s="252"/>
      <c r="F173" s="314"/>
      <c r="G173" s="272" t="s">
        <v>95</v>
      </c>
      <c r="H173" s="199"/>
      <c r="I173" s="199"/>
      <c r="J173" s="199"/>
      <c r="K173" s="199"/>
      <c r="L173" s="199"/>
      <c r="M173" s="199"/>
      <c r="N173" s="199"/>
      <c r="O173" s="199"/>
      <c r="P173" s="200"/>
      <c r="Q173" s="215" t="s">
        <v>96</v>
      </c>
      <c r="R173" s="199"/>
      <c r="S173" s="199"/>
      <c r="T173" s="199"/>
      <c r="U173" s="199"/>
      <c r="V173" s="199"/>
      <c r="W173" s="199"/>
      <c r="X173" s="199"/>
      <c r="Y173" s="199"/>
      <c r="Z173" s="199"/>
      <c r="AA173" s="199"/>
      <c r="AB173" s="287" t="s">
        <v>97</v>
      </c>
      <c r="AC173" s="199"/>
      <c r="AD173" s="200"/>
      <c r="AE173" s="273" t="s">
        <v>98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1</v>
      </c>
    </row>
    <row r="174" spans="1:51" ht="22.5"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1</v>
      </c>
    </row>
    <row r="175" spans="1:51" ht="22.5" customHeight="1">
      <c r="A175" s="988"/>
      <c r="B175" s="253"/>
      <c r="C175" s="252"/>
      <c r="D175" s="253"/>
      <c r="E175" s="252"/>
      <c r="F175" s="314"/>
      <c r="G175" s="232" t="s">
        <v>734</v>
      </c>
      <c r="H175" s="191"/>
      <c r="I175" s="191"/>
      <c r="J175" s="191"/>
      <c r="K175" s="191"/>
      <c r="L175" s="191"/>
      <c r="M175" s="191"/>
      <c r="N175" s="191"/>
      <c r="O175" s="191"/>
      <c r="P175" s="233"/>
      <c r="Q175" s="190" t="s">
        <v>735</v>
      </c>
      <c r="R175" s="191"/>
      <c r="S175" s="191"/>
      <c r="T175" s="191"/>
      <c r="U175" s="191"/>
      <c r="V175" s="191"/>
      <c r="W175" s="191"/>
      <c r="X175" s="191"/>
      <c r="Y175" s="191"/>
      <c r="Z175" s="191"/>
      <c r="AA175" s="915"/>
      <c r="AB175" s="256"/>
      <c r="AC175" s="257"/>
      <c r="AD175" s="257"/>
      <c r="AE175" s="262" t="s">
        <v>736</v>
      </c>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1</v>
      </c>
    </row>
    <row r="176" spans="1:51" ht="22.5"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1</v>
      </c>
    </row>
    <row r="177" spans="1:51" ht="25.5"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99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1</v>
      </c>
    </row>
    <row r="178" spans="1:51" ht="22.5"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t="s">
        <v>777</v>
      </c>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1</v>
      </c>
    </row>
    <row r="179" spans="1:51" ht="22.5"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1</v>
      </c>
    </row>
    <row r="180" spans="1:51" ht="22.5" hidden="1" customHeight="1">
      <c r="A180" s="988"/>
      <c r="B180" s="253"/>
      <c r="C180" s="252"/>
      <c r="D180" s="253"/>
      <c r="E180" s="252"/>
      <c r="F180" s="314"/>
      <c r="G180" s="272" t="s">
        <v>95</v>
      </c>
      <c r="H180" s="199"/>
      <c r="I180" s="199"/>
      <c r="J180" s="199"/>
      <c r="K180" s="199"/>
      <c r="L180" s="199"/>
      <c r="M180" s="199"/>
      <c r="N180" s="199"/>
      <c r="O180" s="199"/>
      <c r="P180" s="200"/>
      <c r="Q180" s="215" t="s">
        <v>96</v>
      </c>
      <c r="R180" s="199"/>
      <c r="S180" s="199"/>
      <c r="T180" s="199"/>
      <c r="U180" s="199"/>
      <c r="V180" s="199"/>
      <c r="W180" s="199"/>
      <c r="X180" s="199"/>
      <c r="Y180" s="199"/>
      <c r="Z180" s="199"/>
      <c r="AA180" s="199"/>
      <c r="AB180" s="287" t="s">
        <v>97</v>
      </c>
      <c r="AC180" s="199"/>
      <c r="AD180" s="200"/>
      <c r="AE180" s="273" t="s">
        <v>98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99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100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89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90</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91</v>
      </c>
      <c r="F192" s="313"/>
      <c r="G192" s="282" t="s">
        <v>92</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93</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94</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92</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93</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94</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92</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93</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92</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93</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92</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93</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95</v>
      </c>
      <c r="H212" s="199"/>
      <c r="I212" s="199"/>
      <c r="J212" s="199"/>
      <c r="K212" s="199"/>
      <c r="L212" s="199"/>
      <c r="M212" s="199"/>
      <c r="N212" s="199"/>
      <c r="O212" s="199"/>
      <c r="P212" s="200"/>
      <c r="Q212" s="215" t="s">
        <v>96</v>
      </c>
      <c r="R212" s="199"/>
      <c r="S212" s="199"/>
      <c r="T212" s="199"/>
      <c r="U212" s="199"/>
      <c r="V212" s="199"/>
      <c r="W212" s="199"/>
      <c r="X212" s="199"/>
      <c r="Y212" s="199"/>
      <c r="Z212" s="199"/>
      <c r="AA212" s="199"/>
      <c r="AB212" s="287" t="s">
        <v>97</v>
      </c>
      <c r="AC212" s="199"/>
      <c r="AD212" s="200"/>
      <c r="AE212" s="215" t="s">
        <v>98</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99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95</v>
      </c>
      <c r="H219" s="199"/>
      <c r="I219" s="199"/>
      <c r="J219" s="199"/>
      <c r="K219" s="199"/>
      <c r="L219" s="199"/>
      <c r="M219" s="199"/>
      <c r="N219" s="199"/>
      <c r="O219" s="199"/>
      <c r="P219" s="200"/>
      <c r="Q219" s="215" t="s">
        <v>96</v>
      </c>
      <c r="R219" s="199"/>
      <c r="S219" s="199"/>
      <c r="T219" s="199"/>
      <c r="U219" s="199"/>
      <c r="V219" s="199"/>
      <c r="W219" s="199"/>
      <c r="X219" s="199"/>
      <c r="Y219" s="199"/>
      <c r="Z219" s="199"/>
      <c r="AA219" s="199"/>
      <c r="AB219" s="287" t="s">
        <v>97</v>
      </c>
      <c r="AC219" s="199"/>
      <c r="AD219" s="200"/>
      <c r="AE219" s="273" t="s">
        <v>98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99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95</v>
      </c>
      <c r="H226" s="199"/>
      <c r="I226" s="199"/>
      <c r="J226" s="199"/>
      <c r="K226" s="199"/>
      <c r="L226" s="199"/>
      <c r="M226" s="199"/>
      <c r="N226" s="199"/>
      <c r="O226" s="199"/>
      <c r="P226" s="200"/>
      <c r="Q226" s="215" t="s">
        <v>96</v>
      </c>
      <c r="R226" s="199"/>
      <c r="S226" s="199"/>
      <c r="T226" s="199"/>
      <c r="U226" s="199"/>
      <c r="V226" s="199"/>
      <c r="W226" s="199"/>
      <c r="X226" s="199"/>
      <c r="Y226" s="199"/>
      <c r="Z226" s="199"/>
      <c r="AA226" s="199"/>
      <c r="AB226" s="287" t="s">
        <v>97</v>
      </c>
      <c r="AC226" s="199"/>
      <c r="AD226" s="200"/>
      <c r="AE226" s="273" t="s">
        <v>98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99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95</v>
      </c>
      <c r="H233" s="199"/>
      <c r="I233" s="199"/>
      <c r="J233" s="199"/>
      <c r="K233" s="199"/>
      <c r="L233" s="199"/>
      <c r="M233" s="199"/>
      <c r="N233" s="199"/>
      <c r="O233" s="199"/>
      <c r="P233" s="200"/>
      <c r="Q233" s="215" t="s">
        <v>96</v>
      </c>
      <c r="R233" s="199"/>
      <c r="S233" s="199"/>
      <c r="T233" s="199"/>
      <c r="U233" s="199"/>
      <c r="V233" s="199"/>
      <c r="W233" s="199"/>
      <c r="X233" s="199"/>
      <c r="Y233" s="199"/>
      <c r="Z233" s="199"/>
      <c r="AA233" s="199"/>
      <c r="AB233" s="287" t="s">
        <v>97</v>
      </c>
      <c r="AC233" s="199"/>
      <c r="AD233" s="200"/>
      <c r="AE233" s="273" t="s">
        <v>98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99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95</v>
      </c>
      <c r="H240" s="199"/>
      <c r="I240" s="199"/>
      <c r="J240" s="199"/>
      <c r="K240" s="199"/>
      <c r="L240" s="199"/>
      <c r="M240" s="199"/>
      <c r="N240" s="199"/>
      <c r="O240" s="199"/>
      <c r="P240" s="200"/>
      <c r="Q240" s="215" t="s">
        <v>96</v>
      </c>
      <c r="R240" s="199"/>
      <c r="S240" s="199"/>
      <c r="T240" s="199"/>
      <c r="U240" s="199"/>
      <c r="V240" s="199"/>
      <c r="W240" s="199"/>
      <c r="X240" s="199"/>
      <c r="Y240" s="199"/>
      <c r="Z240" s="199"/>
      <c r="AA240" s="199"/>
      <c r="AB240" s="287" t="s">
        <v>97</v>
      </c>
      <c r="AC240" s="199"/>
      <c r="AD240" s="200"/>
      <c r="AE240" s="273" t="s">
        <v>98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99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89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90</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91</v>
      </c>
      <c r="F252" s="313"/>
      <c r="G252" s="282" t="s">
        <v>92</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93</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92</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93</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92</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93</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92</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93</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92</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93</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95</v>
      </c>
      <c r="H272" s="199"/>
      <c r="I272" s="199"/>
      <c r="J272" s="199"/>
      <c r="K272" s="199"/>
      <c r="L272" s="199"/>
      <c r="M272" s="199"/>
      <c r="N272" s="199"/>
      <c r="O272" s="199"/>
      <c r="P272" s="200"/>
      <c r="Q272" s="215" t="s">
        <v>96</v>
      </c>
      <c r="R272" s="199"/>
      <c r="S272" s="199"/>
      <c r="T272" s="199"/>
      <c r="U272" s="199"/>
      <c r="V272" s="199"/>
      <c r="W272" s="199"/>
      <c r="X272" s="199"/>
      <c r="Y272" s="199"/>
      <c r="Z272" s="199"/>
      <c r="AA272" s="199"/>
      <c r="AB272" s="287" t="s">
        <v>97</v>
      </c>
      <c r="AC272" s="199"/>
      <c r="AD272" s="200"/>
      <c r="AE272" s="215" t="s">
        <v>98</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99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95</v>
      </c>
      <c r="H279" s="199"/>
      <c r="I279" s="199"/>
      <c r="J279" s="199"/>
      <c r="K279" s="199"/>
      <c r="L279" s="199"/>
      <c r="M279" s="199"/>
      <c r="N279" s="199"/>
      <c r="O279" s="199"/>
      <c r="P279" s="200"/>
      <c r="Q279" s="215" t="s">
        <v>96</v>
      </c>
      <c r="R279" s="199"/>
      <c r="S279" s="199"/>
      <c r="T279" s="199"/>
      <c r="U279" s="199"/>
      <c r="V279" s="199"/>
      <c r="W279" s="199"/>
      <c r="X279" s="199"/>
      <c r="Y279" s="199"/>
      <c r="Z279" s="199"/>
      <c r="AA279" s="199"/>
      <c r="AB279" s="287" t="s">
        <v>97</v>
      </c>
      <c r="AC279" s="199"/>
      <c r="AD279" s="200"/>
      <c r="AE279" s="273" t="s">
        <v>98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99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95</v>
      </c>
      <c r="H286" s="199"/>
      <c r="I286" s="199"/>
      <c r="J286" s="199"/>
      <c r="K286" s="199"/>
      <c r="L286" s="199"/>
      <c r="M286" s="199"/>
      <c r="N286" s="199"/>
      <c r="O286" s="199"/>
      <c r="P286" s="200"/>
      <c r="Q286" s="215" t="s">
        <v>96</v>
      </c>
      <c r="R286" s="199"/>
      <c r="S286" s="199"/>
      <c r="T286" s="199"/>
      <c r="U286" s="199"/>
      <c r="V286" s="199"/>
      <c r="W286" s="199"/>
      <c r="X286" s="199"/>
      <c r="Y286" s="199"/>
      <c r="Z286" s="199"/>
      <c r="AA286" s="199"/>
      <c r="AB286" s="287" t="s">
        <v>97</v>
      </c>
      <c r="AC286" s="199"/>
      <c r="AD286" s="200"/>
      <c r="AE286" s="273" t="s">
        <v>98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99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95</v>
      </c>
      <c r="H293" s="199"/>
      <c r="I293" s="199"/>
      <c r="J293" s="199"/>
      <c r="K293" s="199"/>
      <c r="L293" s="199"/>
      <c r="M293" s="199"/>
      <c r="N293" s="199"/>
      <c r="O293" s="199"/>
      <c r="P293" s="200"/>
      <c r="Q293" s="215" t="s">
        <v>96</v>
      </c>
      <c r="R293" s="199"/>
      <c r="S293" s="199"/>
      <c r="T293" s="199"/>
      <c r="U293" s="199"/>
      <c r="V293" s="199"/>
      <c r="W293" s="199"/>
      <c r="X293" s="199"/>
      <c r="Y293" s="199"/>
      <c r="Z293" s="199"/>
      <c r="AA293" s="199"/>
      <c r="AB293" s="287" t="s">
        <v>97</v>
      </c>
      <c r="AC293" s="199"/>
      <c r="AD293" s="200"/>
      <c r="AE293" s="273" t="s">
        <v>98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99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95</v>
      </c>
      <c r="H300" s="199"/>
      <c r="I300" s="199"/>
      <c r="J300" s="199"/>
      <c r="K300" s="199"/>
      <c r="L300" s="199"/>
      <c r="M300" s="199"/>
      <c r="N300" s="199"/>
      <c r="O300" s="199"/>
      <c r="P300" s="200"/>
      <c r="Q300" s="215" t="s">
        <v>96</v>
      </c>
      <c r="R300" s="199"/>
      <c r="S300" s="199"/>
      <c r="T300" s="199"/>
      <c r="U300" s="199"/>
      <c r="V300" s="199"/>
      <c r="W300" s="199"/>
      <c r="X300" s="199"/>
      <c r="Y300" s="199"/>
      <c r="Z300" s="199"/>
      <c r="AA300" s="199"/>
      <c r="AB300" s="287" t="s">
        <v>97</v>
      </c>
      <c r="AC300" s="199"/>
      <c r="AD300" s="200"/>
      <c r="AE300" s="273" t="s">
        <v>98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99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89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90</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91</v>
      </c>
      <c r="F312" s="313"/>
      <c r="G312" s="282" t="s">
        <v>92</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93</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92</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93</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92</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93</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92</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93</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92</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93</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95</v>
      </c>
      <c r="H332" s="199"/>
      <c r="I332" s="199"/>
      <c r="J332" s="199"/>
      <c r="K332" s="199"/>
      <c r="L332" s="199"/>
      <c r="M332" s="199"/>
      <c r="N332" s="199"/>
      <c r="O332" s="199"/>
      <c r="P332" s="200"/>
      <c r="Q332" s="215" t="s">
        <v>96</v>
      </c>
      <c r="R332" s="199"/>
      <c r="S332" s="199"/>
      <c r="T332" s="199"/>
      <c r="U332" s="199"/>
      <c r="V332" s="199"/>
      <c r="W332" s="199"/>
      <c r="X332" s="199"/>
      <c r="Y332" s="199"/>
      <c r="Z332" s="199"/>
      <c r="AA332" s="199"/>
      <c r="AB332" s="287" t="s">
        <v>97</v>
      </c>
      <c r="AC332" s="199"/>
      <c r="AD332" s="200"/>
      <c r="AE332" s="215" t="s">
        <v>98</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99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95</v>
      </c>
      <c r="H339" s="199"/>
      <c r="I339" s="199"/>
      <c r="J339" s="199"/>
      <c r="K339" s="199"/>
      <c r="L339" s="199"/>
      <c r="M339" s="199"/>
      <c r="N339" s="199"/>
      <c r="O339" s="199"/>
      <c r="P339" s="200"/>
      <c r="Q339" s="215" t="s">
        <v>96</v>
      </c>
      <c r="R339" s="199"/>
      <c r="S339" s="199"/>
      <c r="T339" s="199"/>
      <c r="U339" s="199"/>
      <c r="V339" s="199"/>
      <c r="W339" s="199"/>
      <c r="X339" s="199"/>
      <c r="Y339" s="199"/>
      <c r="Z339" s="199"/>
      <c r="AA339" s="199"/>
      <c r="AB339" s="287" t="s">
        <v>97</v>
      </c>
      <c r="AC339" s="199"/>
      <c r="AD339" s="200"/>
      <c r="AE339" s="273" t="s">
        <v>98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99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95</v>
      </c>
      <c r="H346" s="199"/>
      <c r="I346" s="199"/>
      <c r="J346" s="199"/>
      <c r="K346" s="199"/>
      <c r="L346" s="199"/>
      <c r="M346" s="199"/>
      <c r="N346" s="199"/>
      <c r="O346" s="199"/>
      <c r="P346" s="200"/>
      <c r="Q346" s="215" t="s">
        <v>96</v>
      </c>
      <c r="R346" s="199"/>
      <c r="S346" s="199"/>
      <c r="T346" s="199"/>
      <c r="U346" s="199"/>
      <c r="V346" s="199"/>
      <c r="W346" s="199"/>
      <c r="X346" s="199"/>
      <c r="Y346" s="199"/>
      <c r="Z346" s="199"/>
      <c r="AA346" s="199"/>
      <c r="AB346" s="287" t="s">
        <v>97</v>
      </c>
      <c r="AC346" s="199"/>
      <c r="AD346" s="200"/>
      <c r="AE346" s="273" t="s">
        <v>98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99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95</v>
      </c>
      <c r="H353" s="199"/>
      <c r="I353" s="199"/>
      <c r="J353" s="199"/>
      <c r="K353" s="199"/>
      <c r="L353" s="199"/>
      <c r="M353" s="199"/>
      <c r="N353" s="199"/>
      <c r="O353" s="199"/>
      <c r="P353" s="200"/>
      <c r="Q353" s="215" t="s">
        <v>96</v>
      </c>
      <c r="R353" s="199"/>
      <c r="S353" s="199"/>
      <c r="T353" s="199"/>
      <c r="U353" s="199"/>
      <c r="V353" s="199"/>
      <c r="W353" s="199"/>
      <c r="X353" s="199"/>
      <c r="Y353" s="199"/>
      <c r="Z353" s="199"/>
      <c r="AA353" s="199"/>
      <c r="AB353" s="287" t="s">
        <v>97</v>
      </c>
      <c r="AC353" s="199"/>
      <c r="AD353" s="200"/>
      <c r="AE353" s="273" t="s">
        <v>98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99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95</v>
      </c>
      <c r="H360" s="199"/>
      <c r="I360" s="199"/>
      <c r="J360" s="199"/>
      <c r="K360" s="199"/>
      <c r="L360" s="199"/>
      <c r="M360" s="199"/>
      <c r="N360" s="199"/>
      <c r="O360" s="199"/>
      <c r="P360" s="200"/>
      <c r="Q360" s="215" t="s">
        <v>96</v>
      </c>
      <c r="R360" s="199"/>
      <c r="S360" s="199"/>
      <c r="T360" s="199"/>
      <c r="U360" s="199"/>
      <c r="V360" s="199"/>
      <c r="W360" s="199"/>
      <c r="X360" s="199"/>
      <c r="Y360" s="199"/>
      <c r="Z360" s="199"/>
      <c r="AA360" s="199"/>
      <c r="AB360" s="287" t="s">
        <v>97</v>
      </c>
      <c r="AC360" s="199"/>
      <c r="AD360" s="200"/>
      <c r="AE360" s="273" t="s">
        <v>98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99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89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90</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91</v>
      </c>
      <c r="F372" s="313"/>
      <c r="G372" s="282" t="s">
        <v>92</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93</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92</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93</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92</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93</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92</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93</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92</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93</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95</v>
      </c>
      <c r="H392" s="199"/>
      <c r="I392" s="199"/>
      <c r="J392" s="199"/>
      <c r="K392" s="199"/>
      <c r="L392" s="199"/>
      <c r="M392" s="199"/>
      <c r="N392" s="199"/>
      <c r="O392" s="199"/>
      <c r="P392" s="200"/>
      <c r="Q392" s="215" t="s">
        <v>96</v>
      </c>
      <c r="R392" s="199"/>
      <c r="S392" s="199"/>
      <c r="T392" s="199"/>
      <c r="U392" s="199"/>
      <c r="V392" s="199"/>
      <c r="W392" s="199"/>
      <c r="X392" s="199"/>
      <c r="Y392" s="199"/>
      <c r="Z392" s="199"/>
      <c r="AA392" s="199"/>
      <c r="AB392" s="287" t="s">
        <v>97</v>
      </c>
      <c r="AC392" s="199"/>
      <c r="AD392" s="200"/>
      <c r="AE392" s="215" t="s">
        <v>98</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99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95</v>
      </c>
      <c r="H399" s="199"/>
      <c r="I399" s="199"/>
      <c r="J399" s="199"/>
      <c r="K399" s="199"/>
      <c r="L399" s="199"/>
      <c r="M399" s="199"/>
      <c r="N399" s="199"/>
      <c r="O399" s="199"/>
      <c r="P399" s="200"/>
      <c r="Q399" s="215" t="s">
        <v>96</v>
      </c>
      <c r="R399" s="199"/>
      <c r="S399" s="199"/>
      <c r="T399" s="199"/>
      <c r="U399" s="199"/>
      <c r="V399" s="199"/>
      <c r="W399" s="199"/>
      <c r="X399" s="199"/>
      <c r="Y399" s="199"/>
      <c r="Z399" s="199"/>
      <c r="AA399" s="199"/>
      <c r="AB399" s="287" t="s">
        <v>97</v>
      </c>
      <c r="AC399" s="199"/>
      <c r="AD399" s="200"/>
      <c r="AE399" s="273" t="s">
        <v>98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99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95</v>
      </c>
      <c r="H406" s="199"/>
      <c r="I406" s="199"/>
      <c r="J406" s="199"/>
      <c r="K406" s="199"/>
      <c r="L406" s="199"/>
      <c r="M406" s="199"/>
      <c r="N406" s="199"/>
      <c r="O406" s="199"/>
      <c r="P406" s="200"/>
      <c r="Q406" s="215" t="s">
        <v>96</v>
      </c>
      <c r="R406" s="199"/>
      <c r="S406" s="199"/>
      <c r="T406" s="199"/>
      <c r="U406" s="199"/>
      <c r="V406" s="199"/>
      <c r="W406" s="199"/>
      <c r="X406" s="199"/>
      <c r="Y406" s="199"/>
      <c r="Z406" s="199"/>
      <c r="AA406" s="199"/>
      <c r="AB406" s="287" t="s">
        <v>97</v>
      </c>
      <c r="AC406" s="199"/>
      <c r="AD406" s="200"/>
      <c r="AE406" s="273" t="s">
        <v>98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99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95</v>
      </c>
      <c r="H413" s="199"/>
      <c r="I413" s="199"/>
      <c r="J413" s="199"/>
      <c r="K413" s="199"/>
      <c r="L413" s="199"/>
      <c r="M413" s="199"/>
      <c r="N413" s="199"/>
      <c r="O413" s="199"/>
      <c r="P413" s="200"/>
      <c r="Q413" s="215" t="s">
        <v>96</v>
      </c>
      <c r="R413" s="199"/>
      <c r="S413" s="199"/>
      <c r="T413" s="199"/>
      <c r="U413" s="199"/>
      <c r="V413" s="199"/>
      <c r="W413" s="199"/>
      <c r="X413" s="199"/>
      <c r="Y413" s="199"/>
      <c r="Z413" s="199"/>
      <c r="AA413" s="199"/>
      <c r="AB413" s="287" t="s">
        <v>97</v>
      </c>
      <c r="AC413" s="199"/>
      <c r="AD413" s="200"/>
      <c r="AE413" s="273" t="s">
        <v>98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99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95</v>
      </c>
      <c r="H420" s="199"/>
      <c r="I420" s="199"/>
      <c r="J420" s="199"/>
      <c r="K420" s="199"/>
      <c r="L420" s="199"/>
      <c r="M420" s="199"/>
      <c r="N420" s="199"/>
      <c r="O420" s="199"/>
      <c r="P420" s="200"/>
      <c r="Q420" s="215" t="s">
        <v>96</v>
      </c>
      <c r="R420" s="199"/>
      <c r="S420" s="199"/>
      <c r="T420" s="199"/>
      <c r="U420" s="199"/>
      <c r="V420" s="199"/>
      <c r="W420" s="199"/>
      <c r="X420" s="199"/>
      <c r="Y420" s="199"/>
      <c r="Z420" s="199"/>
      <c r="AA420" s="199"/>
      <c r="AB420" s="287" t="s">
        <v>97</v>
      </c>
      <c r="AC420" s="199"/>
      <c r="AD420" s="200"/>
      <c r="AE420" s="273" t="s">
        <v>98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99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101</v>
      </c>
      <c r="D430" s="251"/>
      <c r="E430" s="239" t="s">
        <v>102</v>
      </c>
      <c r="F430" s="444"/>
      <c r="G430" s="241" t="s">
        <v>103</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104</v>
      </c>
      <c r="F431" s="197"/>
      <c r="G431" s="198" t="s">
        <v>105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106</v>
      </c>
      <c r="AF431" s="222"/>
      <c r="AG431" s="222"/>
      <c r="AH431" s="223"/>
      <c r="AI431" s="214" t="s">
        <v>107</v>
      </c>
      <c r="AJ431" s="214"/>
      <c r="AK431" s="214"/>
      <c r="AL431" s="215"/>
      <c r="AM431" s="214" t="s">
        <v>108</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104</v>
      </c>
      <c r="F436" s="197"/>
      <c r="G436" s="198" t="s">
        <v>105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106</v>
      </c>
      <c r="AF436" s="222"/>
      <c r="AG436" s="222"/>
      <c r="AH436" s="223"/>
      <c r="AI436" s="214" t="s">
        <v>107</v>
      </c>
      <c r="AJ436" s="214"/>
      <c r="AK436" s="214"/>
      <c r="AL436" s="215"/>
      <c r="AM436" s="214" t="s">
        <v>108</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104</v>
      </c>
      <c r="F441" s="197"/>
      <c r="G441" s="198" t="s">
        <v>105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106</v>
      </c>
      <c r="AF441" s="222"/>
      <c r="AG441" s="222"/>
      <c r="AH441" s="223"/>
      <c r="AI441" s="214" t="s">
        <v>107</v>
      </c>
      <c r="AJ441" s="214"/>
      <c r="AK441" s="214"/>
      <c r="AL441" s="215"/>
      <c r="AM441" s="214" t="s">
        <v>108</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104</v>
      </c>
      <c r="F446" s="197"/>
      <c r="G446" s="198" t="s">
        <v>105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106</v>
      </c>
      <c r="AF446" s="222"/>
      <c r="AG446" s="222"/>
      <c r="AH446" s="223"/>
      <c r="AI446" s="214" t="s">
        <v>107</v>
      </c>
      <c r="AJ446" s="214"/>
      <c r="AK446" s="214"/>
      <c r="AL446" s="215"/>
      <c r="AM446" s="214" t="s">
        <v>108</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104</v>
      </c>
      <c r="F451" s="197"/>
      <c r="G451" s="198" t="s">
        <v>105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106</v>
      </c>
      <c r="AF451" s="222"/>
      <c r="AG451" s="222"/>
      <c r="AH451" s="223"/>
      <c r="AI451" s="214" t="s">
        <v>107</v>
      </c>
      <c r="AJ451" s="214"/>
      <c r="AK451" s="214"/>
      <c r="AL451" s="215"/>
      <c r="AM451" s="214" t="s">
        <v>108</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109</v>
      </c>
      <c r="F456" s="197"/>
      <c r="G456" s="198" t="s">
        <v>110</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106</v>
      </c>
      <c r="AF456" s="222"/>
      <c r="AG456" s="222"/>
      <c r="AH456" s="223"/>
      <c r="AI456" s="214" t="s">
        <v>107</v>
      </c>
      <c r="AJ456" s="214"/>
      <c r="AK456" s="214"/>
      <c r="AL456" s="215"/>
      <c r="AM456" s="214" t="s">
        <v>108</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109</v>
      </c>
      <c r="F461" s="197"/>
      <c r="G461" s="198" t="s">
        <v>110</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106</v>
      </c>
      <c r="AF461" s="222"/>
      <c r="AG461" s="222"/>
      <c r="AH461" s="223"/>
      <c r="AI461" s="214" t="s">
        <v>107</v>
      </c>
      <c r="AJ461" s="214"/>
      <c r="AK461" s="214"/>
      <c r="AL461" s="215"/>
      <c r="AM461" s="214" t="s">
        <v>108</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109</v>
      </c>
      <c r="F466" s="197"/>
      <c r="G466" s="198" t="s">
        <v>110</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106</v>
      </c>
      <c r="AF466" s="222"/>
      <c r="AG466" s="222"/>
      <c r="AH466" s="223"/>
      <c r="AI466" s="214" t="s">
        <v>107</v>
      </c>
      <c r="AJ466" s="214"/>
      <c r="AK466" s="214"/>
      <c r="AL466" s="215"/>
      <c r="AM466" s="214" t="s">
        <v>108</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109</v>
      </c>
      <c r="F471" s="197"/>
      <c r="G471" s="198" t="s">
        <v>110</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106</v>
      </c>
      <c r="AF471" s="222"/>
      <c r="AG471" s="222"/>
      <c r="AH471" s="223"/>
      <c r="AI471" s="214" t="s">
        <v>107</v>
      </c>
      <c r="AJ471" s="214"/>
      <c r="AK471" s="214"/>
      <c r="AL471" s="215"/>
      <c r="AM471" s="214" t="s">
        <v>108</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109</v>
      </c>
      <c r="F476" s="197"/>
      <c r="G476" s="198" t="s">
        <v>110</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106</v>
      </c>
      <c r="AF476" s="222"/>
      <c r="AG476" s="222"/>
      <c r="AH476" s="223"/>
      <c r="AI476" s="214" t="s">
        <v>107</v>
      </c>
      <c r="AJ476" s="214"/>
      <c r="AK476" s="214"/>
      <c r="AL476" s="215"/>
      <c r="AM476" s="214" t="s">
        <v>108</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112</v>
      </c>
      <c r="F484" s="240"/>
      <c r="G484" s="241" t="s">
        <v>103</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104</v>
      </c>
      <c r="F485" s="197"/>
      <c r="G485" s="198" t="s">
        <v>105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106</v>
      </c>
      <c r="AF485" s="222"/>
      <c r="AG485" s="222"/>
      <c r="AH485" s="223"/>
      <c r="AI485" s="214" t="s">
        <v>107</v>
      </c>
      <c r="AJ485" s="214"/>
      <c r="AK485" s="214"/>
      <c r="AL485" s="215"/>
      <c r="AM485" s="214" t="s">
        <v>108</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104</v>
      </c>
      <c r="F490" s="197"/>
      <c r="G490" s="198" t="s">
        <v>105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106</v>
      </c>
      <c r="AF490" s="222"/>
      <c r="AG490" s="222"/>
      <c r="AH490" s="223"/>
      <c r="AI490" s="214" t="s">
        <v>107</v>
      </c>
      <c r="AJ490" s="214"/>
      <c r="AK490" s="214"/>
      <c r="AL490" s="215"/>
      <c r="AM490" s="214" t="s">
        <v>108</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104</v>
      </c>
      <c r="F495" s="197"/>
      <c r="G495" s="198" t="s">
        <v>105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106</v>
      </c>
      <c r="AF495" s="222"/>
      <c r="AG495" s="222"/>
      <c r="AH495" s="223"/>
      <c r="AI495" s="214" t="s">
        <v>107</v>
      </c>
      <c r="AJ495" s="214"/>
      <c r="AK495" s="214"/>
      <c r="AL495" s="215"/>
      <c r="AM495" s="214" t="s">
        <v>108</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104</v>
      </c>
      <c r="F500" s="197"/>
      <c r="G500" s="198" t="s">
        <v>105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106</v>
      </c>
      <c r="AF500" s="222"/>
      <c r="AG500" s="222"/>
      <c r="AH500" s="223"/>
      <c r="AI500" s="214" t="s">
        <v>107</v>
      </c>
      <c r="AJ500" s="214"/>
      <c r="AK500" s="214"/>
      <c r="AL500" s="215"/>
      <c r="AM500" s="214" t="s">
        <v>108</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104</v>
      </c>
      <c r="F505" s="197"/>
      <c r="G505" s="198" t="s">
        <v>105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106</v>
      </c>
      <c r="AF505" s="222"/>
      <c r="AG505" s="222"/>
      <c r="AH505" s="223"/>
      <c r="AI505" s="214" t="s">
        <v>107</v>
      </c>
      <c r="AJ505" s="214"/>
      <c r="AK505" s="214"/>
      <c r="AL505" s="215"/>
      <c r="AM505" s="214" t="s">
        <v>108</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109</v>
      </c>
      <c r="F510" s="197"/>
      <c r="G510" s="198" t="s">
        <v>110</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106</v>
      </c>
      <c r="AF510" s="222"/>
      <c r="AG510" s="222"/>
      <c r="AH510" s="223"/>
      <c r="AI510" s="214" t="s">
        <v>107</v>
      </c>
      <c r="AJ510" s="214"/>
      <c r="AK510" s="214"/>
      <c r="AL510" s="215"/>
      <c r="AM510" s="214" t="s">
        <v>108</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109</v>
      </c>
      <c r="F515" s="197"/>
      <c r="G515" s="198" t="s">
        <v>110</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106</v>
      </c>
      <c r="AF515" s="222"/>
      <c r="AG515" s="222"/>
      <c r="AH515" s="223"/>
      <c r="AI515" s="214" t="s">
        <v>107</v>
      </c>
      <c r="AJ515" s="214"/>
      <c r="AK515" s="214"/>
      <c r="AL515" s="215"/>
      <c r="AM515" s="214" t="s">
        <v>108</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109</v>
      </c>
      <c r="F520" s="197"/>
      <c r="G520" s="198" t="s">
        <v>110</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106</v>
      </c>
      <c r="AF520" s="222"/>
      <c r="AG520" s="222"/>
      <c r="AH520" s="223"/>
      <c r="AI520" s="214" t="s">
        <v>107</v>
      </c>
      <c r="AJ520" s="214"/>
      <c r="AK520" s="214"/>
      <c r="AL520" s="215"/>
      <c r="AM520" s="214" t="s">
        <v>108</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109</v>
      </c>
      <c r="F525" s="197"/>
      <c r="G525" s="198" t="s">
        <v>110</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106</v>
      </c>
      <c r="AF525" s="222"/>
      <c r="AG525" s="222"/>
      <c r="AH525" s="223"/>
      <c r="AI525" s="214" t="s">
        <v>107</v>
      </c>
      <c r="AJ525" s="214"/>
      <c r="AK525" s="214"/>
      <c r="AL525" s="215"/>
      <c r="AM525" s="214" t="s">
        <v>108</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109</v>
      </c>
      <c r="F530" s="197"/>
      <c r="G530" s="198" t="s">
        <v>110</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106</v>
      </c>
      <c r="AF530" s="222"/>
      <c r="AG530" s="222"/>
      <c r="AH530" s="223"/>
      <c r="AI530" s="214" t="s">
        <v>107</v>
      </c>
      <c r="AJ530" s="214"/>
      <c r="AK530" s="214"/>
      <c r="AL530" s="215"/>
      <c r="AM530" s="214" t="s">
        <v>108</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112</v>
      </c>
      <c r="F538" s="240"/>
      <c r="G538" s="241" t="s">
        <v>103</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104</v>
      </c>
      <c r="F539" s="197"/>
      <c r="G539" s="198" t="s">
        <v>105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106</v>
      </c>
      <c r="AF539" s="222"/>
      <c r="AG539" s="222"/>
      <c r="AH539" s="223"/>
      <c r="AI539" s="214" t="s">
        <v>107</v>
      </c>
      <c r="AJ539" s="214"/>
      <c r="AK539" s="214"/>
      <c r="AL539" s="215"/>
      <c r="AM539" s="214" t="s">
        <v>108</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104</v>
      </c>
      <c r="F544" s="197"/>
      <c r="G544" s="198" t="s">
        <v>105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106</v>
      </c>
      <c r="AF544" s="222"/>
      <c r="AG544" s="222"/>
      <c r="AH544" s="223"/>
      <c r="AI544" s="214" t="s">
        <v>107</v>
      </c>
      <c r="AJ544" s="214"/>
      <c r="AK544" s="214"/>
      <c r="AL544" s="215"/>
      <c r="AM544" s="214" t="s">
        <v>108</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104</v>
      </c>
      <c r="F549" s="197"/>
      <c r="G549" s="198" t="s">
        <v>105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106</v>
      </c>
      <c r="AF549" s="222"/>
      <c r="AG549" s="222"/>
      <c r="AH549" s="223"/>
      <c r="AI549" s="214" t="s">
        <v>107</v>
      </c>
      <c r="AJ549" s="214"/>
      <c r="AK549" s="214"/>
      <c r="AL549" s="215"/>
      <c r="AM549" s="214" t="s">
        <v>108</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104</v>
      </c>
      <c r="F554" s="197"/>
      <c r="G554" s="198" t="s">
        <v>105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106</v>
      </c>
      <c r="AF554" s="222"/>
      <c r="AG554" s="222"/>
      <c r="AH554" s="223"/>
      <c r="AI554" s="214" t="s">
        <v>107</v>
      </c>
      <c r="AJ554" s="214"/>
      <c r="AK554" s="214"/>
      <c r="AL554" s="215"/>
      <c r="AM554" s="214" t="s">
        <v>108</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104</v>
      </c>
      <c r="F559" s="197"/>
      <c r="G559" s="198" t="s">
        <v>105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106</v>
      </c>
      <c r="AF559" s="222"/>
      <c r="AG559" s="222"/>
      <c r="AH559" s="223"/>
      <c r="AI559" s="214" t="s">
        <v>107</v>
      </c>
      <c r="AJ559" s="214"/>
      <c r="AK559" s="214"/>
      <c r="AL559" s="215"/>
      <c r="AM559" s="214" t="s">
        <v>108</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109</v>
      </c>
      <c r="F564" s="197"/>
      <c r="G564" s="198" t="s">
        <v>110</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106</v>
      </c>
      <c r="AF564" s="222"/>
      <c r="AG564" s="222"/>
      <c r="AH564" s="223"/>
      <c r="AI564" s="214" t="s">
        <v>107</v>
      </c>
      <c r="AJ564" s="214"/>
      <c r="AK564" s="214"/>
      <c r="AL564" s="215"/>
      <c r="AM564" s="214" t="s">
        <v>108</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109</v>
      </c>
      <c r="F569" s="197"/>
      <c r="G569" s="198" t="s">
        <v>110</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106</v>
      </c>
      <c r="AF569" s="222"/>
      <c r="AG569" s="222"/>
      <c r="AH569" s="223"/>
      <c r="AI569" s="214" t="s">
        <v>107</v>
      </c>
      <c r="AJ569" s="214"/>
      <c r="AK569" s="214"/>
      <c r="AL569" s="215"/>
      <c r="AM569" s="214" t="s">
        <v>108</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109</v>
      </c>
      <c r="F574" s="197"/>
      <c r="G574" s="198" t="s">
        <v>110</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106</v>
      </c>
      <c r="AF574" s="222"/>
      <c r="AG574" s="222"/>
      <c r="AH574" s="223"/>
      <c r="AI574" s="214" t="s">
        <v>107</v>
      </c>
      <c r="AJ574" s="214"/>
      <c r="AK574" s="214"/>
      <c r="AL574" s="215"/>
      <c r="AM574" s="214" t="s">
        <v>108</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109</v>
      </c>
      <c r="F579" s="197"/>
      <c r="G579" s="198" t="s">
        <v>110</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106</v>
      </c>
      <c r="AF579" s="222"/>
      <c r="AG579" s="222"/>
      <c r="AH579" s="223"/>
      <c r="AI579" s="214" t="s">
        <v>107</v>
      </c>
      <c r="AJ579" s="214"/>
      <c r="AK579" s="214"/>
      <c r="AL579" s="215"/>
      <c r="AM579" s="214" t="s">
        <v>108</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109</v>
      </c>
      <c r="F584" s="197"/>
      <c r="G584" s="198" t="s">
        <v>110</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106</v>
      </c>
      <c r="AF584" s="222"/>
      <c r="AG584" s="222"/>
      <c r="AH584" s="223"/>
      <c r="AI584" s="214" t="s">
        <v>107</v>
      </c>
      <c r="AJ584" s="214"/>
      <c r="AK584" s="214"/>
      <c r="AL584" s="215"/>
      <c r="AM584" s="214" t="s">
        <v>108</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112</v>
      </c>
      <c r="F592" s="240"/>
      <c r="G592" s="241" t="s">
        <v>103</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104</v>
      </c>
      <c r="F593" s="197"/>
      <c r="G593" s="198" t="s">
        <v>105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106</v>
      </c>
      <c r="AF593" s="222"/>
      <c r="AG593" s="222"/>
      <c r="AH593" s="223"/>
      <c r="AI593" s="214" t="s">
        <v>107</v>
      </c>
      <c r="AJ593" s="214"/>
      <c r="AK593" s="214"/>
      <c r="AL593" s="215"/>
      <c r="AM593" s="214" t="s">
        <v>108</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104</v>
      </c>
      <c r="F598" s="197"/>
      <c r="G598" s="198" t="s">
        <v>105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106</v>
      </c>
      <c r="AF598" s="222"/>
      <c r="AG598" s="222"/>
      <c r="AH598" s="223"/>
      <c r="AI598" s="214" t="s">
        <v>107</v>
      </c>
      <c r="AJ598" s="214"/>
      <c r="AK598" s="214"/>
      <c r="AL598" s="215"/>
      <c r="AM598" s="214" t="s">
        <v>108</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104</v>
      </c>
      <c r="F603" s="197"/>
      <c r="G603" s="198" t="s">
        <v>105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106</v>
      </c>
      <c r="AF603" s="222"/>
      <c r="AG603" s="222"/>
      <c r="AH603" s="223"/>
      <c r="AI603" s="214" t="s">
        <v>107</v>
      </c>
      <c r="AJ603" s="214"/>
      <c r="AK603" s="214"/>
      <c r="AL603" s="215"/>
      <c r="AM603" s="214" t="s">
        <v>108</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104</v>
      </c>
      <c r="F608" s="197"/>
      <c r="G608" s="198" t="s">
        <v>105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106</v>
      </c>
      <c r="AF608" s="222"/>
      <c r="AG608" s="222"/>
      <c r="AH608" s="223"/>
      <c r="AI608" s="214" t="s">
        <v>107</v>
      </c>
      <c r="AJ608" s="214"/>
      <c r="AK608" s="214"/>
      <c r="AL608" s="215"/>
      <c r="AM608" s="214" t="s">
        <v>108</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104</v>
      </c>
      <c r="F613" s="197"/>
      <c r="G613" s="198" t="s">
        <v>105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106</v>
      </c>
      <c r="AF613" s="222"/>
      <c r="AG613" s="222"/>
      <c r="AH613" s="223"/>
      <c r="AI613" s="214" t="s">
        <v>107</v>
      </c>
      <c r="AJ613" s="214"/>
      <c r="AK613" s="214"/>
      <c r="AL613" s="215"/>
      <c r="AM613" s="214" t="s">
        <v>108</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109</v>
      </c>
      <c r="F618" s="197"/>
      <c r="G618" s="198" t="s">
        <v>110</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106</v>
      </c>
      <c r="AF618" s="222"/>
      <c r="AG618" s="222"/>
      <c r="AH618" s="223"/>
      <c r="AI618" s="214" t="s">
        <v>107</v>
      </c>
      <c r="AJ618" s="214"/>
      <c r="AK618" s="214"/>
      <c r="AL618" s="215"/>
      <c r="AM618" s="214" t="s">
        <v>108</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109</v>
      </c>
      <c r="F623" s="197"/>
      <c r="G623" s="198" t="s">
        <v>110</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106</v>
      </c>
      <c r="AF623" s="222"/>
      <c r="AG623" s="222"/>
      <c r="AH623" s="223"/>
      <c r="AI623" s="214" t="s">
        <v>107</v>
      </c>
      <c r="AJ623" s="214"/>
      <c r="AK623" s="214"/>
      <c r="AL623" s="215"/>
      <c r="AM623" s="214" t="s">
        <v>108</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109</v>
      </c>
      <c r="F628" s="197"/>
      <c r="G628" s="198" t="s">
        <v>110</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106</v>
      </c>
      <c r="AF628" s="222"/>
      <c r="AG628" s="222"/>
      <c r="AH628" s="223"/>
      <c r="AI628" s="214" t="s">
        <v>107</v>
      </c>
      <c r="AJ628" s="214"/>
      <c r="AK628" s="214"/>
      <c r="AL628" s="215"/>
      <c r="AM628" s="214" t="s">
        <v>108</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109</v>
      </c>
      <c r="F633" s="197"/>
      <c r="G633" s="198" t="s">
        <v>110</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106</v>
      </c>
      <c r="AF633" s="222"/>
      <c r="AG633" s="222"/>
      <c r="AH633" s="223"/>
      <c r="AI633" s="214" t="s">
        <v>107</v>
      </c>
      <c r="AJ633" s="214"/>
      <c r="AK633" s="214"/>
      <c r="AL633" s="215"/>
      <c r="AM633" s="214" t="s">
        <v>108</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109</v>
      </c>
      <c r="F638" s="197"/>
      <c r="G638" s="198" t="s">
        <v>110</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106</v>
      </c>
      <c r="AF638" s="222"/>
      <c r="AG638" s="222"/>
      <c r="AH638" s="223"/>
      <c r="AI638" s="214" t="s">
        <v>107</v>
      </c>
      <c r="AJ638" s="214"/>
      <c r="AK638" s="214"/>
      <c r="AL638" s="215"/>
      <c r="AM638" s="214" t="s">
        <v>108</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112</v>
      </c>
      <c r="F646" s="240"/>
      <c r="G646" s="241" t="s">
        <v>103</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104</v>
      </c>
      <c r="F647" s="197"/>
      <c r="G647" s="198" t="s">
        <v>105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106</v>
      </c>
      <c r="AF647" s="222"/>
      <c r="AG647" s="222"/>
      <c r="AH647" s="223"/>
      <c r="AI647" s="214" t="s">
        <v>107</v>
      </c>
      <c r="AJ647" s="214"/>
      <c r="AK647" s="214"/>
      <c r="AL647" s="215"/>
      <c r="AM647" s="214" t="s">
        <v>108</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104</v>
      </c>
      <c r="F652" s="197"/>
      <c r="G652" s="198" t="s">
        <v>105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106</v>
      </c>
      <c r="AF652" s="222"/>
      <c r="AG652" s="222"/>
      <c r="AH652" s="223"/>
      <c r="AI652" s="214" t="s">
        <v>107</v>
      </c>
      <c r="AJ652" s="214"/>
      <c r="AK652" s="214"/>
      <c r="AL652" s="215"/>
      <c r="AM652" s="214" t="s">
        <v>108</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104</v>
      </c>
      <c r="F657" s="197"/>
      <c r="G657" s="198" t="s">
        <v>105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106</v>
      </c>
      <c r="AF657" s="222"/>
      <c r="AG657" s="222"/>
      <c r="AH657" s="223"/>
      <c r="AI657" s="214" t="s">
        <v>107</v>
      </c>
      <c r="AJ657" s="214"/>
      <c r="AK657" s="214"/>
      <c r="AL657" s="215"/>
      <c r="AM657" s="214" t="s">
        <v>108</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104</v>
      </c>
      <c r="F662" s="197"/>
      <c r="G662" s="198" t="s">
        <v>105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106</v>
      </c>
      <c r="AF662" s="222"/>
      <c r="AG662" s="222"/>
      <c r="AH662" s="223"/>
      <c r="AI662" s="214" t="s">
        <v>107</v>
      </c>
      <c r="AJ662" s="214"/>
      <c r="AK662" s="214"/>
      <c r="AL662" s="215"/>
      <c r="AM662" s="214" t="s">
        <v>108</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104</v>
      </c>
      <c r="F667" s="197"/>
      <c r="G667" s="198" t="s">
        <v>105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106</v>
      </c>
      <c r="AF667" s="222"/>
      <c r="AG667" s="222"/>
      <c r="AH667" s="223"/>
      <c r="AI667" s="214" t="s">
        <v>107</v>
      </c>
      <c r="AJ667" s="214"/>
      <c r="AK667" s="214"/>
      <c r="AL667" s="215"/>
      <c r="AM667" s="214" t="s">
        <v>108</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109</v>
      </c>
      <c r="F672" s="197"/>
      <c r="G672" s="198" t="s">
        <v>110</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106</v>
      </c>
      <c r="AF672" s="222"/>
      <c r="AG672" s="222"/>
      <c r="AH672" s="223"/>
      <c r="AI672" s="214" t="s">
        <v>107</v>
      </c>
      <c r="AJ672" s="214"/>
      <c r="AK672" s="214"/>
      <c r="AL672" s="215"/>
      <c r="AM672" s="214" t="s">
        <v>108</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109</v>
      </c>
      <c r="F677" s="197"/>
      <c r="G677" s="198" t="s">
        <v>110</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106</v>
      </c>
      <c r="AF677" s="222"/>
      <c r="AG677" s="222"/>
      <c r="AH677" s="223"/>
      <c r="AI677" s="214" t="s">
        <v>107</v>
      </c>
      <c r="AJ677" s="214"/>
      <c r="AK677" s="214"/>
      <c r="AL677" s="215"/>
      <c r="AM677" s="214" t="s">
        <v>108</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109</v>
      </c>
      <c r="F682" s="197"/>
      <c r="G682" s="198" t="s">
        <v>110</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106</v>
      </c>
      <c r="AF682" s="222"/>
      <c r="AG682" s="222"/>
      <c r="AH682" s="223"/>
      <c r="AI682" s="214" t="s">
        <v>107</v>
      </c>
      <c r="AJ682" s="214"/>
      <c r="AK682" s="214"/>
      <c r="AL682" s="215"/>
      <c r="AM682" s="214" t="s">
        <v>108</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109</v>
      </c>
      <c r="F687" s="197"/>
      <c r="G687" s="198" t="s">
        <v>110</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106</v>
      </c>
      <c r="AF687" s="222"/>
      <c r="AG687" s="222"/>
      <c r="AH687" s="223"/>
      <c r="AI687" s="214" t="s">
        <v>107</v>
      </c>
      <c r="AJ687" s="214"/>
      <c r="AK687" s="214"/>
      <c r="AL687" s="215"/>
      <c r="AM687" s="214" t="s">
        <v>108</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109</v>
      </c>
      <c r="F692" s="197"/>
      <c r="G692" s="198" t="s">
        <v>110</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106</v>
      </c>
      <c r="AF692" s="222"/>
      <c r="AG692" s="222"/>
      <c r="AH692" s="223"/>
      <c r="AI692" s="214" t="s">
        <v>107</v>
      </c>
      <c r="AJ692" s="214"/>
      <c r="AK692" s="214"/>
      <c r="AL692" s="215"/>
      <c r="AM692" s="214" t="s">
        <v>108</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114</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115</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116</v>
      </c>
      <c r="AE701" s="605"/>
      <c r="AF701" s="605"/>
      <c r="AG701" s="604" t="s">
        <v>117</v>
      </c>
      <c r="AH701" s="605"/>
      <c r="AI701" s="605"/>
      <c r="AJ701" s="605"/>
      <c r="AK701" s="605"/>
      <c r="AL701" s="605"/>
      <c r="AM701" s="605"/>
      <c r="AN701" s="605"/>
      <c r="AO701" s="605"/>
      <c r="AP701" s="605"/>
      <c r="AQ701" s="605"/>
      <c r="AR701" s="605"/>
      <c r="AS701" s="605"/>
      <c r="AT701" s="605"/>
      <c r="AU701" s="605"/>
      <c r="AV701" s="605"/>
      <c r="AW701" s="605"/>
      <c r="AX701" s="606"/>
    </row>
    <row r="702" spans="1:51" ht="72.650000000000006" customHeight="1">
      <c r="A702" s="525" t="s">
        <v>118</v>
      </c>
      <c r="B702" s="526"/>
      <c r="C702" s="725" t="s">
        <v>119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705</v>
      </c>
      <c r="AE702" s="890"/>
      <c r="AF702" s="890"/>
      <c r="AG702" s="879" t="s">
        <v>738</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120</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705</v>
      </c>
      <c r="AE703" s="185"/>
      <c r="AF703" s="185"/>
      <c r="AG703" s="663" t="s">
        <v>739</v>
      </c>
      <c r="AH703" s="664"/>
      <c r="AI703" s="664"/>
      <c r="AJ703" s="664"/>
      <c r="AK703" s="664"/>
      <c r="AL703" s="664"/>
      <c r="AM703" s="664"/>
      <c r="AN703" s="664"/>
      <c r="AO703" s="664"/>
      <c r="AP703" s="664"/>
      <c r="AQ703" s="664"/>
      <c r="AR703" s="664"/>
      <c r="AS703" s="664"/>
      <c r="AT703" s="664"/>
      <c r="AU703" s="664"/>
      <c r="AV703" s="664"/>
      <c r="AW703" s="664"/>
      <c r="AX703" s="665"/>
    </row>
    <row r="704" spans="1:51" ht="41.5" customHeight="1">
      <c r="A704" s="529"/>
      <c r="B704" s="530"/>
      <c r="C704" s="597" t="s">
        <v>121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705</v>
      </c>
      <c r="AE704" s="582"/>
      <c r="AF704" s="582"/>
      <c r="AG704" s="424" t="s">
        <v>740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122</v>
      </c>
      <c r="B705" s="765"/>
      <c r="C705" s="600" t="s">
        <v>123</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705</v>
      </c>
      <c r="AE705" s="732"/>
      <c r="AF705" s="732"/>
      <c r="AG705" s="190" t="s">
        <v>741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124</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125</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126</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743</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127</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705</v>
      </c>
      <c r="AE709" s="185"/>
      <c r="AF709" s="185"/>
      <c r="AG709" s="663" t="s">
        <v>744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705</v>
      </c>
      <c r="AE710" s="185"/>
      <c r="AF710" s="185"/>
      <c r="AG710" s="663" t="s">
        <v>745</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129</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705</v>
      </c>
      <c r="AE711" s="185"/>
      <c r="AF711" s="185"/>
      <c r="AG711" s="663" t="s">
        <v>746</v>
      </c>
      <c r="AH711" s="664"/>
      <c r="AI711" s="664"/>
      <c r="AJ711" s="664"/>
      <c r="AK711" s="664"/>
      <c r="AL711" s="664"/>
      <c r="AM711" s="664"/>
      <c r="AN711" s="664"/>
      <c r="AO711" s="664"/>
      <c r="AP711" s="664"/>
      <c r="AQ711" s="664"/>
      <c r="AR711" s="664"/>
      <c r="AS711" s="664"/>
      <c r="AT711" s="664"/>
      <c r="AU711" s="664"/>
      <c r="AV711" s="664"/>
      <c r="AW711" s="664"/>
      <c r="AX711" s="665"/>
    </row>
    <row r="712" spans="1:50" ht="44.5" customHeight="1">
      <c r="A712" s="654"/>
      <c r="B712" s="655"/>
      <c r="C712" s="584" t="s">
        <v>130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705</v>
      </c>
      <c r="AE712" s="582"/>
      <c r="AF712" s="582"/>
      <c r="AG712" s="590" t="s">
        <v>747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132</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743</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46.9" customHeight="1">
      <c r="A715" s="617" t="s">
        <v>133</v>
      </c>
      <c r="B715" s="653"/>
      <c r="C715" s="658" t="s">
        <v>134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705</v>
      </c>
      <c r="AE715" s="667"/>
      <c r="AF715" s="773"/>
      <c r="AG715" s="522" t="s">
        <v>748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705</v>
      </c>
      <c r="AE716" s="755"/>
      <c r="AF716" s="755"/>
      <c r="AG716" s="663" t="s">
        <v>749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136</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705</v>
      </c>
      <c r="AE717" s="185"/>
      <c r="AF717" s="185"/>
      <c r="AG717" s="663" t="s">
        <v>750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137</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705</v>
      </c>
      <c r="AE718" s="185"/>
      <c r="AF718" s="185"/>
      <c r="AG718" s="193" t="s">
        <v>751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138</v>
      </c>
      <c r="B719" s="648"/>
      <c r="C719" s="786" t="s">
        <v>139</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743</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9"/>
      <c r="B720" s="650"/>
      <c r="C720" s="928" t="s">
        <v>140</v>
      </c>
      <c r="D720" s="926"/>
      <c r="E720" s="926"/>
      <c r="F720" s="929"/>
      <c r="G720" s="925" t="s">
        <v>141</v>
      </c>
      <c r="H720" s="926"/>
      <c r="I720" s="926"/>
      <c r="J720" s="926"/>
      <c r="K720" s="926"/>
      <c r="L720" s="926"/>
      <c r="M720" s="926"/>
      <c r="N720" s="925" t="s">
        <v>142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143</v>
      </c>
      <c r="B726" s="618"/>
      <c r="C726" s="439" t="s">
        <v>144</v>
      </c>
      <c r="D726" s="577"/>
      <c r="E726" s="577"/>
      <c r="F726" s="578"/>
      <c r="G726" s="793" t="s">
        <v>752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145</v>
      </c>
      <c r="D727" s="695"/>
      <c r="E727" s="695"/>
      <c r="F727" s="696"/>
      <c r="G727" s="791" t="s">
        <v>753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146</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783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147</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276</v>
      </c>
      <c r="B731" s="615"/>
      <c r="C731" s="615"/>
      <c r="D731" s="615"/>
      <c r="E731" s="616"/>
      <c r="F731" s="679" t="s">
        <v>784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148</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276</v>
      </c>
      <c r="B733" s="615"/>
      <c r="C733" s="615"/>
      <c r="D733" s="615"/>
      <c r="E733" s="616"/>
      <c r="F733" s="762" t="s">
        <v>785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149</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151</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152</v>
      </c>
      <c r="B738" s="109"/>
      <c r="C738" s="109"/>
      <c r="D738" s="109"/>
      <c r="E738" s="105" t="s">
        <v>754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153</v>
      </c>
      <c r="B739" s="109"/>
      <c r="C739" s="109"/>
      <c r="D739" s="109"/>
      <c r="E739" s="105" t="s">
        <v>755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154</v>
      </c>
      <c r="B740" s="109"/>
      <c r="C740" s="109"/>
      <c r="D740" s="109"/>
      <c r="E740" s="105" t="s">
        <v>756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155</v>
      </c>
      <c r="B741" s="109"/>
      <c r="C741" s="109"/>
      <c r="D741" s="109"/>
      <c r="E741" s="105" t="s">
        <v>756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156</v>
      </c>
      <c r="B742" s="109"/>
      <c r="C742" s="109"/>
      <c r="D742" s="109"/>
      <c r="E742" s="105" t="s">
        <v>757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157</v>
      </c>
      <c r="B743" s="109"/>
      <c r="C743" s="109"/>
      <c r="D743" s="109"/>
      <c r="E743" s="105" t="s">
        <v>758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158</v>
      </c>
      <c r="B744" s="109"/>
      <c r="C744" s="109"/>
      <c r="D744" s="109"/>
      <c r="E744" s="105" t="s">
        <v>758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758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159</v>
      </c>
      <c r="B746" s="109"/>
      <c r="C746" s="109"/>
      <c r="D746" s="109"/>
      <c r="E746" s="112" t="s">
        <v>700</v>
      </c>
      <c r="F746" s="113"/>
      <c r="G746" s="113"/>
      <c r="H746" s="100" t="str">
        <f>IF(E746="","","-")</f>
        <v>-</v>
      </c>
      <c r="I746" s="113"/>
      <c r="J746" s="113"/>
      <c r="K746" s="100" t="str">
        <f>IF(I746="","","-")</f>
        <v/>
      </c>
      <c r="L746" s="104">
        <v>30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700</v>
      </c>
      <c r="F747" s="113"/>
      <c r="G747" s="113"/>
      <c r="H747" s="100" t="str">
        <f>IF(E747="","","-")</f>
        <v>-</v>
      </c>
      <c r="I747" s="113"/>
      <c r="J747" s="113"/>
      <c r="K747" s="100" t="str">
        <f>IF(I747="","","-")</f>
        <v/>
      </c>
      <c r="L747" s="104">
        <v>29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160</v>
      </c>
      <c r="B748" s="121"/>
      <c r="C748" s="121"/>
      <c r="D748" s="121"/>
      <c r="E748" s="121"/>
      <c r="F748" s="122"/>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1.9"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162</v>
      </c>
      <c r="B787" s="757"/>
      <c r="C787" s="757"/>
      <c r="D787" s="757"/>
      <c r="E787" s="757"/>
      <c r="F787" s="758"/>
      <c r="G787" s="435" t="s">
        <v>163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165</v>
      </c>
      <c r="H788" s="440"/>
      <c r="I788" s="440"/>
      <c r="J788" s="440"/>
      <c r="K788" s="440"/>
      <c r="L788" s="441" t="s">
        <v>166</v>
      </c>
      <c r="M788" s="440"/>
      <c r="N788" s="440"/>
      <c r="O788" s="440"/>
      <c r="P788" s="440"/>
      <c r="Q788" s="440"/>
      <c r="R788" s="440"/>
      <c r="S788" s="440"/>
      <c r="T788" s="440"/>
      <c r="U788" s="440"/>
      <c r="V788" s="440"/>
      <c r="W788" s="440"/>
      <c r="X788" s="442"/>
      <c r="Y788" s="432" t="s">
        <v>167</v>
      </c>
      <c r="Z788" s="433"/>
      <c r="AA788" s="433"/>
      <c r="AB788" s="443"/>
      <c r="AC788" s="439" t="s">
        <v>165</v>
      </c>
      <c r="AD788" s="440"/>
      <c r="AE788" s="440"/>
      <c r="AF788" s="440"/>
      <c r="AG788" s="440"/>
      <c r="AH788" s="441" t="s">
        <v>166</v>
      </c>
      <c r="AI788" s="440"/>
      <c r="AJ788" s="440"/>
      <c r="AK788" s="440"/>
      <c r="AL788" s="440"/>
      <c r="AM788" s="440"/>
      <c r="AN788" s="440"/>
      <c r="AO788" s="440"/>
      <c r="AP788" s="440"/>
      <c r="AQ788" s="440"/>
      <c r="AR788" s="440"/>
      <c r="AS788" s="440"/>
      <c r="AT788" s="442"/>
      <c r="AU788" s="432" t="s">
        <v>167</v>
      </c>
      <c r="AV788" s="433"/>
      <c r="AW788" s="433"/>
      <c r="AX788" s="434"/>
    </row>
    <row r="789" spans="1:51" ht="24.75" customHeight="1">
      <c r="A789" s="552"/>
      <c r="B789" s="759"/>
      <c r="C789" s="759"/>
      <c r="D789" s="759"/>
      <c r="E789" s="759"/>
      <c r="F789" s="760"/>
      <c r="G789" s="445" t="s">
        <v>759</v>
      </c>
      <c r="H789" s="446"/>
      <c r="I789" s="446"/>
      <c r="J789" s="446"/>
      <c r="K789" s="447"/>
      <c r="L789" s="448" t="s">
        <v>760</v>
      </c>
      <c r="M789" s="449"/>
      <c r="N789" s="449"/>
      <c r="O789" s="449"/>
      <c r="P789" s="449"/>
      <c r="Q789" s="449"/>
      <c r="R789" s="449"/>
      <c r="S789" s="449"/>
      <c r="T789" s="449"/>
      <c r="U789" s="449"/>
      <c r="V789" s="449"/>
      <c r="W789" s="449"/>
      <c r="X789" s="450"/>
      <c r="Y789" s="451">
        <v>1.5</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1.5</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168</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169</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165</v>
      </c>
      <c r="H801" s="440"/>
      <c r="I801" s="440"/>
      <c r="J801" s="440"/>
      <c r="K801" s="440"/>
      <c r="L801" s="441" t="s">
        <v>166</v>
      </c>
      <c r="M801" s="440"/>
      <c r="N801" s="440"/>
      <c r="O801" s="440"/>
      <c r="P801" s="440"/>
      <c r="Q801" s="440"/>
      <c r="R801" s="440"/>
      <c r="S801" s="440"/>
      <c r="T801" s="440"/>
      <c r="U801" s="440"/>
      <c r="V801" s="440"/>
      <c r="W801" s="440"/>
      <c r="X801" s="442"/>
      <c r="Y801" s="432" t="s">
        <v>167</v>
      </c>
      <c r="Z801" s="433"/>
      <c r="AA801" s="433"/>
      <c r="AB801" s="443"/>
      <c r="AC801" s="439" t="s">
        <v>165</v>
      </c>
      <c r="AD801" s="440"/>
      <c r="AE801" s="440"/>
      <c r="AF801" s="440"/>
      <c r="AG801" s="440"/>
      <c r="AH801" s="441" t="s">
        <v>166</v>
      </c>
      <c r="AI801" s="440"/>
      <c r="AJ801" s="440"/>
      <c r="AK801" s="440"/>
      <c r="AL801" s="440"/>
      <c r="AM801" s="440"/>
      <c r="AN801" s="440"/>
      <c r="AO801" s="440"/>
      <c r="AP801" s="440"/>
      <c r="AQ801" s="440"/>
      <c r="AR801" s="440"/>
      <c r="AS801" s="440"/>
      <c r="AT801" s="442"/>
      <c r="AU801" s="432" t="s">
        <v>167</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165</v>
      </c>
      <c r="H814" s="440"/>
      <c r="I814" s="440"/>
      <c r="J814" s="440"/>
      <c r="K814" s="440"/>
      <c r="L814" s="441" t="s">
        <v>166</v>
      </c>
      <c r="M814" s="440"/>
      <c r="N814" s="440"/>
      <c r="O814" s="440"/>
      <c r="P814" s="440"/>
      <c r="Q814" s="440"/>
      <c r="R814" s="440"/>
      <c r="S814" s="440"/>
      <c r="T814" s="440"/>
      <c r="U814" s="440"/>
      <c r="V814" s="440"/>
      <c r="W814" s="440"/>
      <c r="X814" s="442"/>
      <c r="Y814" s="432" t="s">
        <v>167</v>
      </c>
      <c r="Z814" s="433"/>
      <c r="AA814" s="433"/>
      <c r="AB814" s="443"/>
      <c r="AC814" s="439" t="s">
        <v>165</v>
      </c>
      <c r="AD814" s="440"/>
      <c r="AE814" s="440"/>
      <c r="AF814" s="440"/>
      <c r="AG814" s="440"/>
      <c r="AH814" s="441" t="s">
        <v>166</v>
      </c>
      <c r="AI814" s="440"/>
      <c r="AJ814" s="440"/>
      <c r="AK814" s="440"/>
      <c r="AL814" s="440"/>
      <c r="AM814" s="440"/>
      <c r="AN814" s="440"/>
      <c r="AO814" s="440"/>
      <c r="AP814" s="440"/>
      <c r="AQ814" s="440"/>
      <c r="AR814" s="440"/>
      <c r="AS814" s="440"/>
      <c r="AT814" s="442"/>
      <c r="AU814" s="432" t="s">
        <v>167</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172</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173</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165</v>
      </c>
      <c r="H827" s="440"/>
      <c r="I827" s="440"/>
      <c r="J827" s="440"/>
      <c r="K827" s="440"/>
      <c r="L827" s="441" t="s">
        <v>166</v>
      </c>
      <c r="M827" s="440"/>
      <c r="N827" s="440"/>
      <c r="O827" s="440"/>
      <c r="P827" s="440"/>
      <c r="Q827" s="440"/>
      <c r="R827" s="440"/>
      <c r="S827" s="440"/>
      <c r="T827" s="440"/>
      <c r="U827" s="440"/>
      <c r="V827" s="440"/>
      <c r="W827" s="440"/>
      <c r="X827" s="442"/>
      <c r="Y827" s="432" t="s">
        <v>167</v>
      </c>
      <c r="Z827" s="433"/>
      <c r="AA827" s="433"/>
      <c r="AB827" s="443"/>
      <c r="AC827" s="439" t="s">
        <v>165</v>
      </c>
      <c r="AD827" s="440"/>
      <c r="AE827" s="440"/>
      <c r="AF827" s="440"/>
      <c r="AG827" s="440"/>
      <c r="AH827" s="441" t="s">
        <v>166</v>
      </c>
      <c r="AI827" s="440"/>
      <c r="AJ827" s="440"/>
      <c r="AK827" s="440"/>
      <c r="AL827" s="440"/>
      <c r="AM827" s="440"/>
      <c r="AN827" s="440"/>
      <c r="AO827" s="440"/>
      <c r="AP827" s="440"/>
      <c r="AQ827" s="440"/>
      <c r="AR827" s="440"/>
      <c r="AS827" s="440"/>
      <c r="AT827" s="442"/>
      <c r="AU827" s="432" t="s">
        <v>167</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174</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177</v>
      </c>
      <c r="D844" s="347"/>
      <c r="E844" s="347"/>
      <c r="F844" s="347"/>
      <c r="G844" s="347"/>
      <c r="H844" s="347"/>
      <c r="I844" s="347"/>
      <c r="J844" s="277" t="s">
        <v>178</v>
      </c>
      <c r="K844" s="109"/>
      <c r="L844" s="109"/>
      <c r="M844" s="109"/>
      <c r="N844" s="109"/>
      <c r="O844" s="109"/>
      <c r="P844" s="335" t="s">
        <v>179</v>
      </c>
      <c r="Q844" s="335"/>
      <c r="R844" s="335"/>
      <c r="S844" s="335"/>
      <c r="T844" s="335"/>
      <c r="U844" s="335"/>
      <c r="V844" s="335"/>
      <c r="W844" s="335"/>
      <c r="X844" s="335"/>
      <c r="Y844" s="345" t="s">
        <v>180</v>
      </c>
      <c r="Z844" s="346"/>
      <c r="AA844" s="346"/>
      <c r="AB844" s="346"/>
      <c r="AC844" s="277" t="s">
        <v>181</v>
      </c>
      <c r="AD844" s="277"/>
      <c r="AE844" s="277"/>
      <c r="AF844" s="277"/>
      <c r="AG844" s="277"/>
      <c r="AH844" s="345" t="s">
        <v>182</v>
      </c>
      <c r="AI844" s="347"/>
      <c r="AJ844" s="347"/>
      <c r="AK844" s="347"/>
      <c r="AL844" s="347" t="s">
        <v>183</v>
      </c>
      <c r="AM844" s="347"/>
      <c r="AN844" s="347"/>
      <c r="AO844" s="422"/>
      <c r="AP844" s="423" t="s">
        <v>184</v>
      </c>
      <c r="AQ844" s="423"/>
      <c r="AR844" s="423"/>
      <c r="AS844" s="423"/>
      <c r="AT844" s="423"/>
      <c r="AU844" s="423"/>
      <c r="AV844" s="423"/>
      <c r="AW844" s="423"/>
      <c r="AX844" s="423"/>
    </row>
    <row r="845" spans="1:51" ht="30" customHeight="1">
      <c r="A845" s="401">
        <v>1</v>
      </c>
      <c r="B845" s="401">
        <v>1</v>
      </c>
      <c r="C845" s="420" t="s">
        <v>761</v>
      </c>
      <c r="D845" s="415"/>
      <c r="E845" s="415"/>
      <c r="F845" s="415"/>
      <c r="G845" s="415"/>
      <c r="H845" s="415"/>
      <c r="I845" s="415"/>
      <c r="J845" s="416" t="s">
        <v>709</v>
      </c>
      <c r="K845" s="417"/>
      <c r="L845" s="417"/>
      <c r="M845" s="417"/>
      <c r="N845" s="417"/>
      <c r="O845" s="417"/>
      <c r="P845" s="317"/>
      <c r="Q845" s="317"/>
      <c r="R845" s="317"/>
      <c r="S845" s="317"/>
      <c r="T845" s="317"/>
      <c r="U845" s="317"/>
      <c r="V845" s="317"/>
      <c r="W845" s="317"/>
      <c r="X845" s="317"/>
      <c r="Y845" s="318">
        <v>1.5</v>
      </c>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7"/>
      <c r="B877" s="347"/>
      <c r="C877" s="347" t="s">
        <v>177</v>
      </c>
      <c r="D877" s="347"/>
      <c r="E877" s="347"/>
      <c r="F877" s="347"/>
      <c r="G877" s="347"/>
      <c r="H877" s="347"/>
      <c r="I877" s="347"/>
      <c r="J877" s="277" t="s">
        <v>178</v>
      </c>
      <c r="K877" s="109"/>
      <c r="L877" s="109"/>
      <c r="M877" s="109"/>
      <c r="N877" s="109"/>
      <c r="O877" s="109"/>
      <c r="P877" s="335" t="s">
        <v>179</v>
      </c>
      <c r="Q877" s="335"/>
      <c r="R877" s="335"/>
      <c r="S877" s="335"/>
      <c r="T877" s="335"/>
      <c r="U877" s="335"/>
      <c r="V877" s="335"/>
      <c r="W877" s="335"/>
      <c r="X877" s="335"/>
      <c r="Y877" s="345" t="s">
        <v>180</v>
      </c>
      <c r="Z877" s="346"/>
      <c r="AA877" s="346"/>
      <c r="AB877" s="346"/>
      <c r="AC877" s="277" t="s">
        <v>181</v>
      </c>
      <c r="AD877" s="277"/>
      <c r="AE877" s="277"/>
      <c r="AF877" s="277"/>
      <c r="AG877" s="277"/>
      <c r="AH877" s="345" t="s">
        <v>182</v>
      </c>
      <c r="AI877" s="347"/>
      <c r="AJ877" s="347"/>
      <c r="AK877" s="347"/>
      <c r="AL877" s="347" t="s">
        <v>183</v>
      </c>
      <c r="AM877" s="347"/>
      <c r="AN877" s="347"/>
      <c r="AO877" s="422"/>
      <c r="AP877" s="423" t="s">
        <v>184</v>
      </c>
      <c r="AQ877" s="423"/>
      <c r="AR877" s="423"/>
      <c r="AS877" s="423"/>
      <c r="AT877" s="423"/>
      <c r="AU877" s="423"/>
      <c r="AV877" s="423"/>
      <c r="AW877" s="423"/>
      <c r="AX877" s="423"/>
      <c r="AY877">
        <f t="shared" ref="AY877:AY878" si="118">$AY$875</f>
        <v>1</v>
      </c>
    </row>
    <row r="878" spans="1:51" ht="47.5" customHeight="1">
      <c r="A878" s="401">
        <v>1</v>
      </c>
      <c r="B878" s="401">
        <v>1</v>
      </c>
      <c r="C878" s="420" t="s">
        <v>762</v>
      </c>
      <c r="D878" s="415"/>
      <c r="E878" s="415"/>
      <c r="F878" s="415"/>
      <c r="G878" s="415"/>
      <c r="H878" s="415"/>
      <c r="I878" s="415"/>
      <c r="J878" s="416">
        <v>4011101019544</v>
      </c>
      <c r="K878" s="417"/>
      <c r="L878" s="417"/>
      <c r="M878" s="417"/>
      <c r="N878" s="417"/>
      <c r="O878" s="417"/>
      <c r="P878" s="421" t="s">
        <v>763</v>
      </c>
      <c r="Q878" s="317"/>
      <c r="R878" s="317"/>
      <c r="S878" s="317"/>
      <c r="T878" s="317"/>
      <c r="U878" s="317"/>
      <c r="V878" s="317"/>
      <c r="W878" s="317"/>
      <c r="X878" s="317"/>
      <c r="Y878" s="318">
        <v>0.8</v>
      </c>
      <c r="Z878" s="319"/>
      <c r="AA878" s="319"/>
      <c r="AB878" s="320"/>
      <c r="AC878" s="322" t="s">
        <v>300</v>
      </c>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1</v>
      </c>
    </row>
    <row r="879" spans="1:51" ht="47.5" customHeight="1">
      <c r="A879" s="401">
        <v>2</v>
      </c>
      <c r="B879" s="401">
        <v>1</v>
      </c>
      <c r="C879" s="420" t="s">
        <v>762</v>
      </c>
      <c r="D879" s="415"/>
      <c r="E879" s="415"/>
      <c r="F879" s="415"/>
      <c r="G879" s="415"/>
      <c r="H879" s="415"/>
      <c r="I879" s="415"/>
      <c r="J879" s="416">
        <v>4011101019544</v>
      </c>
      <c r="K879" s="417"/>
      <c r="L879" s="417"/>
      <c r="M879" s="417"/>
      <c r="N879" s="417"/>
      <c r="O879" s="417"/>
      <c r="P879" s="421" t="s">
        <v>764</v>
      </c>
      <c r="Q879" s="317"/>
      <c r="R879" s="317"/>
      <c r="S879" s="317"/>
      <c r="T879" s="317"/>
      <c r="U879" s="317"/>
      <c r="V879" s="317"/>
      <c r="W879" s="317"/>
      <c r="X879" s="317"/>
      <c r="Y879" s="318">
        <v>0.7</v>
      </c>
      <c r="Z879" s="319"/>
      <c r="AA879" s="319"/>
      <c r="AB879" s="320"/>
      <c r="AC879" s="322" t="s">
        <v>300</v>
      </c>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1</v>
      </c>
    </row>
    <row r="880" spans="1:51" ht="30" customHeight="1">
      <c r="A880" s="401">
        <v>3</v>
      </c>
      <c r="B880" s="401">
        <v>1</v>
      </c>
      <c r="C880" s="420" t="s">
        <v>765</v>
      </c>
      <c r="D880" s="415"/>
      <c r="E880" s="415"/>
      <c r="F880" s="415"/>
      <c r="G880" s="415"/>
      <c r="H880" s="415"/>
      <c r="I880" s="415"/>
      <c r="J880" s="416">
        <v>6010001109206</v>
      </c>
      <c r="K880" s="417"/>
      <c r="L880" s="417"/>
      <c r="M880" s="417"/>
      <c r="N880" s="417"/>
      <c r="O880" s="417"/>
      <c r="P880" s="421" t="s">
        <v>766</v>
      </c>
      <c r="Q880" s="317"/>
      <c r="R880" s="317"/>
      <c r="S880" s="317"/>
      <c r="T880" s="317"/>
      <c r="U880" s="317"/>
      <c r="V880" s="317"/>
      <c r="W880" s="317"/>
      <c r="X880" s="317"/>
      <c r="Y880" s="318">
        <v>0.2</v>
      </c>
      <c r="Z880" s="319"/>
      <c r="AA880" s="319"/>
      <c r="AB880" s="320"/>
      <c r="AC880" s="322" t="s">
        <v>300</v>
      </c>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1</v>
      </c>
    </row>
    <row r="881" spans="1:51" ht="30" customHeight="1">
      <c r="A881" s="401">
        <v>4</v>
      </c>
      <c r="B881" s="401">
        <v>1</v>
      </c>
      <c r="C881" s="420" t="s">
        <v>765</v>
      </c>
      <c r="D881" s="415"/>
      <c r="E881" s="415"/>
      <c r="F881" s="415"/>
      <c r="G881" s="415"/>
      <c r="H881" s="415"/>
      <c r="I881" s="415"/>
      <c r="J881" s="416">
        <v>6010001109206</v>
      </c>
      <c r="K881" s="417"/>
      <c r="L881" s="417"/>
      <c r="M881" s="417"/>
      <c r="N881" s="417"/>
      <c r="O881" s="417"/>
      <c r="P881" s="421" t="s">
        <v>767</v>
      </c>
      <c r="Q881" s="317"/>
      <c r="R881" s="317"/>
      <c r="S881" s="317"/>
      <c r="T881" s="317"/>
      <c r="U881" s="317"/>
      <c r="V881" s="317"/>
      <c r="W881" s="317"/>
      <c r="X881" s="317"/>
      <c r="Y881" s="318">
        <v>0.2</v>
      </c>
      <c r="Z881" s="319"/>
      <c r="AA881" s="319"/>
      <c r="AB881" s="320"/>
      <c r="AC881" s="322" t="s">
        <v>300</v>
      </c>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1</v>
      </c>
    </row>
    <row r="882" spans="1:51" ht="30" customHeight="1">
      <c r="A882" s="401">
        <v>5</v>
      </c>
      <c r="B882" s="401">
        <v>1</v>
      </c>
      <c r="C882" s="420" t="s">
        <v>768</v>
      </c>
      <c r="D882" s="415"/>
      <c r="E882" s="415"/>
      <c r="F882" s="415"/>
      <c r="G882" s="415"/>
      <c r="H882" s="415"/>
      <c r="I882" s="415"/>
      <c r="J882" s="416">
        <v>7020001047008</v>
      </c>
      <c r="K882" s="417"/>
      <c r="L882" s="417"/>
      <c r="M882" s="417"/>
      <c r="N882" s="417"/>
      <c r="O882" s="417"/>
      <c r="P882" s="421" t="s">
        <v>769</v>
      </c>
      <c r="Q882" s="317"/>
      <c r="R882" s="317"/>
      <c r="S882" s="317"/>
      <c r="T882" s="317"/>
      <c r="U882" s="317"/>
      <c r="V882" s="317"/>
      <c r="W882" s="317"/>
      <c r="X882" s="317"/>
      <c r="Y882" s="318">
        <v>0.09</v>
      </c>
      <c r="Z882" s="319"/>
      <c r="AA882" s="319"/>
      <c r="AB882" s="320"/>
      <c r="AC882" s="322" t="s">
        <v>300</v>
      </c>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1</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7"/>
      <c r="B910" s="347"/>
      <c r="C910" s="347" t="s">
        <v>177</v>
      </c>
      <c r="D910" s="347"/>
      <c r="E910" s="347"/>
      <c r="F910" s="347"/>
      <c r="G910" s="347"/>
      <c r="H910" s="347"/>
      <c r="I910" s="347"/>
      <c r="J910" s="277" t="s">
        <v>178</v>
      </c>
      <c r="K910" s="109"/>
      <c r="L910" s="109"/>
      <c r="M910" s="109"/>
      <c r="N910" s="109"/>
      <c r="O910" s="109"/>
      <c r="P910" s="335" t="s">
        <v>179</v>
      </c>
      <c r="Q910" s="335"/>
      <c r="R910" s="335"/>
      <c r="S910" s="335"/>
      <c r="T910" s="335"/>
      <c r="U910" s="335"/>
      <c r="V910" s="335"/>
      <c r="W910" s="335"/>
      <c r="X910" s="335"/>
      <c r="Y910" s="345" t="s">
        <v>180</v>
      </c>
      <c r="Z910" s="346"/>
      <c r="AA910" s="346"/>
      <c r="AB910" s="346"/>
      <c r="AC910" s="277" t="s">
        <v>181</v>
      </c>
      <c r="AD910" s="277"/>
      <c r="AE910" s="277"/>
      <c r="AF910" s="277"/>
      <c r="AG910" s="277"/>
      <c r="AH910" s="345" t="s">
        <v>182</v>
      </c>
      <c r="AI910" s="347"/>
      <c r="AJ910" s="347"/>
      <c r="AK910" s="347"/>
      <c r="AL910" s="347" t="s">
        <v>183</v>
      </c>
      <c r="AM910" s="347"/>
      <c r="AN910" s="347"/>
      <c r="AO910" s="422"/>
      <c r="AP910" s="423" t="s">
        <v>184</v>
      </c>
      <c r="AQ910" s="423"/>
      <c r="AR910" s="423"/>
      <c r="AS910" s="423"/>
      <c r="AT910" s="423"/>
      <c r="AU910" s="423"/>
      <c r="AV910" s="423"/>
      <c r="AW910" s="423"/>
      <c r="AX910" s="423"/>
      <c r="AY910">
        <f t="shared" ref="AY910:AY911" si="119">$AY$908</f>
        <v>1</v>
      </c>
    </row>
    <row r="911" spans="1:51" ht="30" customHeight="1">
      <c r="A911" s="401">
        <v>1</v>
      </c>
      <c r="B911" s="401">
        <v>1</v>
      </c>
      <c r="C911" s="420" t="s">
        <v>770</v>
      </c>
      <c r="D911" s="415"/>
      <c r="E911" s="415"/>
      <c r="F911" s="415"/>
      <c r="G911" s="415"/>
      <c r="H911" s="415"/>
      <c r="I911" s="415"/>
      <c r="J911" s="416" t="s">
        <v>709</v>
      </c>
      <c r="K911" s="417"/>
      <c r="L911" s="417"/>
      <c r="M911" s="417"/>
      <c r="N911" s="417"/>
      <c r="O911" s="417"/>
      <c r="P911" s="317"/>
      <c r="Q911" s="317"/>
      <c r="R911" s="317"/>
      <c r="S911" s="317"/>
      <c r="T911" s="317"/>
      <c r="U911" s="317"/>
      <c r="V911" s="317"/>
      <c r="W911" s="317"/>
      <c r="X911" s="317"/>
      <c r="Y911" s="318">
        <v>0.02</v>
      </c>
      <c r="Z911" s="319"/>
      <c r="AA911" s="319"/>
      <c r="AB911" s="320"/>
      <c r="AC911" s="322" t="s">
        <v>300</v>
      </c>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1</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7"/>
      <c r="B943" s="347"/>
      <c r="C943" s="347" t="s">
        <v>177</v>
      </c>
      <c r="D943" s="347"/>
      <c r="E943" s="347"/>
      <c r="F943" s="347"/>
      <c r="G943" s="347"/>
      <c r="H943" s="347"/>
      <c r="I943" s="347"/>
      <c r="J943" s="277" t="s">
        <v>178</v>
      </c>
      <c r="K943" s="109"/>
      <c r="L943" s="109"/>
      <c r="M943" s="109"/>
      <c r="N943" s="109"/>
      <c r="O943" s="109"/>
      <c r="P943" s="335" t="s">
        <v>179</v>
      </c>
      <c r="Q943" s="335"/>
      <c r="R943" s="335"/>
      <c r="S943" s="335"/>
      <c r="T943" s="335"/>
      <c r="U943" s="335"/>
      <c r="V943" s="335"/>
      <c r="W943" s="335"/>
      <c r="X943" s="335"/>
      <c r="Y943" s="345" t="s">
        <v>180</v>
      </c>
      <c r="Z943" s="346"/>
      <c r="AA943" s="346"/>
      <c r="AB943" s="346"/>
      <c r="AC943" s="277" t="s">
        <v>181</v>
      </c>
      <c r="AD943" s="277"/>
      <c r="AE943" s="277"/>
      <c r="AF943" s="277"/>
      <c r="AG943" s="277"/>
      <c r="AH943" s="345" t="s">
        <v>182</v>
      </c>
      <c r="AI943" s="347"/>
      <c r="AJ943" s="347"/>
      <c r="AK943" s="347"/>
      <c r="AL943" s="347" t="s">
        <v>183</v>
      </c>
      <c r="AM943" s="347"/>
      <c r="AN943" s="347"/>
      <c r="AO943" s="422"/>
      <c r="AP943" s="423" t="s">
        <v>184</v>
      </c>
      <c r="AQ943" s="423"/>
      <c r="AR943" s="423"/>
      <c r="AS943" s="423"/>
      <c r="AT943" s="423"/>
      <c r="AU943" s="423"/>
      <c r="AV943" s="423"/>
      <c r="AW943" s="423"/>
      <c r="AX943" s="423"/>
      <c r="AY943">
        <f t="shared" ref="AY943:AY944" si="120">$AY$941</f>
        <v>1</v>
      </c>
    </row>
    <row r="944" spans="1:51" ht="30" customHeight="1">
      <c r="A944" s="401">
        <v>1</v>
      </c>
      <c r="B944" s="401">
        <v>1</v>
      </c>
      <c r="C944" s="420" t="s">
        <v>771</v>
      </c>
      <c r="D944" s="415"/>
      <c r="E944" s="415"/>
      <c r="F944" s="415"/>
      <c r="G944" s="415"/>
      <c r="H944" s="415"/>
      <c r="I944" s="415"/>
      <c r="J944" s="416">
        <v>7010001013448</v>
      </c>
      <c r="K944" s="417"/>
      <c r="L944" s="417"/>
      <c r="M944" s="417"/>
      <c r="N944" s="417"/>
      <c r="O944" s="417"/>
      <c r="P944" s="421" t="s">
        <v>772</v>
      </c>
      <c r="Q944" s="317"/>
      <c r="R944" s="317"/>
      <c r="S944" s="317"/>
      <c r="T944" s="317"/>
      <c r="U944" s="317"/>
      <c r="V944" s="317"/>
      <c r="W944" s="317"/>
      <c r="X944" s="317"/>
      <c r="Y944" s="318">
        <v>0.2</v>
      </c>
      <c r="Z944" s="319"/>
      <c r="AA944" s="319"/>
      <c r="AB944" s="320"/>
      <c r="AC944" s="322" t="s">
        <v>300</v>
      </c>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1</v>
      </c>
    </row>
    <row r="945" spans="1:51" ht="30" customHeight="1">
      <c r="A945" s="401">
        <v>2</v>
      </c>
      <c r="B945" s="401">
        <v>1</v>
      </c>
      <c r="C945" s="420" t="s">
        <v>768</v>
      </c>
      <c r="D945" s="415"/>
      <c r="E945" s="415"/>
      <c r="F945" s="415"/>
      <c r="G945" s="415"/>
      <c r="H945" s="415"/>
      <c r="I945" s="415"/>
      <c r="J945" s="416">
        <v>7020001047008</v>
      </c>
      <c r="K945" s="417"/>
      <c r="L945" s="417"/>
      <c r="M945" s="417"/>
      <c r="N945" s="417"/>
      <c r="O945" s="417"/>
      <c r="P945" s="421" t="s">
        <v>773</v>
      </c>
      <c r="Q945" s="317"/>
      <c r="R945" s="317"/>
      <c r="S945" s="317"/>
      <c r="T945" s="317"/>
      <c r="U945" s="317"/>
      <c r="V945" s="317"/>
      <c r="W945" s="317"/>
      <c r="X945" s="317"/>
      <c r="Y945" s="318">
        <v>0.08</v>
      </c>
      <c r="Z945" s="319"/>
      <c r="AA945" s="319"/>
      <c r="AB945" s="320"/>
      <c r="AC945" s="322" t="s">
        <v>300</v>
      </c>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1</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177</v>
      </c>
      <c r="D976" s="347"/>
      <c r="E976" s="347"/>
      <c r="F976" s="347"/>
      <c r="G976" s="347"/>
      <c r="H976" s="347"/>
      <c r="I976" s="347"/>
      <c r="J976" s="277" t="s">
        <v>178</v>
      </c>
      <c r="K976" s="109"/>
      <c r="L976" s="109"/>
      <c r="M976" s="109"/>
      <c r="N976" s="109"/>
      <c r="O976" s="109"/>
      <c r="P976" s="335" t="s">
        <v>179</v>
      </c>
      <c r="Q976" s="335"/>
      <c r="R976" s="335"/>
      <c r="S976" s="335"/>
      <c r="T976" s="335"/>
      <c r="U976" s="335"/>
      <c r="V976" s="335"/>
      <c r="W976" s="335"/>
      <c r="X976" s="335"/>
      <c r="Y976" s="345" t="s">
        <v>180</v>
      </c>
      <c r="Z976" s="346"/>
      <c r="AA976" s="346"/>
      <c r="AB976" s="346"/>
      <c r="AC976" s="277" t="s">
        <v>181</v>
      </c>
      <c r="AD976" s="277"/>
      <c r="AE976" s="277"/>
      <c r="AF976" s="277"/>
      <c r="AG976" s="277"/>
      <c r="AH976" s="345" t="s">
        <v>182</v>
      </c>
      <c r="AI976" s="347"/>
      <c r="AJ976" s="347"/>
      <c r="AK976" s="347"/>
      <c r="AL976" s="347" t="s">
        <v>183</v>
      </c>
      <c r="AM976" s="347"/>
      <c r="AN976" s="347"/>
      <c r="AO976" s="422"/>
      <c r="AP976" s="423" t="s">
        <v>184</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177</v>
      </c>
      <c r="D1009" s="347"/>
      <c r="E1009" s="347"/>
      <c r="F1009" s="347"/>
      <c r="G1009" s="347"/>
      <c r="H1009" s="347"/>
      <c r="I1009" s="347"/>
      <c r="J1009" s="277" t="s">
        <v>178</v>
      </c>
      <c r="K1009" s="109"/>
      <c r="L1009" s="109"/>
      <c r="M1009" s="109"/>
      <c r="N1009" s="109"/>
      <c r="O1009" s="109"/>
      <c r="P1009" s="335" t="s">
        <v>179</v>
      </c>
      <c r="Q1009" s="335"/>
      <c r="R1009" s="335"/>
      <c r="S1009" s="335"/>
      <c r="T1009" s="335"/>
      <c r="U1009" s="335"/>
      <c r="V1009" s="335"/>
      <c r="W1009" s="335"/>
      <c r="X1009" s="335"/>
      <c r="Y1009" s="345" t="s">
        <v>180</v>
      </c>
      <c r="Z1009" s="346"/>
      <c r="AA1009" s="346"/>
      <c r="AB1009" s="346"/>
      <c r="AC1009" s="277" t="s">
        <v>181</v>
      </c>
      <c r="AD1009" s="277"/>
      <c r="AE1009" s="277"/>
      <c r="AF1009" s="277"/>
      <c r="AG1009" s="277"/>
      <c r="AH1009" s="345" t="s">
        <v>182</v>
      </c>
      <c r="AI1009" s="347"/>
      <c r="AJ1009" s="347"/>
      <c r="AK1009" s="347"/>
      <c r="AL1009" s="347" t="s">
        <v>183</v>
      </c>
      <c r="AM1009" s="347"/>
      <c r="AN1009" s="347"/>
      <c r="AO1009" s="422"/>
      <c r="AP1009" s="423" t="s">
        <v>184</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177</v>
      </c>
      <c r="D1042" s="347"/>
      <c r="E1042" s="347"/>
      <c r="F1042" s="347"/>
      <c r="G1042" s="347"/>
      <c r="H1042" s="347"/>
      <c r="I1042" s="347"/>
      <c r="J1042" s="277" t="s">
        <v>178</v>
      </c>
      <c r="K1042" s="109"/>
      <c r="L1042" s="109"/>
      <c r="M1042" s="109"/>
      <c r="N1042" s="109"/>
      <c r="O1042" s="109"/>
      <c r="P1042" s="335" t="s">
        <v>179</v>
      </c>
      <c r="Q1042" s="335"/>
      <c r="R1042" s="335"/>
      <c r="S1042" s="335"/>
      <c r="T1042" s="335"/>
      <c r="U1042" s="335"/>
      <c r="V1042" s="335"/>
      <c r="W1042" s="335"/>
      <c r="X1042" s="335"/>
      <c r="Y1042" s="345" t="s">
        <v>180</v>
      </c>
      <c r="Z1042" s="346"/>
      <c r="AA1042" s="346"/>
      <c r="AB1042" s="346"/>
      <c r="AC1042" s="277" t="s">
        <v>181</v>
      </c>
      <c r="AD1042" s="277"/>
      <c r="AE1042" s="277"/>
      <c r="AF1042" s="277"/>
      <c r="AG1042" s="277"/>
      <c r="AH1042" s="345" t="s">
        <v>182</v>
      </c>
      <c r="AI1042" s="347"/>
      <c r="AJ1042" s="347"/>
      <c r="AK1042" s="347"/>
      <c r="AL1042" s="347" t="s">
        <v>183</v>
      </c>
      <c r="AM1042" s="347"/>
      <c r="AN1042" s="347"/>
      <c r="AO1042" s="422"/>
      <c r="AP1042" s="423" t="s">
        <v>184</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177</v>
      </c>
      <c r="D1075" s="347"/>
      <c r="E1075" s="347"/>
      <c r="F1075" s="347"/>
      <c r="G1075" s="347"/>
      <c r="H1075" s="347"/>
      <c r="I1075" s="347"/>
      <c r="J1075" s="277" t="s">
        <v>178</v>
      </c>
      <c r="K1075" s="109"/>
      <c r="L1075" s="109"/>
      <c r="M1075" s="109"/>
      <c r="N1075" s="109"/>
      <c r="O1075" s="109"/>
      <c r="P1075" s="335" t="s">
        <v>179</v>
      </c>
      <c r="Q1075" s="335"/>
      <c r="R1075" s="335"/>
      <c r="S1075" s="335"/>
      <c r="T1075" s="335"/>
      <c r="U1075" s="335"/>
      <c r="V1075" s="335"/>
      <c r="W1075" s="335"/>
      <c r="X1075" s="335"/>
      <c r="Y1075" s="345" t="s">
        <v>180</v>
      </c>
      <c r="Z1075" s="346"/>
      <c r="AA1075" s="346"/>
      <c r="AB1075" s="346"/>
      <c r="AC1075" s="277" t="s">
        <v>181</v>
      </c>
      <c r="AD1075" s="277"/>
      <c r="AE1075" s="277"/>
      <c r="AF1075" s="277"/>
      <c r="AG1075" s="277"/>
      <c r="AH1075" s="345" t="s">
        <v>182</v>
      </c>
      <c r="AI1075" s="347"/>
      <c r="AJ1075" s="347"/>
      <c r="AK1075" s="347"/>
      <c r="AL1075" s="347" t="s">
        <v>183</v>
      </c>
      <c r="AM1075" s="347"/>
      <c r="AN1075" s="347"/>
      <c r="AO1075" s="422"/>
      <c r="AP1075" s="423" t="s">
        <v>184</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192</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194</v>
      </c>
      <c r="D1109" s="885"/>
      <c r="E1109" s="277" t="s">
        <v>195</v>
      </c>
      <c r="F1109" s="885"/>
      <c r="G1109" s="885"/>
      <c r="H1109" s="885"/>
      <c r="I1109" s="885"/>
      <c r="J1109" s="277" t="s">
        <v>178</v>
      </c>
      <c r="K1109" s="277"/>
      <c r="L1109" s="277"/>
      <c r="M1109" s="277"/>
      <c r="N1109" s="277"/>
      <c r="O1109" s="277"/>
      <c r="P1109" s="345" t="s">
        <v>179</v>
      </c>
      <c r="Q1109" s="345"/>
      <c r="R1109" s="345"/>
      <c r="S1109" s="345"/>
      <c r="T1109" s="345"/>
      <c r="U1109" s="345"/>
      <c r="V1109" s="345"/>
      <c r="W1109" s="345"/>
      <c r="X1109" s="345"/>
      <c r="Y1109" s="277" t="s">
        <v>196</v>
      </c>
      <c r="Z1109" s="885"/>
      <c r="AA1109" s="885"/>
      <c r="AB1109" s="885"/>
      <c r="AC1109" s="277" t="s">
        <v>197</v>
      </c>
      <c r="AD1109" s="277"/>
      <c r="AE1109" s="277"/>
      <c r="AF1109" s="277"/>
      <c r="AG1109" s="277"/>
      <c r="AH1109" s="345" t="s">
        <v>198</v>
      </c>
      <c r="AI1109" s="346"/>
      <c r="AJ1109" s="346"/>
      <c r="AK1109" s="346"/>
      <c r="AL1109" s="346" t="s">
        <v>183</v>
      </c>
      <c r="AM1109" s="346"/>
      <c r="AN1109" s="346"/>
      <c r="AO1109" s="888"/>
      <c r="AP1109" s="423" t="s">
        <v>199</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7:AO874">
    <cfRule type="expression" dxfId="2497" priority="6627">
      <formula>IF(AND(AL847&gt;=0, RIGHT(TEXT(AL847,"0.#"),1)&lt;&gt;"."),TRUE,FALSE)</formula>
    </cfRule>
    <cfRule type="expression" dxfId="2496" priority="6628">
      <formula>IF(AND(AL847&gt;=0, RIGHT(TEXT(AL847,"0.#"),1)="."),TRUE,FALSE)</formula>
    </cfRule>
    <cfRule type="expression" dxfId="2495" priority="6629">
      <formula>IF(AND(AL847&lt;0, RIGHT(TEXT(AL847,"0.#"),1)&lt;&gt;"."),TRUE,FALSE)</formula>
    </cfRule>
    <cfRule type="expression" dxfId="2494" priority="6630">
      <formula>IF(AND(AL847&lt;0, RIGHT(TEXT(AL847,"0.#"),1)="."),TRUE,FALSE)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7:Y874">
    <cfRule type="expression" dxfId="2423" priority="2955">
      <formula>IF(RIGHT(TEXT(Y847,"0.#"),1)=".",FALSE,TRUE)</formula>
    </cfRule>
    <cfRule type="expression" dxfId="2422" priority="2956">
      <formula>IF(RIGHT(TEXT(Y847,"0.#"),1)=".",TRUE,FALSE)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10:AO1139">
    <cfRule type="expression" dxfId="2393" priority="2861">
      <formula>IF(AND(AL1110&gt;=0, RIGHT(TEXT(AL1110,"0.#"),1)&lt;&gt;"."),TRUE,FALSE)</formula>
    </cfRule>
    <cfRule type="expression" dxfId="2392" priority="2862">
      <formula>IF(AND(AL1110&gt;=0, RIGHT(TEXT(AL1110,"0.#"),1)="."),TRUE,FALSE)</formula>
    </cfRule>
    <cfRule type="expression" dxfId="2391" priority="2863">
      <formula>IF(AND(AL1110&lt;0, RIGHT(TEXT(AL1110,"0.#"),1)&lt;&gt;"."),TRUE,FALSE)</formula>
    </cfRule>
    <cfRule type="expression" dxfId="2390" priority="2864">
      <formula>IF(AND(AL1110&lt;0, RIGHT(TEXT(AL1110,"0.#"),1)="."),TRUE,FALSE)</formula>
    </cfRule>
  </conditionalFormatting>
  <conditionalFormatting sqref="Y1110:Y1139">
    <cfRule type="expression" dxfId="2389" priority="2859">
      <formula>IF(RIGHT(TEXT(Y1110,"0.#"),1)=".",FALSE,TRUE)</formula>
    </cfRule>
    <cfRule type="expression" dxfId="2388" priority="2860">
      <formula>IF(RIGHT(TEXT(Y1110,"0.#"),1)=".",TRUE,FALSE)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45:AO846">
    <cfRule type="expression" dxfId="2379" priority="2813">
      <formula>IF(AND(AL845&gt;=0, RIGHT(TEXT(AL845,"0.#"),1)&lt;&gt;"."),TRUE,FALSE)</formula>
    </cfRule>
    <cfRule type="expression" dxfId="2378" priority="2814">
      <formula>IF(AND(AL845&gt;=0, RIGHT(TEXT(AL845,"0.#"),1)="."),TRUE,FALSE)</formula>
    </cfRule>
    <cfRule type="expression" dxfId="2377" priority="2815">
      <formula>IF(AND(AL845&lt;0, RIGHT(TEXT(AL845,"0.#"),1)&lt;&gt;"."),TRUE,FALSE)</formula>
    </cfRule>
    <cfRule type="expression" dxfId="2376" priority="2816">
      <formula>IF(AND(AL845&lt;0, RIGHT(TEXT(AL845,"0.#"),1)="."),TRUE,FALSE)</formula>
    </cfRule>
  </conditionalFormatting>
  <conditionalFormatting sqref="Y845:Y846">
    <cfRule type="expression" dxfId="2375" priority="2811">
      <formula>IF(RIGHT(TEXT(Y845,"0.#"),1)=".",FALSE,TRUE)</formula>
    </cfRule>
    <cfRule type="expression" dxfId="2374" priority="2812">
      <formula>IF(RIGHT(TEXT(Y845,"0.#"),1)=".",TRUE,FALSE)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80:Y907">
    <cfRule type="expression" dxfId="2057" priority="2071">
      <formula>IF(RIGHT(TEXT(Y880,"0.#"),1)=".",FALSE,TRUE)</formula>
    </cfRule>
    <cfRule type="expression" dxfId="2056" priority="2072">
      <formula>IF(RIGHT(TEXT(Y880,"0.#"),1)=".",TRUE,FALSE)</formula>
    </cfRule>
  </conditionalFormatting>
  <conditionalFormatting sqref="Y878:Y879">
    <cfRule type="expression" dxfId="2055" priority="2065">
      <formula>IF(RIGHT(TEXT(Y878,"0.#"),1)=".",FALSE,TRUE)</formula>
    </cfRule>
    <cfRule type="expression" dxfId="2054" priority="2066">
      <formula>IF(RIGHT(TEXT(Y878,"0.#"),1)=".",TRUE,FALSE)</formula>
    </cfRule>
  </conditionalFormatting>
  <conditionalFormatting sqref="Y913:Y940">
    <cfRule type="expression" dxfId="2053" priority="2059">
      <formula>IF(RIGHT(TEXT(Y913,"0.#"),1)=".",FALSE,TRUE)</formula>
    </cfRule>
    <cfRule type="expression" dxfId="2052" priority="2060">
      <formula>IF(RIGHT(TEXT(Y913,"0.#"),1)=".",TRUE,FALSE)</formula>
    </cfRule>
  </conditionalFormatting>
  <conditionalFormatting sqref="Y911:Y912">
    <cfRule type="expression" dxfId="2051" priority="2053">
      <formula>IF(RIGHT(TEXT(Y911,"0.#"),1)=".",FALSE,TRUE)</formula>
    </cfRule>
    <cfRule type="expression" dxfId="2050" priority="2054">
      <formula>IF(RIGHT(TEXT(Y911,"0.#"),1)=".",TRUE,FALSE)</formula>
    </cfRule>
  </conditionalFormatting>
  <conditionalFormatting sqref="Y946:Y973">
    <cfRule type="expression" dxfId="2049" priority="2047">
      <formula>IF(RIGHT(TEXT(Y946,"0.#"),1)=".",FALSE,TRUE)</formula>
    </cfRule>
    <cfRule type="expression" dxfId="2048" priority="2048">
      <formula>IF(RIGHT(TEXT(Y946,"0.#"),1)=".",TRUE,FALSE)</formula>
    </cfRule>
  </conditionalFormatting>
  <conditionalFormatting sqref="Y944:Y945">
    <cfRule type="expression" dxfId="2047" priority="2041">
      <formula>IF(RIGHT(TEXT(Y944,"0.#"),1)=".",FALSE,TRUE)</formula>
    </cfRule>
    <cfRule type="expression" dxfId="2046" priority="2042">
      <formula>IF(RIGHT(TEXT(Y944,"0.#"),1)=".",TRUE,FALSE)</formula>
    </cfRule>
  </conditionalFormatting>
  <conditionalFormatting sqref="Y979:Y1006">
    <cfRule type="expression" dxfId="2045" priority="2035">
      <formula>IF(RIGHT(TEXT(Y979,"0.#"),1)=".",FALSE,TRUE)</formula>
    </cfRule>
    <cfRule type="expression" dxfId="2044" priority="2036">
      <formula>IF(RIGHT(TEXT(Y979,"0.#"),1)=".",TRUE,FALSE)</formula>
    </cfRule>
  </conditionalFormatting>
  <conditionalFormatting sqref="Y977:Y978">
    <cfRule type="expression" dxfId="2043" priority="2029">
      <formula>IF(RIGHT(TEXT(Y977,"0.#"),1)=".",FALSE,TRUE)</formula>
    </cfRule>
    <cfRule type="expression" dxfId="2042" priority="2030">
      <formula>IF(RIGHT(TEXT(Y977,"0.#"),1)=".",TRUE,FALSE)</formula>
    </cfRule>
  </conditionalFormatting>
  <conditionalFormatting sqref="Y1012:Y1039">
    <cfRule type="expression" dxfId="2041" priority="2023">
      <formula>IF(RIGHT(TEXT(Y1012,"0.#"),1)=".",FALSE,TRUE)</formula>
    </cfRule>
    <cfRule type="expression" dxfId="2040" priority="2024">
      <formula>IF(RIGHT(TEXT(Y1012,"0.#"),1)=".",TRUE,FALSE)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7" manualBreakCount="17">
    <brk id="43" max="49" man="1"/>
    <brk id="78" max="49" man="1"/>
    <brk id="123" max="49" man="1"/>
    <brk id="189" max="49" man="1"/>
    <brk id="246" max="49" man="1"/>
    <brk id="285" max="49" man="1"/>
    <brk id="327" max="49" man="1"/>
    <brk id="366" max="49" man="1"/>
    <brk id="405" max="49" man="1"/>
    <brk id="429" max="49" man="1"/>
    <brk id="483" max="49" man="1"/>
    <brk id="537" max="49" man="1"/>
    <brk id="591" max="49" man="1"/>
    <brk id="645" max="49" man="1"/>
    <brk id="699" max="49" man="1"/>
    <brk id="776" max="49" man="1"/>
    <brk id="1106"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t="s">
        <v>705</v>
      </c>
      <c r="R2" s="13" t="str">
        <f>IF(Q2="","",P2)</f>
        <v>直接実施</v>
      </c>
      <c r="S2" s="13" t="str">
        <f>IF(R2="","",IF(S1&lt;&gt;"",CONCATENATE(S1,"、",R2),R2))</f>
        <v>直接実施</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t="s">
        <v>705</v>
      </c>
      <c r="R3" s="13" t="str">
        <f t="shared" ref="R3:R8" si="3">IF(Q3="","",P3)</f>
        <v>委託・請負</v>
      </c>
      <c r="S3" s="13" t="str">
        <f t="shared" ref="S3:S8" si="4">IF(R3="",S2,IF(S2&lt;&gt;"",CONCATENATE(S2,"、",R3),R3))</f>
        <v>直接実施、委託・請負</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直接実施、委託・請負</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直接実施、委託・請負</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直接実施、委託・請負</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直接実施、委託・請負</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c r="R8" s="13" t="str">
        <f t="shared" si="3"/>
        <v/>
      </c>
      <c r="S8" s="13" t="str">
        <f t="shared" si="4"/>
        <v>直接実施、委託・請負</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直接実施、委託・請負</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705</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619</v>
      </c>
      <c r="B2" s="1028"/>
      <c r="C2" s="1028"/>
      <c r="D2" s="1028"/>
      <c r="E2" s="1028"/>
      <c r="F2" s="1029"/>
      <c r="G2" s="435" t="s">
        <v>620</v>
      </c>
      <c r="H2" s="436"/>
      <c r="I2" s="436"/>
      <c r="J2" s="436"/>
      <c r="K2" s="436"/>
      <c r="L2" s="436"/>
      <c r="M2" s="436"/>
      <c r="N2" s="436"/>
      <c r="O2" s="436"/>
      <c r="P2" s="436"/>
      <c r="Q2" s="436"/>
      <c r="R2" s="436"/>
      <c r="S2" s="436"/>
      <c r="T2" s="436"/>
      <c r="U2" s="436"/>
      <c r="V2" s="436"/>
      <c r="W2" s="436"/>
      <c r="X2" s="436"/>
      <c r="Y2" s="436"/>
      <c r="Z2" s="436"/>
      <c r="AA2" s="436"/>
      <c r="AB2" s="437"/>
      <c r="AC2" s="435" t="s">
        <v>621</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165</v>
      </c>
      <c r="H3" s="440"/>
      <c r="I3" s="440"/>
      <c r="J3" s="440"/>
      <c r="K3" s="440"/>
      <c r="L3" s="441" t="s">
        <v>166</v>
      </c>
      <c r="M3" s="440"/>
      <c r="N3" s="440"/>
      <c r="O3" s="440"/>
      <c r="P3" s="440"/>
      <c r="Q3" s="440"/>
      <c r="R3" s="440"/>
      <c r="S3" s="440"/>
      <c r="T3" s="440"/>
      <c r="U3" s="440"/>
      <c r="V3" s="440"/>
      <c r="W3" s="440"/>
      <c r="X3" s="442"/>
      <c r="Y3" s="432" t="s">
        <v>167</v>
      </c>
      <c r="Z3" s="433"/>
      <c r="AA3" s="433"/>
      <c r="AB3" s="443"/>
      <c r="AC3" s="439" t="s">
        <v>165</v>
      </c>
      <c r="AD3" s="440"/>
      <c r="AE3" s="440"/>
      <c r="AF3" s="440"/>
      <c r="AG3" s="440"/>
      <c r="AH3" s="441" t="s">
        <v>166</v>
      </c>
      <c r="AI3" s="440"/>
      <c r="AJ3" s="440"/>
      <c r="AK3" s="440"/>
      <c r="AL3" s="440"/>
      <c r="AM3" s="440"/>
      <c r="AN3" s="440"/>
      <c r="AO3" s="440"/>
      <c r="AP3" s="440"/>
      <c r="AQ3" s="440"/>
      <c r="AR3" s="440"/>
      <c r="AS3" s="440"/>
      <c r="AT3" s="442"/>
      <c r="AU3" s="432" t="s">
        <v>167</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622</v>
      </c>
      <c r="H15" s="436"/>
      <c r="I15" s="436"/>
      <c r="J15" s="436"/>
      <c r="K15" s="436"/>
      <c r="L15" s="436"/>
      <c r="M15" s="436"/>
      <c r="N15" s="436"/>
      <c r="O15" s="436"/>
      <c r="P15" s="436"/>
      <c r="Q15" s="436"/>
      <c r="R15" s="436"/>
      <c r="S15" s="436"/>
      <c r="T15" s="436"/>
      <c r="U15" s="436"/>
      <c r="V15" s="436"/>
      <c r="W15" s="436"/>
      <c r="X15" s="436"/>
      <c r="Y15" s="436"/>
      <c r="Z15" s="436"/>
      <c r="AA15" s="436"/>
      <c r="AB15" s="437"/>
      <c r="AC15" s="435" t="s">
        <v>623</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165</v>
      </c>
      <c r="H16" s="440"/>
      <c r="I16" s="440"/>
      <c r="J16" s="440"/>
      <c r="K16" s="440"/>
      <c r="L16" s="441" t="s">
        <v>166</v>
      </c>
      <c r="M16" s="440"/>
      <c r="N16" s="440"/>
      <c r="O16" s="440"/>
      <c r="P16" s="440"/>
      <c r="Q16" s="440"/>
      <c r="R16" s="440"/>
      <c r="S16" s="440"/>
      <c r="T16" s="440"/>
      <c r="U16" s="440"/>
      <c r="V16" s="440"/>
      <c r="W16" s="440"/>
      <c r="X16" s="442"/>
      <c r="Y16" s="432" t="s">
        <v>167</v>
      </c>
      <c r="Z16" s="433"/>
      <c r="AA16" s="433"/>
      <c r="AB16" s="443"/>
      <c r="AC16" s="439" t="s">
        <v>165</v>
      </c>
      <c r="AD16" s="440"/>
      <c r="AE16" s="440"/>
      <c r="AF16" s="440"/>
      <c r="AG16" s="440"/>
      <c r="AH16" s="441" t="s">
        <v>166</v>
      </c>
      <c r="AI16" s="440"/>
      <c r="AJ16" s="440"/>
      <c r="AK16" s="440"/>
      <c r="AL16" s="440"/>
      <c r="AM16" s="440"/>
      <c r="AN16" s="440"/>
      <c r="AO16" s="440"/>
      <c r="AP16" s="440"/>
      <c r="AQ16" s="440"/>
      <c r="AR16" s="440"/>
      <c r="AS16" s="440"/>
      <c r="AT16" s="442"/>
      <c r="AU16" s="432" t="s">
        <v>167</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624</v>
      </c>
      <c r="H28" s="436"/>
      <c r="I28" s="436"/>
      <c r="J28" s="436"/>
      <c r="K28" s="436"/>
      <c r="L28" s="436"/>
      <c r="M28" s="436"/>
      <c r="N28" s="436"/>
      <c r="O28" s="436"/>
      <c r="P28" s="436"/>
      <c r="Q28" s="436"/>
      <c r="R28" s="436"/>
      <c r="S28" s="436"/>
      <c r="T28" s="436"/>
      <c r="U28" s="436"/>
      <c r="V28" s="436"/>
      <c r="W28" s="436"/>
      <c r="X28" s="436"/>
      <c r="Y28" s="436"/>
      <c r="Z28" s="436"/>
      <c r="AA28" s="436"/>
      <c r="AB28" s="437"/>
      <c r="AC28" s="435" t="s">
        <v>625</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165</v>
      </c>
      <c r="H29" s="440"/>
      <c r="I29" s="440"/>
      <c r="J29" s="440"/>
      <c r="K29" s="440"/>
      <c r="L29" s="441" t="s">
        <v>166</v>
      </c>
      <c r="M29" s="440"/>
      <c r="N29" s="440"/>
      <c r="O29" s="440"/>
      <c r="P29" s="440"/>
      <c r="Q29" s="440"/>
      <c r="R29" s="440"/>
      <c r="S29" s="440"/>
      <c r="T29" s="440"/>
      <c r="U29" s="440"/>
      <c r="V29" s="440"/>
      <c r="W29" s="440"/>
      <c r="X29" s="442"/>
      <c r="Y29" s="432" t="s">
        <v>167</v>
      </c>
      <c r="Z29" s="433"/>
      <c r="AA29" s="433"/>
      <c r="AB29" s="443"/>
      <c r="AC29" s="439" t="s">
        <v>165</v>
      </c>
      <c r="AD29" s="440"/>
      <c r="AE29" s="440"/>
      <c r="AF29" s="440"/>
      <c r="AG29" s="440"/>
      <c r="AH29" s="441" t="s">
        <v>166</v>
      </c>
      <c r="AI29" s="440"/>
      <c r="AJ29" s="440"/>
      <c r="AK29" s="440"/>
      <c r="AL29" s="440"/>
      <c r="AM29" s="440"/>
      <c r="AN29" s="440"/>
      <c r="AO29" s="440"/>
      <c r="AP29" s="440"/>
      <c r="AQ29" s="440"/>
      <c r="AR29" s="440"/>
      <c r="AS29" s="440"/>
      <c r="AT29" s="442"/>
      <c r="AU29" s="432" t="s">
        <v>167</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626</v>
      </c>
      <c r="H41" s="436"/>
      <c r="I41" s="436"/>
      <c r="J41" s="436"/>
      <c r="K41" s="436"/>
      <c r="L41" s="436"/>
      <c r="M41" s="436"/>
      <c r="N41" s="436"/>
      <c r="O41" s="436"/>
      <c r="P41" s="436"/>
      <c r="Q41" s="436"/>
      <c r="R41" s="436"/>
      <c r="S41" s="436"/>
      <c r="T41" s="436"/>
      <c r="U41" s="436"/>
      <c r="V41" s="436"/>
      <c r="W41" s="436"/>
      <c r="X41" s="436"/>
      <c r="Y41" s="436"/>
      <c r="Z41" s="436"/>
      <c r="AA41" s="436"/>
      <c r="AB41" s="437"/>
      <c r="AC41" s="435" t="s">
        <v>627</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165</v>
      </c>
      <c r="H42" s="440"/>
      <c r="I42" s="440"/>
      <c r="J42" s="440"/>
      <c r="K42" s="440"/>
      <c r="L42" s="441" t="s">
        <v>166</v>
      </c>
      <c r="M42" s="440"/>
      <c r="N42" s="440"/>
      <c r="O42" s="440"/>
      <c r="P42" s="440"/>
      <c r="Q42" s="440"/>
      <c r="R42" s="440"/>
      <c r="S42" s="440"/>
      <c r="T42" s="440"/>
      <c r="U42" s="440"/>
      <c r="V42" s="440"/>
      <c r="W42" s="440"/>
      <c r="X42" s="442"/>
      <c r="Y42" s="432" t="s">
        <v>167</v>
      </c>
      <c r="Z42" s="433"/>
      <c r="AA42" s="433"/>
      <c r="AB42" s="443"/>
      <c r="AC42" s="439" t="s">
        <v>165</v>
      </c>
      <c r="AD42" s="440"/>
      <c r="AE42" s="440"/>
      <c r="AF42" s="440"/>
      <c r="AG42" s="440"/>
      <c r="AH42" s="441" t="s">
        <v>166</v>
      </c>
      <c r="AI42" s="440"/>
      <c r="AJ42" s="440"/>
      <c r="AK42" s="440"/>
      <c r="AL42" s="440"/>
      <c r="AM42" s="440"/>
      <c r="AN42" s="440"/>
      <c r="AO42" s="440"/>
      <c r="AP42" s="440"/>
      <c r="AQ42" s="440"/>
      <c r="AR42" s="440"/>
      <c r="AS42" s="440"/>
      <c r="AT42" s="442"/>
      <c r="AU42" s="432" t="s">
        <v>167</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619</v>
      </c>
      <c r="B55" s="1028"/>
      <c r="C55" s="1028"/>
      <c r="D55" s="1028"/>
      <c r="E55" s="1028"/>
      <c r="F55" s="1029"/>
      <c r="G55" s="435" t="s">
        <v>628</v>
      </c>
      <c r="H55" s="436"/>
      <c r="I55" s="436"/>
      <c r="J55" s="436"/>
      <c r="K55" s="436"/>
      <c r="L55" s="436"/>
      <c r="M55" s="436"/>
      <c r="N55" s="436"/>
      <c r="O55" s="436"/>
      <c r="P55" s="436"/>
      <c r="Q55" s="436"/>
      <c r="R55" s="436"/>
      <c r="S55" s="436"/>
      <c r="T55" s="436"/>
      <c r="U55" s="436"/>
      <c r="V55" s="436"/>
      <c r="W55" s="436"/>
      <c r="X55" s="436"/>
      <c r="Y55" s="436"/>
      <c r="Z55" s="436"/>
      <c r="AA55" s="436"/>
      <c r="AB55" s="437"/>
      <c r="AC55" s="435" t="s">
        <v>629</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165</v>
      </c>
      <c r="H56" s="440"/>
      <c r="I56" s="440"/>
      <c r="J56" s="440"/>
      <c r="K56" s="440"/>
      <c r="L56" s="441" t="s">
        <v>166</v>
      </c>
      <c r="M56" s="440"/>
      <c r="N56" s="440"/>
      <c r="O56" s="440"/>
      <c r="P56" s="440"/>
      <c r="Q56" s="440"/>
      <c r="R56" s="440"/>
      <c r="S56" s="440"/>
      <c r="T56" s="440"/>
      <c r="U56" s="440"/>
      <c r="V56" s="440"/>
      <c r="W56" s="440"/>
      <c r="X56" s="442"/>
      <c r="Y56" s="432" t="s">
        <v>167</v>
      </c>
      <c r="Z56" s="433"/>
      <c r="AA56" s="433"/>
      <c r="AB56" s="443"/>
      <c r="AC56" s="439" t="s">
        <v>165</v>
      </c>
      <c r="AD56" s="440"/>
      <c r="AE56" s="440"/>
      <c r="AF56" s="440"/>
      <c r="AG56" s="440"/>
      <c r="AH56" s="441" t="s">
        <v>166</v>
      </c>
      <c r="AI56" s="440"/>
      <c r="AJ56" s="440"/>
      <c r="AK56" s="440"/>
      <c r="AL56" s="440"/>
      <c r="AM56" s="440"/>
      <c r="AN56" s="440"/>
      <c r="AO56" s="440"/>
      <c r="AP56" s="440"/>
      <c r="AQ56" s="440"/>
      <c r="AR56" s="440"/>
      <c r="AS56" s="440"/>
      <c r="AT56" s="442"/>
      <c r="AU56" s="432" t="s">
        <v>167</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630</v>
      </c>
      <c r="H68" s="436"/>
      <c r="I68" s="436"/>
      <c r="J68" s="436"/>
      <c r="K68" s="436"/>
      <c r="L68" s="436"/>
      <c r="M68" s="436"/>
      <c r="N68" s="436"/>
      <c r="O68" s="436"/>
      <c r="P68" s="436"/>
      <c r="Q68" s="436"/>
      <c r="R68" s="436"/>
      <c r="S68" s="436"/>
      <c r="T68" s="436"/>
      <c r="U68" s="436"/>
      <c r="V68" s="436"/>
      <c r="W68" s="436"/>
      <c r="X68" s="436"/>
      <c r="Y68" s="436"/>
      <c r="Z68" s="436"/>
      <c r="AA68" s="436"/>
      <c r="AB68" s="437"/>
      <c r="AC68" s="435" t="s">
        <v>631</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165</v>
      </c>
      <c r="H69" s="440"/>
      <c r="I69" s="440"/>
      <c r="J69" s="440"/>
      <c r="K69" s="440"/>
      <c r="L69" s="441" t="s">
        <v>166</v>
      </c>
      <c r="M69" s="440"/>
      <c r="N69" s="440"/>
      <c r="O69" s="440"/>
      <c r="P69" s="440"/>
      <c r="Q69" s="440"/>
      <c r="R69" s="440"/>
      <c r="S69" s="440"/>
      <c r="T69" s="440"/>
      <c r="U69" s="440"/>
      <c r="V69" s="440"/>
      <c r="W69" s="440"/>
      <c r="X69" s="442"/>
      <c r="Y69" s="432" t="s">
        <v>167</v>
      </c>
      <c r="Z69" s="433"/>
      <c r="AA69" s="433"/>
      <c r="AB69" s="443"/>
      <c r="AC69" s="439" t="s">
        <v>165</v>
      </c>
      <c r="AD69" s="440"/>
      <c r="AE69" s="440"/>
      <c r="AF69" s="440"/>
      <c r="AG69" s="440"/>
      <c r="AH69" s="441" t="s">
        <v>166</v>
      </c>
      <c r="AI69" s="440"/>
      <c r="AJ69" s="440"/>
      <c r="AK69" s="440"/>
      <c r="AL69" s="440"/>
      <c r="AM69" s="440"/>
      <c r="AN69" s="440"/>
      <c r="AO69" s="440"/>
      <c r="AP69" s="440"/>
      <c r="AQ69" s="440"/>
      <c r="AR69" s="440"/>
      <c r="AS69" s="440"/>
      <c r="AT69" s="442"/>
      <c r="AU69" s="432" t="s">
        <v>167</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632</v>
      </c>
      <c r="H81" s="436"/>
      <c r="I81" s="436"/>
      <c r="J81" s="436"/>
      <c r="K81" s="436"/>
      <c r="L81" s="436"/>
      <c r="M81" s="436"/>
      <c r="N81" s="436"/>
      <c r="O81" s="436"/>
      <c r="P81" s="436"/>
      <c r="Q81" s="436"/>
      <c r="R81" s="436"/>
      <c r="S81" s="436"/>
      <c r="T81" s="436"/>
      <c r="U81" s="436"/>
      <c r="V81" s="436"/>
      <c r="W81" s="436"/>
      <c r="X81" s="436"/>
      <c r="Y81" s="436"/>
      <c r="Z81" s="436"/>
      <c r="AA81" s="436"/>
      <c r="AB81" s="437"/>
      <c r="AC81" s="435" t="s">
        <v>633</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165</v>
      </c>
      <c r="H82" s="440"/>
      <c r="I82" s="440"/>
      <c r="J82" s="440"/>
      <c r="K82" s="440"/>
      <c r="L82" s="441" t="s">
        <v>166</v>
      </c>
      <c r="M82" s="440"/>
      <c r="N82" s="440"/>
      <c r="O82" s="440"/>
      <c r="P82" s="440"/>
      <c r="Q82" s="440"/>
      <c r="R82" s="440"/>
      <c r="S82" s="440"/>
      <c r="T82" s="440"/>
      <c r="U82" s="440"/>
      <c r="V82" s="440"/>
      <c r="W82" s="440"/>
      <c r="X82" s="442"/>
      <c r="Y82" s="432" t="s">
        <v>167</v>
      </c>
      <c r="Z82" s="433"/>
      <c r="AA82" s="433"/>
      <c r="AB82" s="443"/>
      <c r="AC82" s="439" t="s">
        <v>165</v>
      </c>
      <c r="AD82" s="440"/>
      <c r="AE82" s="440"/>
      <c r="AF82" s="440"/>
      <c r="AG82" s="440"/>
      <c r="AH82" s="441" t="s">
        <v>166</v>
      </c>
      <c r="AI82" s="440"/>
      <c r="AJ82" s="440"/>
      <c r="AK82" s="440"/>
      <c r="AL82" s="440"/>
      <c r="AM82" s="440"/>
      <c r="AN82" s="440"/>
      <c r="AO82" s="440"/>
      <c r="AP82" s="440"/>
      <c r="AQ82" s="440"/>
      <c r="AR82" s="440"/>
      <c r="AS82" s="440"/>
      <c r="AT82" s="442"/>
      <c r="AU82" s="432" t="s">
        <v>167</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634</v>
      </c>
      <c r="H94" s="436"/>
      <c r="I94" s="436"/>
      <c r="J94" s="436"/>
      <c r="K94" s="436"/>
      <c r="L94" s="436"/>
      <c r="M94" s="436"/>
      <c r="N94" s="436"/>
      <c r="O94" s="436"/>
      <c r="P94" s="436"/>
      <c r="Q94" s="436"/>
      <c r="R94" s="436"/>
      <c r="S94" s="436"/>
      <c r="T94" s="436"/>
      <c r="U94" s="436"/>
      <c r="V94" s="436"/>
      <c r="W94" s="436"/>
      <c r="X94" s="436"/>
      <c r="Y94" s="436"/>
      <c r="Z94" s="436"/>
      <c r="AA94" s="436"/>
      <c r="AB94" s="437"/>
      <c r="AC94" s="435" t="s">
        <v>635</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165</v>
      </c>
      <c r="H95" s="440"/>
      <c r="I95" s="440"/>
      <c r="J95" s="440"/>
      <c r="K95" s="440"/>
      <c r="L95" s="441" t="s">
        <v>166</v>
      </c>
      <c r="M95" s="440"/>
      <c r="N95" s="440"/>
      <c r="O95" s="440"/>
      <c r="P95" s="440"/>
      <c r="Q95" s="440"/>
      <c r="R95" s="440"/>
      <c r="S95" s="440"/>
      <c r="T95" s="440"/>
      <c r="U95" s="440"/>
      <c r="V95" s="440"/>
      <c r="W95" s="440"/>
      <c r="X95" s="442"/>
      <c r="Y95" s="432" t="s">
        <v>167</v>
      </c>
      <c r="Z95" s="433"/>
      <c r="AA95" s="433"/>
      <c r="AB95" s="443"/>
      <c r="AC95" s="439" t="s">
        <v>165</v>
      </c>
      <c r="AD95" s="440"/>
      <c r="AE95" s="440"/>
      <c r="AF95" s="440"/>
      <c r="AG95" s="440"/>
      <c r="AH95" s="441" t="s">
        <v>166</v>
      </c>
      <c r="AI95" s="440"/>
      <c r="AJ95" s="440"/>
      <c r="AK95" s="440"/>
      <c r="AL95" s="440"/>
      <c r="AM95" s="440"/>
      <c r="AN95" s="440"/>
      <c r="AO95" s="440"/>
      <c r="AP95" s="440"/>
      <c r="AQ95" s="440"/>
      <c r="AR95" s="440"/>
      <c r="AS95" s="440"/>
      <c r="AT95" s="442"/>
      <c r="AU95" s="432" t="s">
        <v>167</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619</v>
      </c>
      <c r="B108" s="1028"/>
      <c r="C108" s="1028"/>
      <c r="D108" s="1028"/>
      <c r="E108" s="1028"/>
      <c r="F108" s="1029"/>
      <c r="G108" s="435" t="s">
        <v>636</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165</v>
      </c>
      <c r="H109" s="440"/>
      <c r="I109" s="440"/>
      <c r="J109" s="440"/>
      <c r="K109" s="440"/>
      <c r="L109" s="441" t="s">
        <v>166</v>
      </c>
      <c r="M109" s="440"/>
      <c r="N109" s="440"/>
      <c r="O109" s="440"/>
      <c r="P109" s="440"/>
      <c r="Q109" s="440"/>
      <c r="R109" s="440"/>
      <c r="S109" s="440"/>
      <c r="T109" s="440"/>
      <c r="U109" s="440"/>
      <c r="V109" s="440"/>
      <c r="W109" s="440"/>
      <c r="X109" s="442"/>
      <c r="Y109" s="432" t="s">
        <v>167</v>
      </c>
      <c r="Z109" s="433"/>
      <c r="AA109" s="433"/>
      <c r="AB109" s="443"/>
      <c r="AC109" s="439" t="s">
        <v>165</v>
      </c>
      <c r="AD109" s="440"/>
      <c r="AE109" s="440"/>
      <c r="AF109" s="440"/>
      <c r="AG109" s="440"/>
      <c r="AH109" s="441" t="s">
        <v>166</v>
      </c>
      <c r="AI109" s="440"/>
      <c r="AJ109" s="440"/>
      <c r="AK109" s="440"/>
      <c r="AL109" s="440"/>
      <c r="AM109" s="440"/>
      <c r="AN109" s="440"/>
      <c r="AO109" s="440"/>
      <c r="AP109" s="440"/>
      <c r="AQ109" s="440"/>
      <c r="AR109" s="440"/>
      <c r="AS109" s="440"/>
      <c r="AT109" s="442"/>
      <c r="AU109" s="432" t="s">
        <v>167</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639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165</v>
      </c>
      <c r="H122" s="440"/>
      <c r="I122" s="440"/>
      <c r="J122" s="440"/>
      <c r="K122" s="440"/>
      <c r="L122" s="441" t="s">
        <v>166</v>
      </c>
      <c r="M122" s="440"/>
      <c r="N122" s="440"/>
      <c r="O122" s="440"/>
      <c r="P122" s="440"/>
      <c r="Q122" s="440"/>
      <c r="R122" s="440"/>
      <c r="S122" s="440"/>
      <c r="T122" s="440"/>
      <c r="U122" s="440"/>
      <c r="V122" s="440"/>
      <c r="W122" s="440"/>
      <c r="X122" s="442"/>
      <c r="Y122" s="432" t="s">
        <v>167</v>
      </c>
      <c r="Z122" s="433"/>
      <c r="AA122" s="433"/>
      <c r="AB122" s="443"/>
      <c r="AC122" s="439" t="s">
        <v>165</v>
      </c>
      <c r="AD122" s="440"/>
      <c r="AE122" s="440"/>
      <c r="AF122" s="440"/>
      <c r="AG122" s="440"/>
      <c r="AH122" s="441" t="s">
        <v>166</v>
      </c>
      <c r="AI122" s="440"/>
      <c r="AJ122" s="440"/>
      <c r="AK122" s="440"/>
      <c r="AL122" s="440"/>
      <c r="AM122" s="440"/>
      <c r="AN122" s="440"/>
      <c r="AO122" s="440"/>
      <c r="AP122" s="440"/>
      <c r="AQ122" s="440"/>
      <c r="AR122" s="440"/>
      <c r="AS122" s="440"/>
      <c r="AT122" s="442"/>
      <c r="AU122" s="432" t="s">
        <v>167</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165</v>
      </c>
      <c r="H135" s="440"/>
      <c r="I135" s="440"/>
      <c r="J135" s="440"/>
      <c r="K135" s="440"/>
      <c r="L135" s="441" t="s">
        <v>166</v>
      </c>
      <c r="M135" s="440"/>
      <c r="N135" s="440"/>
      <c r="O135" s="440"/>
      <c r="P135" s="440"/>
      <c r="Q135" s="440"/>
      <c r="R135" s="440"/>
      <c r="S135" s="440"/>
      <c r="T135" s="440"/>
      <c r="U135" s="440"/>
      <c r="V135" s="440"/>
      <c r="W135" s="440"/>
      <c r="X135" s="442"/>
      <c r="Y135" s="432" t="s">
        <v>167</v>
      </c>
      <c r="Z135" s="433"/>
      <c r="AA135" s="433"/>
      <c r="AB135" s="443"/>
      <c r="AC135" s="439" t="s">
        <v>165</v>
      </c>
      <c r="AD135" s="440"/>
      <c r="AE135" s="440"/>
      <c r="AF135" s="440"/>
      <c r="AG135" s="440"/>
      <c r="AH135" s="441" t="s">
        <v>166</v>
      </c>
      <c r="AI135" s="440"/>
      <c r="AJ135" s="440"/>
      <c r="AK135" s="440"/>
      <c r="AL135" s="440"/>
      <c r="AM135" s="440"/>
      <c r="AN135" s="440"/>
      <c r="AO135" s="440"/>
      <c r="AP135" s="440"/>
      <c r="AQ135" s="440"/>
      <c r="AR135" s="440"/>
      <c r="AS135" s="440"/>
      <c r="AT135" s="442"/>
      <c r="AU135" s="432" t="s">
        <v>167</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643</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165</v>
      </c>
      <c r="H148" s="440"/>
      <c r="I148" s="440"/>
      <c r="J148" s="440"/>
      <c r="K148" s="440"/>
      <c r="L148" s="441" t="s">
        <v>166</v>
      </c>
      <c r="M148" s="440"/>
      <c r="N148" s="440"/>
      <c r="O148" s="440"/>
      <c r="P148" s="440"/>
      <c r="Q148" s="440"/>
      <c r="R148" s="440"/>
      <c r="S148" s="440"/>
      <c r="T148" s="440"/>
      <c r="U148" s="440"/>
      <c r="V148" s="440"/>
      <c r="W148" s="440"/>
      <c r="X148" s="442"/>
      <c r="Y148" s="432" t="s">
        <v>167</v>
      </c>
      <c r="Z148" s="433"/>
      <c r="AA148" s="433"/>
      <c r="AB148" s="443"/>
      <c r="AC148" s="439" t="s">
        <v>165</v>
      </c>
      <c r="AD148" s="440"/>
      <c r="AE148" s="440"/>
      <c r="AF148" s="440"/>
      <c r="AG148" s="440"/>
      <c r="AH148" s="441" t="s">
        <v>166</v>
      </c>
      <c r="AI148" s="440"/>
      <c r="AJ148" s="440"/>
      <c r="AK148" s="440"/>
      <c r="AL148" s="440"/>
      <c r="AM148" s="440"/>
      <c r="AN148" s="440"/>
      <c r="AO148" s="440"/>
      <c r="AP148" s="440"/>
      <c r="AQ148" s="440"/>
      <c r="AR148" s="440"/>
      <c r="AS148" s="440"/>
      <c r="AT148" s="442"/>
      <c r="AU148" s="432" t="s">
        <v>167</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619</v>
      </c>
      <c r="B161" s="1028"/>
      <c r="C161" s="1028"/>
      <c r="D161" s="1028"/>
      <c r="E161" s="1028"/>
      <c r="F161" s="1029"/>
      <c r="G161" s="435" t="s">
        <v>644</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645</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165</v>
      </c>
      <c r="H162" s="440"/>
      <c r="I162" s="440"/>
      <c r="J162" s="440"/>
      <c r="K162" s="440"/>
      <c r="L162" s="441" t="s">
        <v>166</v>
      </c>
      <c r="M162" s="440"/>
      <c r="N162" s="440"/>
      <c r="O162" s="440"/>
      <c r="P162" s="440"/>
      <c r="Q162" s="440"/>
      <c r="R162" s="440"/>
      <c r="S162" s="440"/>
      <c r="T162" s="440"/>
      <c r="U162" s="440"/>
      <c r="V162" s="440"/>
      <c r="W162" s="440"/>
      <c r="X162" s="442"/>
      <c r="Y162" s="432" t="s">
        <v>167</v>
      </c>
      <c r="Z162" s="433"/>
      <c r="AA162" s="433"/>
      <c r="AB162" s="443"/>
      <c r="AC162" s="439" t="s">
        <v>165</v>
      </c>
      <c r="AD162" s="440"/>
      <c r="AE162" s="440"/>
      <c r="AF162" s="440"/>
      <c r="AG162" s="440"/>
      <c r="AH162" s="441" t="s">
        <v>166</v>
      </c>
      <c r="AI162" s="440"/>
      <c r="AJ162" s="440"/>
      <c r="AK162" s="440"/>
      <c r="AL162" s="440"/>
      <c r="AM162" s="440"/>
      <c r="AN162" s="440"/>
      <c r="AO162" s="440"/>
      <c r="AP162" s="440"/>
      <c r="AQ162" s="440"/>
      <c r="AR162" s="440"/>
      <c r="AS162" s="440"/>
      <c r="AT162" s="442"/>
      <c r="AU162" s="432" t="s">
        <v>167</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646</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647</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165</v>
      </c>
      <c r="H175" s="440"/>
      <c r="I175" s="440"/>
      <c r="J175" s="440"/>
      <c r="K175" s="440"/>
      <c r="L175" s="441" t="s">
        <v>166</v>
      </c>
      <c r="M175" s="440"/>
      <c r="N175" s="440"/>
      <c r="O175" s="440"/>
      <c r="P175" s="440"/>
      <c r="Q175" s="440"/>
      <c r="R175" s="440"/>
      <c r="S175" s="440"/>
      <c r="T175" s="440"/>
      <c r="U175" s="440"/>
      <c r="V175" s="440"/>
      <c r="W175" s="440"/>
      <c r="X175" s="442"/>
      <c r="Y175" s="432" t="s">
        <v>167</v>
      </c>
      <c r="Z175" s="433"/>
      <c r="AA175" s="433"/>
      <c r="AB175" s="443"/>
      <c r="AC175" s="439" t="s">
        <v>165</v>
      </c>
      <c r="AD175" s="440"/>
      <c r="AE175" s="440"/>
      <c r="AF175" s="440"/>
      <c r="AG175" s="440"/>
      <c r="AH175" s="441" t="s">
        <v>166</v>
      </c>
      <c r="AI175" s="440"/>
      <c r="AJ175" s="440"/>
      <c r="AK175" s="440"/>
      <c r="AL175" s="440"/>
      <c r="AM175" s="440"/>
      <c r="AN175" s="440"/>
      <c r="AO175" s="440"/>
      <c r="AP175" s="440"/>
      <c r="AQ175" s="440"/>
      <c r="AR175" s="440"/>
      <c r="AS175" s="440"/>
      <c r="AT175" s="442"/>
      <c r="AU175" s="432" t="s">
        <v>167</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648</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649</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165</v>
      </c>
      <c r="H188" s="440"/>
      <c r="I188" s="440"/>
      <c r="J188" s="440"/>
      <c r="K188" s="440"/>
      <c r="L188" s="441" t="s">
        <v>166</v>
      </c>
      <c r="M188" s="440"/>
      <c r="N188" s="440"/>
      <c r="O188" s="440"/>
      <c r="P188" s="440"/>
      <c r="Q188" s="440"/>
      <c r="R188" s="440"/>
      <c r="S188" s="440"/>
      <c r="T188" s="440"/>
      <c r="U188" s="440"/>
      <c r="V188" s="440"/>
      <c r="W188" s="440"/>
      <c r="X188" s="442"/>
      <c r="Y188" s="432" t="s">
        <v>167</v>
      </c>
      <c r="Z188" s="433"/>
      <c r="AA188" s="433"/>
      <c r="AB188" s="443"/>
      <c r="AC188" s="439" t="s">
        <v>165</v>
      </c>
      <c r="AD188" s="440"/>
      <c r="AE188" s="440"/>
      <c r="AF188" s="440"/>
      <c r="AG188" s="440"/>
      <c r="AH188" s="441" t="s">
        <v>166</v>
      </c>
      <c r="AI188" s="440"/>
      <c r="AJ188" s="440"/>
      <c r="AK188" s="440"/>
      <c r="AL188" s="440"/>
      <c r="AM188" s="440"/>
      <c r="AN188" s="440"/>
      <c r="AO188" s="440"/>
      <c r="AP188" s="440"/>
      <c r="AQ188" s="440"/>
      <c r="AR188" s="440"/>
      <c r="AS188" s="440"/>
      <c r="AT188" s="442"/>
      <c r="AU188" s="432" t="s">
        <v>167</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650</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651</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165</v>
      </c>
      <c r="H201" s="440"/>
      <c r="I201" s="440"/>
      <c r="J201" s="440"/>
      <c r="K201" s="440"/>
      <c r="L201" s="441" t="s">
        <v>166</v>
      </c>
      <c r="M201" s="440"/>
      <c r="N201" s="440"/>
      <c r="O201" s="440"/>
      <c r="P201" s="440"/>
      <c r="Q201" s="440"/>
      <c r="R201" s="440"/>
      <c r="S201" s="440"/>
      <c r="T201" s="440"/>
      <c r="U201" s="440"/>
      <c r="V201" s="440"/>
      <c r="W201" s="440"/>
      <c r="X201" s="442"/>
      <c r="Y201" s="432" t="s">
        <v>167</v>
      </c>
      <c r="Z201" s="433"/>
      <c r="AA201" s="433"/>
      <c r="AB201" s="443"/>
      <c r="AC201" s="439" t="s">
        <v>165</v>
      </c>
      <c r="AD201" s="440"/>
      <c r="AE201" s="440"/>
      <c r="AF201" s="440"/>
      <c r="AG201" s="440"/>
      <c r="AH201" s="441" t="s">
        <v>166</v>
      </c>
      <c r="AI201" s="440"/>
      <c r="AJ201" s="440"/>
      <c r="AK201" s="440"/>
      <c r="AL201" s="440"/>
      <c r="AM201" s="440"/>
      <c r="AN201" s="440"/>
      <c r="AO201" s="440"/>
      <c r="AP201" s="440"/>
      <c r="AQ201" s="440"/>
      <c r="AR201" s="440"/>
      <c r="AS201" s="440"/>
      <c r="AT201" s="442"/>
      <c r="AU201" s="432" t="s">
        <v>167</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619</v>
      </c>
      <c r="B214" s="1048"/>
      <c r="C214" s="1048"/>
      <c r="D214" s="1048"/>
      <c r="E214" s="1048"/>
      <c r="F214" s="1049"/>
      <c r="G214" s="435" t="s">
        <v>652</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653</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165</v>
      </c>
      <c r="H215" s="440"/>
      <c r="I215" s="440"/>
      <c r="J215" s="440"/>
      <c r="K215" s="440"/>
      <c r="L215" s="441" t="s">
        <v>166</v>
      </c>
      <c r="M215" s="440"/>
      <c r="N215" s="440"/>
      <c r="O215" s="440"/>
      <c r="P215" s="440"/>
      <c r="Q215" s="440"/>
      <c r="R215" s="440"/>
      <c r="S215" s="440"/>
      <c r="T215" s="440"/>
      <c r="U215" s="440"/>
      <c r="V215" s="440"/>
      <c r="W215" s="440"/>
      <c r="X215" s="442"/>
      <c r="Y215" s="432" t="s">
        <v>167</v>
      </c>
      <c r="Z215" s="433"/>
      <c r="AA215" s="433"/>
      <c r="AB215" s="443"/>
      <c r="AC215" s="439" t="s">
        <v>165</v>
      </c>
      <c r="AD215" s="440"/>
      <c r="AE215" s="440"/>
      <c r="AF215" s="440"/>
      <c r="AG215" s="440"/>
      <c r="AH215" s="441" t="s">
        <v>166</v>
      </c>
      <c r="AI215" s="440"/>
      <c r="AJ215" s="440"/>
      <c r="AK215" s="440"/>
      <c r="AL215" s="440"/>
      <c r="AM215" s="440"/>
      <c r="AN215" s="440"/>
      <c r="AO215" s="440"/>
      <c r="AP215" s="440"/>
      <c r="AQ215" s="440"/>
      <c r="AR215" s="440"/>
      <c r="AS215" s="440"/>
      <c r="AT215" s="442"/>
      <c r="AU215" s="432" t="s">
        <v>167</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654</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655</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165</v>
      </c>
      <c r="H228" s="440"/>
      <c r="I228" s="440"/>
      <c r="J228" s="440"/>
      <c r="K228" s="440"/>
      <c r="L228" s="441" t="s">
        <v>166</v>
      </c>
      <c r="M228" s="440"/>
      <c r="N228" s="440"/>
      <c r="O228" s="440"/>
      <c r="P228" s="440"/>
      <c r="Q228" s="440"/>
      <c r="R228" s="440"/>
      <c r="S228" s="440"/>
      <c r="T228" s="440"/>
      <c r="U228" s="440"/>
      <c r="V228" s="440"/>
      <c r="W228" s="440"/>
      <c r="X228" s="442"/>
      <c r="Y228" s="432" t="s">
        <v>167</v>
      </c>
      <c r="Z228" s="433"/>
      <c r="AA228" s="433"/>
      <c r="AB228" s="443"/>
      <c r="AC228" s="439" t="s">
        <v>165</v>
      </c>
      <c r="AD228" s="440"/>
      <c r="AE228" s="440"/>
      <c r="AF228" s="440"/>
      <c r="AG228" s="440"/>
      <c r="AH228" s="441" t="s">
        <v>166</v>
      </c>
      <c r="AI228" s="440"/>
      <c r="AJ228" s="440"/>
      <c r="AK228" s="440"/>
      <c r="AL228" s="440"/>
      <c r="AM228" s="440"/>
      <c r="AN228" s="440"/>
      <c r="AO228" s="440"/>
      <c r="AP228" s="440"/>
      <c r="AQ228" s="440"/>
      <c r="AR228" s="440"/>
      <c r="AS228" s="440"/>
      <c r="AT228" s="442"/>
      <c r="AU228" s="432" t="s">
        <v>167</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656</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657</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165</v>
      </c>
      <c r="H241" s="440"/>
      <c r="I241" s="440"/>
      <c r="J241" s="440"/>
      <c r="K241" s="440"/>
      <c r="L241" s="441" t="s">
        <v>166</v>
      </c>
      <c r="M241" s="440"/>
      <c r="N241" s="440"/>
      <c r="O241" s="440"/>
      <c r="P241" s="440"/>
      <c r="Q241" s="440"/>
      <c r="R241" s="440"/>
      <c r="S241" s="440"/>
      <c r="T241" s="440"/>
      <c r="U241" s="440"/>
      <c r="V241" s="440"/>
      <c r="W241" s="440"/>
      <c r="X241" s="442"/>
      <c r="Y241" s="432" t="s">
        <v>167</v>
      </c>
      <c r="Z241" s="433"/>
      <c r="AA241" s="433"/>
      <c r="AB241" s="443"/>
      <c r="AC241" s="439" t="s">
        <v>165</v>
      </c>
      <c r="AD241" s="440"/>
      <c r="AE241" s="440"/>
      <c r="AF241" s="440"/>
      <c r="AG241" s="440"/>
      <c r="AH241" s="441" t="s">
        <v>166</v>
      </c>
      <c r="AI241" s="440"/>
      <c r="AJ241" s="440"/>
      <c r="AK241" s="440"/>
      <c r="AL241" s="440"/>
      <c r="AM241" s="440"/>
      <c r="AN241" s="440"/>
      <c r="AO241" s="440"/>
      <c r="AP241" s="440"/>
      <c r="AQ241" s="440"/>
      <c r="AR241" s="440"/>
      <c r="AS241" s="440"/>
      <c r="AT241" s="442"/>
      <c r="AU241" s="432" t="s">
        <v>167</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658</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659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165</v>
      </c>
      <c r="H254" s="440"/>
      <c r="I254" s="440"/>
      <c r="J254" s="440"/>
      <c r="K254" s="440"/>
      <c r="L254" s="441" t="s">
        <v>166</v>
      </c>
      <c r="M254" s="440"/>
      <c r="N254" s="440"/>
      <c r="O254" s="440"/>
      <c r="P254" s="440"/>
      <c r="Q254" s="440"/>
      <c r="R254" s="440"/>
      <c r="S254" s="440"/>
      <c r="T254" s="440"/>
      <c r="U254" s="440"/>
      <c r="V254" s="440"/>
      <c r="W254" s="440"/>
      <c r="X254" s="442"/>
      <c r="Y254" s="432" t="s">
        <v>167</v>
      </c>
      <c r="Z254" s="433"/>
      <c r="AA254" s="433"/>
      <c r="AB254" s="443"/>
      <c r="AC254" s="439" t="s">
        <v>165</v>
      </c>
      <c r="AD254" s="440"/>
      <c r="AE254" s="440"/>
      <c r="AF254" s="440"/>
      <c r="AG254" s="440"/>
      <c r="AH254" s="441" t="s">
        <v>166</v>
      </c>
      <c r="AI254" s="440"/>
      <c r="AJ254" s="440"/>
      <c r="AK254" s="440"/>
      <c r="AL254" s="440"/>
      <c r="AM254" s="440"/>
      <c r="AN254" s="440"/>
      <c r="AO254" s="440"/>
      <c r="AP254" s="440"/>
      <c r="AQ254" s="440"/>
      <c r="AR254" s="440"/>
      <c r="AS254" s="440"/>
      <c r="AT254" s="442"/>
      <c r="AU254" s="432" t="s">
        <v>167</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177</v>
      </c>
      <c r="D3" s="347"/>
      <c r="E3" s="347"/>
      <c r="F3" s="347"/>
      <c r="G3" s="347"/>
      <c r="H3" s="347"/>
      <c r="I3" s="347"/>
      <c r="J3" s="277" t="s">
        <v>178</v>
      </c>
      <c r="K3" s="109"/>
      <c r="L3" s="109"/>
      <c r="M3" s="109"/>
      <c r="N3" s="109"/>
      <c r="O3" s="109"/>
      <c r="P3" s="335" t="s">
        <v>179</v>
      </c>
      <c r="Q3" s="335"/>
      <c r="R3" s="335"/>
      <c r="S3" s="335"/>
      <c r="T3" s="335"/>
      <c r="U3" s="335"/>
      <c r="V3" s="335"/>
      <c r="W3" s="335"/>
      <c r="X3" s="335"/>
      <c r="Y3" s="345" t="s">
        <v>180</v>
      </c>
      <c r="Z3" s="346"/>
      <c r="AA3" s="346"/>
      <c r="AB3" s="346"/>
      <c r="AC3" s="277" t="s">
        <v>181</v>
      </c>
      <c r="AD3" s="277"/>
      <c r="AE3" s="277"/>
      <c r="AF3" s="277"/>
      <c r="AG3" s="277"/>
      <c r="AH3" s="345" t="s">
        <v>198</v>
      </c>
      <c r="AI3" s="347"/>
      <c r="AJ3" s="347"/>
      <c r="AK3" s="347"/>
      <c r="AL3" s="347" t="s">
        <v>183</v>
      </c>
      <c r="AM3" s="347"/>
      <c r="AN3" s="347"/>
      <c r="AO3" s="422"/>
      <c r="AP3" s="423" t="s">
        <v>184</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177</v>
      </c>
      <c r="D36" s="347"/>
      <c r="E36" s="347"/>
      <c r="F36" s="347"/>
      <c r="G36" s="347"/>
      <c r="H36" s="347"/>
      <c r="I36" s="347"/>
      <c r="J36" s="277" t="s">
        <v>178</v>
      </c>
      <c r="K36" s="109"/>
      <c r="L36" s="109"/>
      <c r="M36" s="109"/>
      <c r="N36" s="109"/>
      <c r="O36" s="109"/>
      <c r="P36" s="335" t="s">
        <v>179</v>
      </c>
      <c r="Q36" s="335"/>
      <c r="R36" s="335"/>
      <c r="S36" s="335"/>
      <c r="T36" s="335"/>
      <c r="U36" s="335"/>
      <c r="V36" s="335"/>
      <c r="W36" s="335"/>
      <c r="X36" s="335"/>
      <c r="Y36" s="345" t="s">
        <v>180</v>
      </c>
      <c r="Z36" s="346"/>
      <c r="AA36" s="346"/>
      <c r="AB36" s="346"/>
      <c r="AC36" s="277" t="s">
        <v>181</v>
      </c>
      <c r="AD36" s="277"/>
      <c r="AE36" s="277"/>
      <c r="AF36" s="277"/>
      <c r="AG36" s="277"/>
      <c r="AH36" s="345" t="s">
        <v>198</v>
      </c>
      <c r="AI36" s="347"/>
      <c r="AJ36" s="347"/>
      <c r="AK36" s="347"/>
      <c r="AL36" s="347" t="s">
        <v>183</v>
      </c>
      <c r="AM36" s="347"/>
      <c r="AN36" s="347"/>
      <c r="AO36" s="422"/>
      <c r="AP36" s="423" t="s">
        <v>184</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177</v>
      </c>
      <c r="D69" s="347"/>
      <c r="E69" s="347"/>
      <c r="F69" s="347"/>
      <c r="G69" s="347"/>
      <c r="H69" s="347"/>
      <c r="I69" s="347"/>
      <c r="J69" s="277" t="s">
        <v>178</v>
      </c>
      <c r="K69" s="109"/>
      <c r="L69" s="109"/>
      <c r="M69" s="109"/>
      <c r="N69" s="109"/>
      <c r="O69" s="109"/>
      <c r="P69" s="335" t="s">
        <v>179</v>
      </c>
      <c r="Q69" s="335"/>
      <c r="R69" s="335"/>
      <c r="S69" s="335"/>
      <c r="T69" s="335"/>
      <c r="U69" s="335"/>
      <c r="V69" s="335"/>
      <c r="W69" s="335"/>
      <c r="X69" s="335"/>
      <c r="Y69" s="345" t="s">
        <v>180</v>
      </c>
      <c r="Z69" s="346"/>
      <c r="AA69" s="346"/>
      <c r="AB69" s="346"/>
      <c r="AC69" s="277" t="s">
        <v>181</v>
      </c>
      <c r="AD69" s="277"/>
      <c r="AE69" s="277"/>
      <c r="AF69" s="277"/>
      <c r="AG69" s="277"/>
      <c r="AH69" s="345" t="s">
        <v>198</v>
      </c>
      <c r="AI69" s="347"/>
      <c r="AJ69" s="347"/>
      <c r="AK69" s="347"/>
      <c r="AL69" s="347" t="s">
        <v>183</v>
      </c>
      <c r="AM69" s="347"/>
      <c r="AN69" s="347"/>
      <c r="AO69" s="422"/>
      <c r="AP69" s="423" t="s">
        <v>184</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177</v>
      </c>
      <c r="D102" s="347"/>
      <c r="E102" s="347"/>
      <c r="F102" s="347"/>
      <c r="G102" s="347"/>
      <c r="H102" s="347"/>
      <c r="I102" s="347"/>
      <c r="J102" s="277" t="s">
        <v>178</v>
      </c>
      <c r="K102" s="109"/>
      <c r="L102" s="109"/>
      <c r="M102" s="109"/>
      <c r="N102" s="109"/>
      <c r="O102" s="109"/>
      <c r="P102" s="335" t="s">
        <v>179</v>
      </c>
      <c r="Q102" s="335"/>
      <c r="R102" s="335"/>
      <c r="S102" s="335"/>
      <c r="T102" s="335"/>
      <c r="U102" s="335"/>
      <c r="V102" s="335"/>
      <c r="W102" s="335"/>
      <c r="X102" s="335"/>
      <c r="Y102" s="345" t="s">
        <v>180</v>
      </c>
      <c r="Z102" s="346"/>
      <c r="AA102" s="346"/>
      <c r="AB102" s="346"/>
      <c r="AC102" s="277" t="s">
        <v>181</v>
      </c>
      <c r="AD102" s="277"/>
      <c r="AE102" s="277"/>
      <c r="AF102" s="277"/>
      <c r="AG102" s="277"/>
      <c r="AH102" s="345" t="s">
        <v>198</v>
      </c>
      <c r="AI102" s="347"/>
      <c r="AJ102" s="347"/>
      <c r="AK102" s="347"/>
      <c r="AL102" s="347" t="s">
        <v>183</v>
      </c>
      <c r="AM102" s="347"/>
      <c r="AN102" s="347"/>
      <c r="AO102" s="422"/>
      <c r="AP102" s="423" t="s">
        <v>184</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177</v>
      </c>
      <c r="D135" s="347"/>
      <c r="E135" s="347"/>
      <c r="F135" s="347"/>
      <c r="G135" s="347"/>
      <c r="H135" s="347"/>
      <c r="I135" s="347"/>
      <c r="J135" s="277" t="s">
        <v>178</v>
      </c>
      <c r="K135" s="109"/>
      <c r="L135" s="109"/>
      <c r="M135" s="109"/>
      <c r="N135" s="109"/>
      <c r="O135" s="109"/>
      <c r="P135" s="335" t="s">
        <v>179</v>
      </c>
      <c r="Q135" s="335"/>
      <c r="R135" s="335"/>
      <c r="S135" s="335"/>
      <c r="T135" s="335"/>
      <c r="U135" s="335"/>
      <c r="V135" s="335"/>
      <c r="W135" s="335"/>
      <c r="X135" s="335"/>
      <c r="Y135" s="345" t="s">
        <v>180</v>
      </c>
      <c r="Z135" s="346"/>
      <c r="AA135" s="346"/>
      <c r="AB135" s="346"/>
      <c r="AC135" s="277" t="s">
        <v>181</v>
      </c>
      <c r="AD135" s="277"/>
      <c r="AE135" s="277"/>
      <c r="AF135" s="277"/>
      <c r="AG135" s="277"/>
      <c r="AH135" s="345" t="s">
        <v>198</v>
      </c>
      <c r="AI135" s="347"/>
      <c r="AJ135" s="347"/>
      <c r="AK135" s="347"/>
      <c r="AL135" s="347" t="s">
        <v>183</v>
      </c>
      <c r="AM135" s="347"/>
      <c r="AN135" s="347"/>
      <c r="AO135" s="422"/>
      <c r="AP135" s="423" t="s">
        <v>184</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177</v>
      </c>
      <c r="D168" s="347"/>
      <c r="E168" s="347"/>
      <c r="F168" s="347"/>
      <c r="G168" s="347"/>
      <c r="H168" s="347"/>
      <c r="I168" s="347"/>
      <c r="J168" s="277" t="s">
        <v>178</v>
      </c>
      <c r="K168" s="109"/>
      <c r="L168" s="109"/>
      <c r="M168" s="109"/>
      <c r="N168" s="109"/>
      <c r="O168" s="109"/>
      <c r="P168" s="335" t="s">
        <v>179</v>
      </c>
      <c r="Q168" s="335"/>
      <c r="R168" s="335"/>
      <c r="S168" s="335"/>
      <c r="T168" s="335"/>
      <c r="U168" s="335"/>
      <c r="V168" s="335"/>
      <c r="W168" s="335"/>
      <c r="X168" s="335"/>
      <c r="Y168" s="345" t="s">
        <v>180</v>
      </c>
      <c r="Z168" s="346"/>
      <c r="AA168" s="346"/>
      <c r="AB168" s="346"/>
      <c r="AC168" s="277" t="s">
        <v>181</v>
      </c>
      <c r="AD168" s="277"/>
      <c r="AE168" s="277"/>
      <c r="AF168" s="277"/>
      <c r="AG168" s="277"/>
      <c r="AH168" s="345" t="s">
        <v>198</v>
      </c>
      <c r="AI168" s="347"/>
      <c r="AJ168" s="347"/>
      <c r="AK168" s="347"/>
      <c r="AL168" s="347" t="s">
        <v>183</v>
      </c>
      <c r="AM168" s="347"/>
      <c r="AN168" s="347"/>
      <c r="AO168" s="422"/>
      <c r="AP168" s="423" t="s">
        <v>184</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177</v>
      </c>
      <c r="D201" s="347"/>
      <c r="E201" s="347"/>
      <c r="F201" s="347"/>
      <c r="G201" s="347"/>
      <c r="H201" s="347"/>
      <c r="I201" s="347"/>
      <c r="J201" s="277" t="s">
        <v>178</v>
      </c>
      <c r="K201" s="109"/>
      <c r="L201" s="109"/>
      <c r="M201" s="109"/>
      <c r="N201" s="109"/>
      <c r="O201" s="109"/>
      <c r="P201" s="335" t="s">
        <v>179</v>
      </c>
      <c r="Q201" s="335"/>
      <c r="R201" s="335"/>
      <c r="S201" s="335"/>
      <c r="T201" s="335"/>
      <c r="U201" s="335"/>
      <c r="V201" s="335"/>
      <c r="W201" s="335"/>
      <c r="X201" s="335"/>
      <c r="Y201" s="345" t="s">
        <v>180</v>
      </c>
      <c r="Z201" s="346"/>
      <c r="AA201" s="346"/>
      <c r="AB201" s="346"/>
      <c r="AC201" s="277" t="s">
        <v>181</v>
      </c>
      <c r="AD201" s="277"/>
      <c r="AE201" s="277"/>
      <c r="AF201" s="277"/>
      <c r="AG201" s="277"/>
      <c r="AH201" s="345" t="s">
        <v>198</v>
      </c>
      <c r="AI201" s="347"/>
      <c r="AJ201" s="347"/>
      <c r="AK201" s="347"/>
      <c r="AL201" s="347" t="s">
        <v>183</v>
      </c>
      <c r="AM201" s="347"/>
      <c r="AN201" s="347"/>
      <c r="AO201" s="422"/>
      <c r="AP201" s="423" t="s">
        <v>184</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177</v>
      </c>
      <c r="D234" s="347"/>
      <c r="E234" s="347"/>
      <c r="F234" s="347"/>
      <c r="G234" s="347"/>
      <c r="H234" s="347"/>
      <c r="I234" s="347"/>
      <c r="J234" s="277" t="s">
        <v>178</v>
      </c>
      <c r="K234" s="109"/>
      <c r="L234" s="109"/>
      <c r="M234" s="109"/>
      <c r="N234" s="109"/>
      <c r="O234" s="109"/>
      <c r="P234" s="335" t="s">
        <v>179</v>
      </c>
      <c r="Q234" s="335"/>
      <c r="R234" s="335"/>
      <c r="S234" s="335"/>
      <c r="T234" s="335"/>
      <c r="U234" s="335"/>
      <c r="V234" s="335"/>
      <c r="W234" s="335"/>
      <c r="X234" s="335"/>
      <c r="Y234" s="345" t="s">
        <v>180</v>
      </c>
      <c r="Z234" s="346"/>
      <c r="AA234" s="346"/>
      <c r="AB234" s="346"/>
      <c r="AC234" s="277" t="s">
        <v>181</v>
      </c>
      <c r="AD234" s="277"/>
      <c r="AE234" s="277"/>
      <c r="AF234" s="277"/>
      <c r="AG234" s="277"/>
      <c r="AH234" s="345" t="s">
        <v>198</v>
      </c>
      <c r="AI234" s="347"/>
      <c r="AJ234" s="347"/>
      <c r="AK234" s="347"/>
      <c r="AL234" s="347" t="s">
        <v>183</v>
      </c>
      <c r="AM234" s="347"/>
      <c r="AN234" s="347"/>
      <c r="AO234" s="422"/>
      <c r="AP234" s="423" t="s">
        <v>184</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177</v>
      </c>
      <c r="D267" s="347"/>
      <c r="E267" s="347"/>
      <c r="F267" s="347"/>
      <c r="G267" s="347"/>
      <c r="H267" s="347"/>
      <c r="I267" s="347"/>
      <c r="J267" s="277" t="s">
        <v>178</v>
      </c>
      <c r="K267" s="109"/>
      <c r="L267" s="109"/>
      <c r="M267" s="109"/>
      <c r="N267" s="109"/>
      <c r="O267" s="109"/>
      <c r="P267" s="335" t="s">
        <v>179</v>
      </c>
      <c r="Q267" s="335"/>
      <c r="R267" s="335"/>
      <c r="S267" s="335"/>
      <c r="T267" s="335"/>
      <c r="U267" s="335"/>
      <c r="V267" s="335"/>
      <c r="W267" s="335"/>
      <c r="X267" s="335"/>
      <c r="Y267" s="345" t="s">
        <v>180</v>
      </c>
      <c r="Z267" s="346"/>
      <c r="AA267" s="346"/>
      <c r="AB267" s="346"/>
      <c r="AC267" s="277" t="s">
        <v>181</v>
      </c>
      <c r="AD267" s="277"/>
      <c r="AE267" s="277"/>
      <c r="AF267" s="277"/>
      <c r="AG267" s="277"/>
      <c r="AH267" s="345" t="s">
        <v>198</v>
      </c>
      <c r="AI267" s="347"/>
      <c r="AJ267" s="347"/>
      <c r="AK267" s="347"/>
      <c r="AL267" s="347" t="s">
        <v>183</v>
      </c>
      <c r="AM267" s="347"/>
      <c r="AN267" s="347"/>
      <c r="AO267" s="422"/>
      <c r="AP267" s="423" t="s">
        <v>184</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177</v>
      </c>
      <c r="D300" s="347"/>
      <c r="E300" s="347"/>
      <c r="F300" s="347"/>
      <c r="G300" s="347"/>
      <c r="H300" s="347"/>
      <c r="I300" s="347"/>
      <c r="J300" s="277" t="s">
        <v>178</v>
      </c>
      <c r="K300" s="109"/>
      <c r="L300" s="109"/>
      <c r="M300" s="109"/>
      <c r="N300" s="109"/>
      <c r="O300" s="109"/>
      <c r="P300" s="335" t="s">
        <v>179</v>
      </c>
      <c r="Q300" s="335"/>
      <c r="R300" s="335"/>
      <c r="S300" s="335"/>
      <c r="T300" s="335"/>
      <c r="U300" s="335"/>
      <c r="V300" s="335"/>
      <c r="W300" s="335"/>
      <c r="X300" s="335"/>
      <c r="Y300" s="345" t="s">
        <v>180</v>
      </c>
      <c r="Z300" s="346"/>
      <c r="AA300" s="346"/>
      <c r="AB300" s="346"/>
      <c r="AC300" s="277" t="s">
        <v>181</v>
      </c>
      <c r="AD300" s="277"/>
      <c r="AE300" s="277"/>
      <c r="AF300" s="277"/>
      <c r="AG300" s="277"/>
      <c r="AH300" s="345" t="s">
        <v>198</v>
      </c>
      <c r="AI300" s="347"/>
      <c r="AJ300" s="347"/>
      <c r="AK300" s="347"/>
      <c r="AL300" s="347" t="s">
        <v>183</v>
      </c>
      <c r="AM300" s="347"/>
      <c r="AN300" s="347"/>
      <c r="AO300" s="422"/>
      <c r="AP300" s="423" t="s">
        <v>184</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177</v>
      </c>
      <c r="D333" s="347"/>
      <c r="E333" s="347"/>
      <c r="F333" s="347"/>
      <c r="G333" s="347"/>
      <c r="H333" s="347"/>
      <c r="I333" s="347"/>
      <c r="J333" s="277" t="s">
        <v>178</v>
      </c>
      <c r="K333" s="109"/>
      <c r="L333" s="109"/>
      <c r="M333" s="109"/>
      <c r="N333" s="109"/>
      <c r="O333" s="109"/>
      <c r="P333" s="335" t="s">
        <v>179</v>
      </c>
      <c r="Q333" s="335"/>
      <c r="R333" s="335"/>
      <c r="S333" s="335"/>
      <c r="T333" s="335"/>
      <c r="U333" s="335"/>
      <c r="V333" s="335"/>
      <c r="W333" s="335"/>
      <c r="X333" s="335"/>
      <c r="Y333" s="345" t="s">
        <v>180</v>
      </c>
      <c r="Z333" s="346"/>
      <c r="AA333" s="346"/>
      <c r="AB333" s="346"/>
      <c r="AC333" s="277" t="s">
        <v>181</v>
      </c>
      <c r="AD333" s="277"/>
      <c r="AE333" s="277"/>
      <c r="AF333" s="277"/>
      <c r="AG333" s="277"/>
      <c r="AH333" s="345" t="s">
        <v>198</v>
      </c>
      <c r="AI333" s="347"/>
      <c r="AJ333" s="347"/>
      <c r="AK333" s="347"/>
      <c r="AL333" s="347" t="s">
        <v>183</v>
      </c>
      <c r="AM333" s="347"/>
      <c r="AN333" s="347"/>
      <c r="AO333" s="422"/>
      <c r="AP333" s="423" t="s">
        <v>184</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177</v>
      </c>
      <c r="D366" s="347"/>
      <c r="E366" s="347"/>
      <c r="F366" s="347"/>
      <c r="G366" s="347"/>
      <c r="H366" s="347"/>
      <c r="I366" s="347"/>
      <c r="J366" s="277" t="s">
        <v>178</v>
      </c>
      <c r="K366" s="109"/>
      <c r="L366" s="109"/>
      <c r="M366" s="109"/>
      <c r="N366" s="109"/>
      <c r="O366" s="109"/>
      <c r="P366" s="335" t="s">
        <v>179</v>
      </c>
      <c r="Q366" s="335"/>
      <c r="R366" s="335"/>
      <c r="S366" s="335"/>
      <c r="T366" s="335"/>
      <c r="U366" s="335"/>
      <c r="V366" s="335"/>
      <c r="W366" s="335"/>
      <c r="X366" s="335"/>
      <c r="Y366" s="345" t="s">
        <v>180</v>
      </c>
      <c r="Z366" s="346"/>
      <c r="AA366" s="346"/>
      <c r="AB366" s="346"/>
      <c r="AC366" s="277" t="s">
        <v>181</v>
      </c>
      <c r="AD366" s="277"/>
      <c r="AE366" s="277"/>
      <c r="AF366" s="277"/>
      <c r="AG366" s="277"/>
      <c r="AH366" s="345" t="s">
        <v>198</v>
      </c>
      <c r="AI366" s="347"/>
      <c r="AJ366" s="347"/>
      <c r="AK366" s="347"/>
      <c r="AL366" s="347" t="s">
        <v>183</v>
      </c>
      <c r="AM366" s="347"/>
      <c r="AN366" s="347"/>
      <c r="AO366" s="422"/>
      <c r="AP366" s="423" t="s">
        <v>184</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177</v>
      </c>
      <c r="D399" s="347"/>
      <c r="E399" s="347"/>
      <c r="F399" s="347"/>
      <c r="G399" s="347"/>
      <c r="H399" s="347"/>
      <c r="I399" s="347"/>
      <c r="J399" s="277" t="s">
        <v>178</v>
      </c>
      <c r="K399" s="109"/>
      <c r="L399" s="109"/>
      <c r="M399" s="109"/>
      <c r="N399" s="109"/>
      <c r="O399" s="109"/>
      <c r="P399" s="335" t="s">
        <v>179</v>
      </c>
      <c r="Q399" s="335"/>
      <c r="R399" s="335"/>
      <c r="S399" s="335"/>
      <c r="T399" s="335"/>
      <c r="U399" s="335"/>
      <c r="V399" s="335"/>
      <c r="W399" s="335"/>
      <c r="X399" s="335"/>
      <c r="Y399" s="345" t="s">
        <v>180</v>
      </c>
      <c r="Z399" s="346"/>
      <c r="AA399" s="346"/>
      <c r="AB399" s="346"/>
      <c r="AC399" s="277" t="s">
        <v>181</v>
      </c>
      <c r="AD399" s="277"/>
      <c r="AE399" s="277"/>
      <c r="AF399" s="277"/>
      <c r="AG399" s="277"/>
      <c r="AH399" s="345" t="s">
        <v>198</v>
      </c>
      <c r="AI399" s="347"/>
      <c r="AJ399" s="347"/>
      <c r="AK399" s="347"/>
      <c r="AL399" s="347" t="s">
        <v>183</v>
      </c>
      <c r="AM399" s="347"/>
      <c r="AN399" s="347"/>
      <c r="AO399" s="422"/>
      <c r="AP399" s="423" t="s">
        <v>184</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177</v>
      </c>
      <c r="D432" s="347"/>
      <c r="E432" s="347"/>
      <c r="F432" s="347"/>
      <c r="G432" s="347"/>
      <c r="H432" s="347"/>
      <c r="I432" s="347"/>
      <c r="J432" s="277" t="s">
        <v>178</v>
      </c>
      <c r="K432" s="109"/>
      <c r="L432" s="109"/>
      <c r="M432" s="109"/>
      <c r="N432" s="109"/>
      <c r="O432" s="109"/>
      <c r="P432" s="335" t="s">
        <v>179</v>
      </c>
      <c r="Q432" s="335"/>
      <c r="R432" s="335"/>
      <c r="S432" s="335"/>
      <c r="T432" s="335"/>
      <c r="U432" s="335"/>
      <c r="V432" s="335"/>
      <c r="W432" s="335"/>
      <c r="X432" s="335"/>
      <c r="Y432" s="345" t="s">
        <v>180</v>
      </c>
      <c r="Z432" s="346"/>
      <c r="AA432" s="346"/>
      <c r="AB432" s="346"/>
      <c r="AC432" s="277" t="s">
        <v>181</v>
      </c>
      <c r="AD432" s="277"/>
      <c r="AE432" s="277"/>
      <c r="AF432" s="277"/>
      <c r="AG432" s="277"/>
      <c r="AH432" s="345" t="s">
        <v>198</v>
      </c>
      <c r="AI432" s="347"/>
      <c r="AJ432" s="347"/>
      <c r="AK432" s="347"/>
      <c r="AL432" s="347" t="s">
        <v>183</v>
      </c>
      <c r="AM432" s="347"/>
      <c r="AN432" s="347"/>
      <c r="AO432" s="422"/>
      <c r="AP432" s="423" t="s">
        <v>184</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177</v>
      </c>
      <c r="D465" s="347"/>
      <c r="E465" s="347"/>
      <c r="F465" s="347"/>
      <c r="G465" s="347"/>
      <c r="H465" s="347"/>
      <c r="I465" s="347"/>
      <c r="J465" s="277" t="s">
        <v>178</v>
      </c>
      <c r="K465" s="109"/>
      <c r="L465" s="109"/>
      <c r="M465" s="109"/>
      <c r="N465" s="109"/>
      <c r="O465" s="109"/>
      <c r="P465" s="335" t="s">
        <v>179</v>
      </c>
      <c r="Q465" s="335"/>
      <c r="R465" s="335"/>
      <c r="S465" s="335"/>
      <c r="T465" s="335"/>
      <c r="U465" s="335"/>
      <c r="V465" s="335"/>
      <c r="W465" s="335"/>
      <c r="X465" s="335"/>
      <c r="Y465" s="345" t="s">
        <v>180</v>
      </c>
      <c r="Z465" s="346"/>
      <c r="AA465" s="346"/>
      <c r="AB465" s="346"/>
      <c r="AC465" s="277" t="s">
        <v>181</v>
      </c>
      <c r="AD465" s="277"/>
      <c r="AE465" s="277"/>
      <c r="AF465" s="277"/>
      <c r="AG465" s="277"/>
      <c r="AH465" s="345" t="s">
        <v>198</v>
      </c>
      <c r="AI465" s="347"/>
      <c r="AJ465" s="347"/>
      <c r="AK465" s="347"/>
      <c r="AL465" s="347" t="s">
        <v>183</v>
      </c>
      <c r="AM465" s="347"/>
      <c r="AN465" s="347"/>
      <c r="AO465" s="422"/>
      <c r="AP465" s="423" t="s">
        <v>184</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177</v>
      </c>
      <c r="D498" s="347"/>
      <c r="E498" s="347"/>
      <c r="F498" s="347"/>
      <c r="G498" s="347"/>
      <c r="H498" s="347"/>
      <c r="I498" s="347"/>
      <c r="J498" s="277" t="s">
        <v>178</v>
      </c>
      <c r="K498" s="109"/>
      <c r="L498" s="109"/>
      <c r="M498" s="109"/>
      <c r="N498" s="109"/>
      <c r="O498" s="109"/>
      <c r="P498" s="335" t="s">
        <v>179</v>
      </c>
      <c r="Q498" s="335"/>
      <c r="R498" s="335"/>
      <c r="S498" s="335"/>
      <c r="T498" s="335"/>
      <c r="U498" s="335"/>
      <c r="V498" s="335"/>
      <c r="W498" s="335"/>
      <c r="X498" s="335"/>
      <c r="Y498" s="345" t="s">
        <v>180</v>
      </c>
      <c r="Z498" s="346"/>
      <c r="AA498" s="346"/>
      <c r="AB498" s="346"/>
      <c r="AC498" s="277" t="s">
        <v>181</v>
      </c>
      <c r="AD498" s="277"/>
      <c r="AE498" s="277"/>
      <c r="AF498" s="277"/>
      <c r="AG498" s="277"/>
      <c r="AH498" s="345" t="s">
        <v>198</v>
      </c>
      <c r="AI498" s="347"/>
      <c r="AJ498" s="347"/>
      <c r="AK498" s="347"/>
      <c r="AL498" s="347" t="s">
        <v>183</v>
      </c>
      <c r="AM498" s="347"/>
      <c r="AN498" s="347"/>
      <c r="AO498" s="422"/>
      <c r="AP498" s="423" t="s">
        <v>184</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177</v>
      </c>
      <c r="D531" s="347"/>
      <c r="E531" s="347"/>
      <c r="F531" s="347"/>
      <c r="G531" s="347"/>
      <c r="H531" s="347"/>
      <c r="I531" s="347"/>
      <c r="J531" s="277" t="s">
        <v>178</v>
      </c>
      <c r="K531" s="109"/>
      <c r="L531" s="109"/>
      <c r="M531" s="109"/>
      <c r="N531" s="109"/>
      <c r="O531" s="109"/>
      <c r="P531" s="335" t="s">
        <v>179</v>
      </c>
      <c r="Q531" s="335"/>
      <c r="R531" s="335"/>
      <c r="S531" s="335"/>
      <c r="T531" s="335"/>
      <c r="U531" s="335"/>
      <c r="V531" s="335"/>
      <c r="W531" s="335"/>
      <c r="X531" s="335"/>
      <c r="Y531" s="345" t="s">
        <v>180</v>
      </c>
      <c r="Z531" s="346"/>
      <c r="AA531" s="346"/>
      <c r="AB531" s="346"/>
      <c r="AC531" s="277" t="s">
        <v>181</v>
      </c>
      <c r="AD531" s="277"/>
      <c r="AE531" s="277"/>
      <c r="AF531" s="277"/>
      <c r="AG531" s="277"/>
      <c r="AH531" s="345" t="s">
        <v>198</v>
      </c>
      <c r="AI531" s="347"/>
      <c r="AJ531" s="347"/>
      <c r="AK531" s="347"/>
      <c r="AL531" s="347" t="s">
        <v>183</v>
      </c>
      <c r="AM531" s="347"/>
      <c r="AN531" s="347"/>
      <c r="AO531" s="422"/>
      <c r="AP531" s="423" t="s">
        <v>184</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177</v>
      </c>
      <c r="D564" s="347"/>
      <c r="E564" s="347"/>
      <c r="F564" s="347"/>
      <c r="G564" s="347"/>
      <c r="H564" s="347"/>
      <c r="I564" s="347"/>
      <c r="J564" s="277" t="s">
        <v>178</v>
      </c>
      <c r="K564" s="109"/>
      <c r="L564" s="109"/>
      <c r="M564" s="109"/>
      <c r="N564" s="109"/>
      <c r="O564" s="109"/>
      <c r="P564" s="335" t="s">
        <v>179</v>
      </c>
      <c r="Q564" s="335"/>
      <c r="R564" s="335"/>
      <c r="S564" s="335"/>
      <c r="T564" s="335"/>
      <c r="U564" s="335"/>
      <c r="V564" s="335"/>
      <c r="W564" s="335"/>
      <c r="X564" s="335"/>
      <c r="Y564" s="345" t="s">
        <v>180</v>
      </c>
      <c r="Z564" s="346"/>
      <c r="AA564" s="346"/>
      <c r="AB564" s="346"/>
      <c r="AC564" s="277" t="s">
        <v>181</v>
      </c>
      <c r="AD564" s="277"/>
      <c r="AE564" s="277"/>
      <c r="AF564" s="277"/>
      <c r="AG564" s="277"/>
      <c r="AH564" s="345" t="s">
        <v>198</v>
      </c>
      <c r="AI564" s="347"/>
      <c r="AJ564" s="347"/>
      <c r="AK564" s="347"/>
      <c r="AL564" s="347" t="s">
        <v>183</v>
      </c>
      <c r="AM564" s="347"/>
      <c r="AN564" s="347"/>
      <c r="AO564" s="422"/>
      <c r="AP564" s="423" t="s">
        <v>184</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177</v>
      </c>
      <c r="D597" s="347"/>
      <c r="E597" s="347"/>
      <c r="F597" s="347"/>
      <c r="G597" s="347"/>
      <c r="H597" s="347"/>
      <c r="I597" s="347"/>
      <c r="J597" s="277" t="s">
        <v>178</v>
      </c>
      <c r="K597" s="109"/>
      <c r="L597" s="109"/>
      <c r="M597" s="109"/>
      <c r="N597" s="109"/>
      <c r="O597" s="109"/>
      <c r="P597" s="335" t="s">
        <v>179</v>
      </c>
      <c r="Q597" s="335"/>
      <c r="R597" s="335"/>
      <c r="S597" s="335"/>
      <c r="T597" s="335"/>
      <c r="U597" s="335"/>
      <c r="V597" s="335"/>
      <c r="W597" s="335"/>
      <c r="X597" s="335"/>
      <c r="Y597" s="345" t="s">
        <v>180</v>
      </c>
      <c r="Z597" s="346"/>
      <c r="AA597" s="346"/>
      <c r="AB597" s="346"/>
      <c r="AC597" s="277" t="s">
        <v>181</v>
      </c>
      <c r="AD597" s="277"/>
      <c r="AE597" s="277"/>
      <c r="AF597" s="277"/>
      <c r="AG597" s="277"/>
      <c r="AH597" s="345" t="s">
        <v>198</v>
      </c>
      <c r="AI597" s="347"/>
      <c r="AJ597" s="347"/>
      <c r="AK597" s="347"/>
      <c r="AL597" s="347" t="s">
        <v>183</v>
      </c>
      <c r="AM597" s="347"/>
      <c r="AN597" s="347"/>
      <c r="AO597" s="422"/>
      <c r="AP597" s="423" t="s">
        <v>184</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177</v>
      </c>
      <c r="D630" s="347"/>
      <c r="E630" s="347"/>
      <c r="F630" s="347"/>
      <c r="G630" s="347"/>
      <c r="H630" s="347"/>
      <c r="I630" s="347"/>
      <c r="J630" s="277" t="s">
        <v>178</v>
      </c>
      <c r="K630" s="109"/>
      <c r="L630" s="109"/>
      <c r="M630" s="109"/>
      <c r="N630" s="109"/>
      <c r="O630" s="109"/>
      <c r="P630" s="335" t="s">
        <v>179</v>
      </c>
      <c r="Q630" s="335"/>
      <c r="R630" s="335"/>
      <c r="S630" s="335"/>
      <c r="T630" s="335"/>
      <c r="U630" s="335"/>
      <c r="V630" s="335"/>
      <c r="W630" s="335"/>
      <c r="X630" s="335"/>
      <c r="Y630" s="345" t="s">
        <v>180</v>
      </c>
      <c r="Z630" s="346"/>
      <c r="AA630" s="346"/>
      <c r="AB630" s="346"/>
      <c r="AC630" s="277" t="s">
        <v>181</v>
      </c>
      <c r="AD630" s="277"/>
      <c r="AE630" s="277"/>
      <c r="AF630" s="277"/>
      <c r="AG630" s="277"/>
      <c r="AH630" s="345" t="s">
        <v>198</v>
      </c>
      <c r="AI630" s="347"/>
      <c r="AJ630" s="347"/>
      <c r="AK630" s="347"/>
      <c r="AL630" s="347" t="s">
        <v>183</v>
      </c>
      <c r="AM630" s="347"/>
      <c r="AN630" s="347"/>
      <c r="AO630" s="422"/>
      <c r="AP630" s="423" t="s">
        <v>184</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177</v>
      </c>
      <c r="D663" s="347"/>
      <c r="E663" s="347"/>
      <c r="F663" s="347"/>
      <c r="G663" s="347"/>
      <c r="H663" s="347"/>
      <c r="I663" s="347"/>
      <c r="J663" s="277" t="s">
        <v>178</v>
      </c>
      <c r="K663" s="109"/>
      <c r="L663" s="109"/>
      <c r="M663" s="109"/>
      <c r="N663" s="109"/>
      <c r="O663" s="109"/>
      <c r="P663" s="335" t="s">
        <v>179</v>
      </c>
      <c r="Q663" s="335"/>
      <c r="R663" s="335"/>
      <c r="S663" s="335"/>
      <c r="T663" s="335"/>
      <c r="U663" s="335"/>
      <c r="V663" s="335"/>
      <c r="W663" s="335"/>
      <c r="X663" s="335"/>
      <c r="Y663" s="345" t="s">
        <v>180</v>
      </c>
      <c r="Z663" s="346"/>
      <c r="AA663" s="346"/>
      <c r="AB663" s="346"/>
      <c r="AC663" s="277" t="s">
        <v>181</v>
      </c>
      <c r="AD663" s="277"/>
      <c r="AE663" s="277"/>
      <c r="AF663" s="277"/>
      <c r="AG663" s="277"/>
      <c r="AH663" s="345" t="s">
        <v>198</v>
      </c>
      <c r="AI663" s="347"/>
      <c r="AJ663" s="347"/>
      <c r="AK663" s="347"/>
      <c r="AL663" s="347" t="s">
        <v>183</v>
      </c>
      <c r="AM663" s="347"/>
      <c r="AN663" s="347"/>
      <c r="AO663" s="422"/>
      <c r="AP663" s="423" t="s">
        <v>184</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177</v>
      </c>
      <c r="D696" s="347"/>
      <c r="E696" s="347"/>
      <c r="F696" s="347"/>
      <c r="G696" s="347"/>
      <c r="H696" s="347"/>
      <c r="I696" s="347"/>
      <c r="J696" s="277" t="s">
        <v>178</v>
      </c>
      <c r="K696" s="109"/>
      <c r="L696" s="109"/>
      <c r="M696" s="109"/>
      <c r="N696" s="109"/>
      <c r="O696" s="109"/>
      <c r="P696" s="335" t="s">
        <v>179</v>
      </c>
      <c r="Q696" s="335"/>
      <c r="R696" s="335"/>
      <c r="S696" s="335"/>
      <c r="T696" s="335"/>
      <c r="U696" s="335"/>
      <c r="V696" s="335"/>
      <c r="W696" s="335"/>
      <c r="X696" s="335"/>
      <c r="Y696" s="345" t="s">
        <v>180</v>
      </c>
      <c r="Z696" s="346"/>
      <c r="AA696" s="346"/>
      <c r="AB696" s="346"/>
      <c r="AC696" s="277" t="s">
        <v>181</v>
      </c>
      <c r="AD696" s="277"/>
      <c r="AE696" s="277"/>
      <c r="AF696" s="277"/>
      <c r="AG696" s="277"/>
      <c r="AH696" s="345" t="s">
        <v>198</v>
      </c>
      <c r="AI696" s="347"/>
      <c r="AJ696" s="347"/>
      <c r="AK696" s="347"/>
      <c r="AL696" s="347" t="s">
        <v>183</v>
      </c>
      <c r="AM696" s="347"/>
      <c r="AN696" s="347"/>
      <c r="AO696" s="422"/>
      <c r="AP696" s="423" t="s">
        <v>184</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177</v>
      </c>
      <c r="D729" s="347"/>
      <c r="E729" s="347"/>
      <c r="F729" s="347"/>
      <c r="G729" s="347"/>
      <c r="H729" s="347"/>
      <c r="I729" s="347"/>
      <c r="J729" s="277" t="s">
        <v>178</v>
      </c>
      <c r="K729" s="109"/>
      <c r="L729" s="109"/>
      <c r="M729" s="109"/>
      <c r="N729" s="109"/>
      <c r="O729" s="109"/>
      <c r="P729" s="335" t="s">
        <v>179</v>
      </c>
      <c r="Q729" s="335"/>
      <c r="R729" s="335"/>
      <c r="S729" s="335"/>
      <c r="T729" s="335"/>
      <c r="U729" s="335"/>
      <c r="V729" s="335"/>
      <c r="W729" s="335"/>
      <c r="X729" s="335"/>
      <c r="Y729" s="345" t="s">
        <v>180</v>
      </c>
      <c r="Z729" s="346"/>
      <c r="AA729" s="346"/>
      <c r="AB729" s="346"/>
      <c r="AC729" s="277" t="s">
        <v>181</v>
      </c>
      <c r="AD729" s="277"/>
      <c r="AE729" s="277"/>
      <c r="AF729" s="277"/>
      <c r="AG729" s="277"/>
      <c r="AH729" s="345" t="s">
        <v>198</v>
      </c>
      <c r="AI729" s="347"/>
      <c r="AJ729" s="347"/>
      <c r="AK729" s="347"/>
      <c r="AL729" s="347" t="s">
        <v>183</v>
      </c>
      <c r="AM729" s="347"/>
      <c r="AN729" s="347"/>
      <c r="AO729" s="422"/>
      <c r="AP729" s="423" t="s">
        <v>184</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177</v>
      </c>
      <c r="D762" s="347"/>
      <c r="E762" s="347"/>
      <c r="F762" s="347"/>
      <c r="G762" s="347"/>
      <c r="H762" s="347"/>
      <c r="I762" s="347"/>
      <c r="J762" s="277" t="s">
        <v>178</v>
      </c>
      <c r="K762" s="109"/>
      <c r="L762" s="109"/>
      <c r="M762" s="109"/>
      <c r="N762" s="109"/>
      <c r="O762" s="109"/>
      <c r="P762" s="335" t="s">
        <v>179</v>
      </c>
      <c r="Q762" s="335"/>
      <c r="R762" s="335"/>
      <c r="S762" s="335"/>
      <c r="T762" s="335"/>
      <c r="U762" s="335"/>
      <c r="V762" s="335"/>
      <c r="W762" s="335"/>
      <c r="X762" s="335"/>
      <c r="Y762" s="345" t="s">
        <v>180</v>
      </c>
      <c r="Z762" s="346"/>
      <c r="AA762" s="346"/>
      <c r="AB762" s="346"/>
      <c r="AC762" s="277" t="s">
        <v>181</v>
      </c>
      <c r="AD762" s="277"/>
      <c r="AE762" s="277"/>
      <c r="AF762" s="277"/>
      <c r="AG762" s="277"/>
      <c r="AH762" s="345" t="s">
        <v>198</v>
      </c>
      <c r="AI762" s="347"/>
      <c r="AJ762" s="347"/>
      <c r="AK762" s="347"/>
      <c r="AL762" s="347" t="s">
        <v>183</v>
      </c>
      <c r="AM762" s="347"/>
      <c r="AN762" s="347"/>
      <c r="AO762" s="422"/>
      <c r="AP762" s="423" t="s">
        <v>184</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177</v>
      </c>
      <c r="D795" s="347"/>
      <c r="E795" s="347"/>
      <c r="F795" s="347"/>
      <c r="G795" s="347"/>
      <c r="H795" s="347"/>
      <c r="I795" s="347"/>
      <c r="J795" s="277" t="s">
        <v>178</v>
      </c>
      <c r="K795" s="109"/>
      <c r="L795" s="109"/>
      <c r="M795" s="109"/>
      <c r="N795" s="109"/>
      <c r="O795" s="109"/>
      <c r="P795" s="335" t="s">
        <v>179</v>
      </c>
      <c r="Q795" s="335"/>
      <c r="R795" s="335"/>
      <c r="S795" s="335"/>
      <c r="T795" s="335"/>
      <c r="U795" s="335"/>
      <c r="V795" s="335"/>
      <c r="W795" s="335"/>
      <c r="X795" s="335"/>
      <c r="Y795" s="345" t="s">
        <v>180</v>
      </c>
      <c r="Z795" s="346"/>
      <c r="AA795" s="346"/>
      <c r="AB795" s="346"/>
      <c r="AC795" s="277" t="s">
        <v>181</v>
      </c>
      <c r="AD795" s="277"/>
      <c r="AE795" s="277"/>
      <c r="AF795" s="277"/>
      <c r="AG795" s="277"/>
      <c r="AH795" s="345" t="s">
        <v>198</v>
      </c>
      <c r="AI795" s="347"/>
      <c r="AJ795" s="347"/>
      <c r="AK795" s="347"/>
      <c r="AL795" s="347" t="s">
        <v>183</v>
      </c>
      <c r="AM795" s="347"/>
      <c r="AN795" s="347"/>
      <c r="AO795" s="422"/>
      <c r="AP795" s="423" t="s">
        <v>184</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177</v>
      </c>
      <c r="D828" s="347"/>
      <c r="E828" s="347"/>
      <c r="F828" s="347"/>
      <c r="G828" s="347"/>
      <c r="H828" s="347"/>
      <c r="I828" s="347"/>
      <c r="J828" s="277" t="s">
        <v>178</v>
      </c>
      <c r="K828" s="109"/>
      <c r="L828" s="109"/>
      <c r="M828" s="109"/>
      <c r="N828" s="109"/>
      <c r="O828" s="109"/>
      <c r="P828" s="335" t="s">
        <v>179</v>
      </c>
      <c r="Q828" s="335"/>
      <c r="R828" s="335"/>
      <c r="S828" s="335"/>
      <c r="T828" s="335"/>
      <c r="U828" s="335"/>
      <c r="V828" s="335"/>
      <c r="W828" s="335"/>
      <c r="X828" s="335"/>
      <c r="Y828" s="345" t="s">
        <v>180</v>
      </c>
      <c r="Z828" s="346"/>
      <c r="AA828" s="346"/>
      <c r="AB828" s="346"/>
      <c r="AC828" s="277" t="s">
        <v>181</v>
      </c>
      <c r="AD828" s="277"/>
      <c r="AE828" s="277"/>
      <c r="AF828" s="277"/>
      <c r="AG828" s="277"/>
      <c r="AH828" s="345" t="s">
        <v>198</v>
      </c>
      <c r="AI828" s="347"/>
      <c r="AJ828" s="347"/>
      <c r="AK828" s="347"/>
      <c r="AL828" s="347" t="s">
        <v>183</v>
      </c>
      <c r="AM828" s="347"/>
      <c r="AN828" s="347"/>
      <c r="AO828" s="422"/>
      <c r="AP828" s="423" t="s">
        <v>184</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177</v>
      </c>
      <c r="D861" s="347"/>
      <c r="E861" s="347"/>
      <c r="F861" s="347"/>
      <c r="G861" s="347"/>
      <c r="H861" s="347"/>
      <c r="I861" s="347"/>
      <c r="J861" s="277" t="s">
        <v>178</v>
      </c>
      <c r="K861" s="109"/>
      <c r="L861" s="109"/>
      <c r="M861" s="109"/>
      <c r="N861" s="109"/>
      <c r="O861" s="109"/>
      <c r="P861" s="335" t="s">
        <v>179</v>
      </c>
      <c r="Q861" s="335"/>
      <c r="R861" s="335"/>
      <c r="S861" s="335"/>
      <c r="T861" s="335"/>
      <c r="U861" s="335"/>
      <c r="V861" s="335"/>
      <c r="W861" s="335"/>
      <c r="X861" s="335"/>
      <c r="Y861" s="345" t="s">
        <v>180</v>
      </c>
      <c r="Z861" s="346"/>
      <c r="AA861" s="346"/>
      <c r="AB861" s="346"/>
      <c r="AC861" s="277" t="s">
        <v>181</v>
      </c>
      <c r="AD861" s="277"/>
      <c r="AE861" s="277"/>
      <c r="AF861" s="277"/>
      <c r="AG861" s="277"/>
      <c r="AH861" s="345" t="s">
        <v>198</v>
      </c>
      <c r="AI861" s="347"/>
      <c r="AJ861" s="347"/>
      <c r="AK861" s="347"/>
      <c r="AL861" s="347" t="s">
        <v>183</v>
      </c>
      <c r="AM861" s="347"/>
      <c r="AN861" s="347"/>
      <c r="AO861" s="422"/>
      <c r="AP861" s="423" t="s">
        <v>184</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177</v>
      </c>
      <c r="D894" s="347"/>
      <c r="E894" s="347"/>
      <c r="F894" s="347"/>
      <c r="G894" s="347"/>
      <c r="H894" s="347"/>
      <c r="I894" s="347"/>
      <c r="J894" s="277" t="s">
        <v>178</v>
      </c>
      <c r="K894" s="109"/>
      <c r="L894" s="109"/>
      <c r="M894" s="109"/>
      <c r="N894" s="109"/>
      <c r="O894" s="109"/>
      <c r="P894" s="335" t="s">
        <v>179</v>
      </c>
      <c r="Q894" s="335"/>
      <c r="R894" s="335"/>
      <c r="S894" s="335"/>
      <c r="T894" s="335"/>
      <c r="U894" s="335"/>
      <c r="V894" s="335"/>
      <c r="W894" s="335"/>
      <c r="X894" s="335"/>
      <c r="Y894" s="345" t="s">
        <v>180</v>
      </c>
      <c r="Z894" s="346"/>
      <c r="AA894" s="346"/>
      <c r="AB894" s="346"/>
      <c r="AC894" s="277" t="s">
        <v>181</v>
      </c>
      <c r="AD894" s="277"/>
      <c r="AE894" s="277"/>
      <c r="AF894" s="277"/>
      <c r="AG894" s="277"/>
      <c r="AH894" s="345" t="s">
        <v>198</v>
      </c>
      <c r="AI894" s="347"/>
      <c r="AJ894" s="347"/>
      <c r="AK894" s="347"/>
      <c r="AL894" s="347" t="s">
        <v>183</v>
      </c>
      <c r="AM894" s="347"/>
      <c r="AN894" s="347"/>
      <c r="AO894" s="422"/>
      <c r="AP894" s="423" t="s">
        <v>184</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177</v>
      </c>
      <c r="D927" s="347"/>
      <c r="E927" s="347"/>
      <c r="F927" s="347"/>
      <c r="G927" s="347"/>
      <c r="H927" s="347"/>
      <c r="I927" s="347"/>
      <c r="J927" s="277" t="s">
        <v>178</v>
      </c>
      <c r="K927" s="109"/>
      <c r="L927" s="109"/>
      <c r="M927" s="109"/>
      <c r="N927" s="109"/>
      <c r="O927" s="109"/>
      <c r="P927" s="335" t="s">
        <v>179</v>
      </c>
      <c r="Q927" s="335"/>
      <c r="R927" s="335"/>
      <c r="S927" s="335"/>
      <c r="T927" s="335"/>
      <c r="U927" s="335"/>
      <c r="V927" s="335"/>
      <c r="W927" s="335"/>
      <c r="X927" s="335"/>
      <c r="Y927" s="345" t="s">
        <v>180</v>
      </c>
      <c r="Z927" s="346"/>
      <c r="AA927" s="346"/>
      <c r="AB927" s="346"/>
      <c r="AC927" s="277" t="s">
        <v>181</v>
      </c>
      <c r="AD927" s="277"/>
      <c r="AE927" s="277"/>
      <c r="AF927" s="277"/>
      <c r="AG927" s="277"/>
      <c r="AH927" s="345" t="s">
        <v>198</v>
      </c>
      <c r="AI927" s="347"/>
      <c r="AJ927" s="347"/>
      <c r="AK927" s="347"/>
      <c r="AL927" s="347" t="s">
        <v>183</v>
      </c>
      <c r="AM927" s="347"/>
      <c r="AN927" s="347"/>
      <c r="AO927" s="422"/>
      <c r="AP927" s="423" t="s">
        <v>184</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177</v>
      </c>
      <c r="D960" s="347"/>
      <c r="E960" s="347"/>
      <c r="F960" s="347"/>
      <c r="G960" s="347"/>
      <c r="H960" s="347"/>
      <c r="I960" s="347"/>
      <c r="J960" s="277" t="s">
        <v>178</v>
      </c>
      <c r="K960" s="109"/>
      <c r="L960" s="109"/>
      <c r="M960" s="109"/>
      <c r="N960" s="109"/>
      <c r="O960" s="109"/>
      <c r="P960" s="335" t="s">
        <v>179</v>
      </c>
      <c r="Q960" s="335"/>
      <c r="R960" s="335"/>
      <c r="S960" s="335"/>
      <c r="T960" s="335"/>
      <c r="U960" s="335"/>
      <c r="V960" s="335"/>
      <c r="W960" s="335"/>
      <c r="X960" s="335"/>
      <c r="Y960" s="345" t="s">
        <v>180</v>
      </c>
      <c r="Z960" s="346"/>
      <c r="AA960" s="346"/>
      <c r="AB960" s="346"/>
      <c r="AC960" s="277" t="s">
        <v>181</v>
      </c>
      <c r="AD960" s="277"/>
      <c r="AE960" s="277"/>
      <c r="AF960" s="277"/>
      <c r="AG960" s="277"/>
      <c r="AH960" s="345" t="s">
        <v>198</v>
      </c>
      <c r="AI960" s="347"/>
      <c r="AJ960" s="347"/>
      <c r="AK960" s="347"/>
      <c r="AL960" s="347" t="s">
        <v>183</v>
      </c>
      <c r="AM960" s="347"/>
      <c r="AN960" s="347"/>
      <c r="AO960" s="422"/>
      <c r="AP960" s="423" t="s">
        <v>184</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177</v>
      </c>
      <c r="D993" s="347"/>
      <c r="E993" s="347"/>
      <c r="F993" s="347"/>
      <c r="G993" s="347"/>
      <c r="H993" s="347"/>
      <c r="I993" s="347"/>
      <c r="J993" s="277" t="s">
        <v>178</v>
      </c>
      <c r="K993" s="109"/>
      <c r="L993" s="109"/>
      <c r="M993" s="109"/>
      <c r="N993" s="109"/>
      <c r="O993" s="109"/>
      <c r="P993" s="335" t="s">
        <v>179</v>
      </c>
      <c r="Q993" s="335"/>
      <c r="R993" s="335"/>
      <c r="S993" s="335"/>
      <c r="T993" s="335"/>
      <c r="U993" s="335"/>
      <c r="V993" s="335"/>
      <c r="W993" s="335"/>
      <c r="X993" s="335"/>
      <c r="Y993" s="345" t="s">
        <v>180</v>
      </c>
      <c r="Z993" s="346"/>
      <c r="AA993" s="346"/>
      <c r="AB993" s="346"/>
      <c r="AC993" s="277" t="s">
        <v>181</v>
      </c>
      <c r="AD993" s="277"/>
      <c r="AE993" s="277"/>
      <c r="AF993" s="277"/>
      <c r="AG993" s="277"/>
      <c r="AH993" s="345" t="s">
        <v>198</v>
      </c>
      <c r="AI993" s="347"/>
      <c r="AJ993" s="347"/>
      <c r="AK993" s="347"/>
      <c r="AL993" s="347" t="s">
        <v>183</v>
      </c>
      <c r="AM993" s="347"/>
      <c r="AN993" s="347"/>
      <c r="AO993" s="422"/>
      <c r="AP993" s="423" t="s">
        <v>184</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177</v>
      </c>
      <c r="D1026" s="347"/>
      <c r="E1026" s="347"/>
      <c r="F1026" s="347"/>
      <c r="G1026" s="347"/>
      <c r="H1026" s="347"/>
      <c r="I1026" s="347"/>
      <c r="J1026" s="277" t="s">
        <v>178</v>
      </c>
      <c r="K1026" s="109"/>
      <c r="L1026" s="109"/>
      <c r="M1026" s="109"/>
      <c r="N1026" s="109"/>
      <c r="O1026" s="109"/>
      <c r="P1026" s="335" t="s">
        <v>179</v>
      </c>
      <c r="Q1026" s="335"/>
      <c r="R1026" s="335"/>
      <c r="S1026" s="335"/>
      <c r="T1026" s="335"/>
      <c r="U1026" s="335"/>
      <c r="V1026" s="335"/>
      <c r="W1026" s="335"/>
      <c r="X1026" s="335"/>
      <c r="Y1026" s="345" t="s">
        <v>180</v>
      </c>
      <c r="Z1026" s="346"/>
      <c r="AA1026" s="346"/>
      <c r="AB1026" s="346"/>
      <c r="AC1026" s="277" t="s">
        <v>181</v>
      </c>
      <c r="AD1026" s="277"/>
      <c r="AE1026" s="277"/>
      <c r="AF1026" s="277"/>
      <c r="AG1026" s="277"/>
      <c r="AH1026" s="345" t="s">
        <v>198</v>
      </c>
      <c r="AI1026" s="347"/>
      <c r="AJ1026" s="347"/>
      <c r="AK1026" s="347"/>
      <c r="AL1026" s="347" t="s">
        <v>183</v>
      </c>
      <c r="AM1026" s="347"/>
      <c r="AN1026" s="347"/>
      <c r="AO1026" s="422"/>
      <c r="AP1026" s="423" t="s">
        <v>184</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177</v>
      </c>
      <c r="D1059" s="347"/>
      <c r="E1059" s="347"/>
      <c r="F1059" s="347"/>
      <c r="G1059" s="347"/>
      <c r="H1059" s="347"/>
      <c r="I1059" s="347"/>
      <c r="J1059" s="277" t="s">
        <v>178</v>
      </c>
      <c r="K1059" s="109"/>
      <c r="L1059" s="109"/>
      <c r="M1059" s="109"/>
      <c r="N1059" s="109"/>
      <c r="O1059" s="109"/>
      <c r="P1059" s="335" t="s">
        <v>179</v>
      </c>
      <c r="Q1059" s="335"/>
      <c r="R1059" s="335"/>
      <c r="S1059" s="335"/>
      <c r="T1059" s="335"/>
      <c r="U1059" s="335"/>
      <c r="V1059" s="335"/>
      <c r="W1059" s="335"/>
      <c r="X1059" s="335"/>
      <c r="Y1059" s="345" t="s">
        <v>180</v>
      </c>
      <c r="Z1059" s="346"/>
      <c r="AA1059" s="346"/>
      <c r="AB1059" s="346"/>
      <c r="AC1059" s="277" t="s">
        <v>181</v>
      </c>
      <c r="AD1059" s="277"/>
      <c r="AE1059" s="277"/>
      <c r="AF1059" s="277"/>
      <c r="AG1059" s="277"/>
      <c r="AH1059" s="345" t="s">
        <v>198</v>
      </c>
      <c r="AI1059" s="347"/>
      <c r="AJ1059" s="347"/>
      <c r="AK1059" s="347"/>
      <c r="AL1059" s="347" t="s">
        <v>183</v>
      </c>
      <c r="AM1059" s="347"/>
      <c r="AN1059" s="347"/>
      <c r="AO1059" s="422"/>
      <c r="AP1059" s="423" t="s">
        <v>184</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177</v>
      </c>
      <c r="D1092" s="347"/>
      <c r="E1092" s="347"/>
      <c r="F1092" s="347"/>
      <c r="G1092" s="347"/>
      <c r="H1092" s="347"/>
      <c r="I1092" s="347"/>
      <c r="J1092" s="277" t="s">
        <v>178</v>
      </c>
      <c r="K1092" s="109"/>
      <c r="L1092" s="109"/>
      <c r="M1092" s="109"/>
      <c r="N1092" s="109"/>
      <c r="O1092" s="109"/>
      <c r="P1092" s="335" t="s">
        <v>179</v>
      </c>
      <c r="Q1092" s="335"/>
      <c r="R1092" s="335"/>
      <c r="S1092" s="335"/>
      <c r="T1092" s="335"/>
      <c r="U1092" s="335"/>
      <c r="V1092" s="335"/>
      <c r="W1092" s="335"/>
      <c r="X1092" s="335"/>
      <c r="Y1092" s="345" t="s">
        <v>180</v>
      </c>
      <c r="Z1092" s="346"/>
      <c r="AA1092" s="346"/>
      <c r="AB1092" s="346"/>
      <c r="AC1092" s="277" t="s">
        <v>181</v>
      </c>
      <c r="AD1092" s="277"/>
      <c r="AE1092" s="277"/>
      <c r="AF1092" s="277"/>
      <c r="AG1092" s="277"/>
      <c r="AH1092" s="345" t="s">
        <v>198</v>
      </c>
      <c r="AI1092" s="347"/>
      <c r="AJ1092" s="347"/>
      <c r="AK1092" s="347"/>
      <c r="AL1092" s="347" t="s">
        <v>183</v>
      </c>
      <c r="AM1092" s="347"/>
      <c r="AN1092" s="347"/>
      <c r="AO1092" s="422"/>
      <c r="AP1092" s="423" t="s">
        <v>184</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177</v>
      </c>
      <c r="D1125" s="347"/>
      <c r="E1125" s="347"/>
      <c r="F1125" s="347"/>
      <c r="G1125" s="347"/>
      <c r="H1125" s="347"/>
      <c r="I1125" s="347"/>
      <c r="J1125" s="277" t="s">
        <v>178</v>
      </c>
      <c r="K1125" s="109"/>
      <c r="L1125" s="109"/>
      <c r="M1125" s="109"/>
      <c r="N1125" s="109"/>
      <c r="O1125" s="109"/>
      <c r="P1125" s="335" t="s">
        <v>179</v>
      </c>
      <c r="Q1125" s="335"/>
      <c r="R1125" s="335"/>
      <c r="S1125" s="335"/>
      <c r="T1125" s="335"/>
      <c r="U1125" s="335"/>
      <c r="V1125" s="335"/>
      <c r="W1125" s="335"/>
      <c r="X1125" s="335"/>
      <c r="Y1125" s="345" t="s">
        <v>180</v>
      </c>
      <c r="Z1125" s="346"/>
      <c r="AA1125" s="346"/>
      <c r="AB1125" s="346"/>
      <c r="AC1125" s="277" t="s">
        <v>181</v>
      </c>
      <c r="AD1125" s="277"/>
      <c r="AE1125" s="277"/>
      <c r="AF1125" s="277"/>
      <c r="AG1125" s="277"/>
      <c r="AH1125" s="345" t="s">
        <v>198</v>
      </c>
      <c r="AI1125" s="347"/>
      <c r="AJ1125" s="347"/>
      <c r="AK1125" s="347"/>
      <c r="AL1125" s="347" t="s">
        <v>183</v>
      </c>
      <c r="AM1125" s="347"/>
      <c r="AN1125" s="347"/>
      <c r="AO1125" s="422"/>
      <c r="AP1125" s="423" t="s">
        <v>184</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177</v>
      </c>
      <c r="D1158" s="347"/>
      <c r="E1158" s="347"/>
      <c r="F1158" s="347"/>
      <c r="G1158" s="347"/>
      <c r="H1158" s="347"/>
      <c r="I1158" s="347"/>
      <c r="J1158" s="277" t="s">
        <v>178</v>
      </c>
      <c r="K1158" s="109"/>
      <c r="L1158" s="109"/>
      <c r="M1158" s="109"/>
      <c r="N1158" s="109"/>
      <c r="O1158" s="109"/>
      <c r="P1158" s="335" t="s">
        <v>179</v>
      </c>
      <c r="Q1158" s="335"/>
      <c r="R1158" s="335"/>
      <c r="S1158" s="335"/>
      <c r="T1158" s="335"/>
      <c r="U1158" s="335"/>
      <c r="V1158" s="335"/>
      <c r="W1158" s="335"/>
      <c r="X1158" s="335"/>
      <c r="Y1158" s="345" t="s">
        <v>180</v>
      </c>
      <c r="Z1158" s="346"/>
      <c r="AA1158" s="346"/>
      <c r="AB1158" s="346"/>
      <c r="AC1158" s="277" t="s">
        <v>181</v>
      </c>
      <c r="AD1158" s="277"/>
      <c r="AE1158" s="277"/>
      <c r="AF1158" s="277"/>
      <c r="AG1158" s="277"/>
      <c r="AH1158" s="345" t="s">
        <v>198</v>
      </c>
      <c r="AI1158" s="347"/>
      <c r="AJ1158" s="347"/>
      <c r="AK1158" s="347"/>
      <c r="AL1158" s="347" t="s">
        <v>183</v>
      </c>
      <c r="AM1158" s="347"/>
      <c r="AN1158" s="347"/>
      <c r="AO1158" s="422"/>
      <c r="AP1158" s="423" t="s">
        <v>184</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177</v>
      </c>
      <c r="D1191" s="347"/>
      <c r="E1191" s="347"/>
      <c r="F1191" s="347"/>
      <c r="G1191" s="347"/>
      <c r="H1191" s="347"/>
      <c r="I1191" s="347"/>
      <c r="J1191" s="277" t="s">
        <v>178</v>
      </c>
      <c r="K1191" s="109"/>
      <c r="L1191" s="109"/>
      <c r="M1191" s="109"/>
      <c r="N1191" s="109"/>
      <c r="O1191" s="109"/>
      <c r="P1191" s="335" t="s">
        <v>179</v>
      </c>
      <c r="Q1191" s="335"/>
      <c r="R1191" s="335"/>
      <c r="S1191" s="335"/>
      <c r="T1191" s="335"/>
      <c r="U1191" s="335"/>
      <c r="V1191" s="335"/>
      <c r="W1191" s="335"/>
      <c r="X1191" s="335"/>
      <c r="Y1191" s="345" t="s">
        <v>180</v>
      </c>
      <c r="Z1191" s="346"/>
      <c r="AA1191" s="346"/>
      <c r="AB1191" s="346"/>
      <c r="AC1191" s="277" t="s">
        <v>181</v>
      </c>
      <c r="AD1191" s="277"/>
      <c r="AE1191" s="277"/>
      <c r="AF1191" s="277"/>
      <c r="AG1191" s="277"/>
      <c r="AH1191" s="345" t="s">
        <v>198</v>
      </c>
      <c r="AI1191" s="347"/>
      <c r="AJ1191" s="347"/>
      <c r="AK1191" s="347"/>
      <c r="AL1191" s="347" t="s">
        <v>183</v>
      </c>
      <c r="AM1191" s="347"/>
      <c r="AN1191" s="347"/>
      <c r="AO1191" s="422"/>
      <c r="AP1191" s="423" t="s">
        <v>184</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177</v>
      </c>
      <c r="D1224" s="347"/>
      <c r="E1224" s="347"/>
      <c r="F1224" s="347"/>
      <c r="G1224" s="347"/>
      <c r="H1224" s="347"/>
      <c r="I1224" s="347"/>
      <c r="J1224" s="277" t="s">
        <v>178</v>
      </c>
      <c r="K1224" s="109"/>
      <c r="L1224" s="109"/>
      <c r="M1224" s="109"/>
      <c r="N1224" s="109"/>
      <c r="O1224" s="109"/>
      <c r="P1224" s="335" t="s">
        <v>179</v>
      </c>
      <c r="Q1224" s="335"/>
      <c r="R1224" s="335"/>
      <c r="S1224" s="335"/>
      <c r="T1224" s="335"/>
      <c r="U1224" s="335"/>
      <c r="V1224" s="335"/>
      <c r="W1224" s="335"/>
      <c r="X1224" s="335"/>
      <c r="Y1224" s="345" t="s">
        <v>180</v>
      </c>
      <c r="Z1224" s="346"/>
      <c r="AA1224" s="346"/>
      <c r="AB1224" s="346"/>
      <c r="AC1224" s="277" t="s">
        <v>181</v>
      </c>
      <c r="AD1224" s="277"/>
      <c r="AE1224" s="277"/>
      <c r="AF1224" s="277"/>
      <c r="AG1224" s="277"/>
      <c r="AH1224" s="345" t="s">
        <v>198</v>
      </c>
      <c r="AI1224" s="347"/>
      <c r="AJ1224" s="347"/>
      <c r="AK1224" s="347"/>
      <c r="AL1224" s="347" t="s">
        <v>183</v>
      </c>
      <c r="AM1224" s="347"/>
      <c r="AN1224" s="347"/>
      <c r="AO1224" s="422"/>
      <c r="AP1224" s="423" t="s">
        <v>184</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177</v>
      </c>
      <c r="D1257" s="347"/>
      <c r="E1257" s="347"/>
      <c r="F1257" s="347"/>
      <c r="G1257" s="347"/>
      <c r="H1257" s="347"/>
      <c r="I1257" s="347"/>
      <c r="J1257" s="277" t="s">
        <v>178</v>
      </c>
      <c r="K1257" s="109"/>
      <c r="L1257" s="109"/>
      <c r="M1257" s="109"/>
      <c r="N1257" s="109"/>
      <c r="O1257" s="109"/>
      <c r="P1257" s="335" t="s">
        <v>179</v>
      </c>
      <c r="Q1257" s="335"/>
      <c r="R1257" s="335"/>
      <c r="S1257" s="335"/>
      <c r="T1257" s="335"/>
      <c r="U1257" s="335"/>
      <c r="V1257" s="335"/>
      <c r="W1257" s="335"/>
      <c r="X1257" s="335"/>
      <c r="Y1257" s="345" t="s">
        <v>180</v>
      </c>
      <c r="Z1257" s="346"/>
      <c r="AA1257" s="346"/>
      <c r="AB1257" s="346"/>
      <c r="AC1257" s="277" t="s">
        <v>181</v>
      </c>
      <c r="AD1257" s="277"/>
      <c r="AE1257" s="277"/>
      <c r="AF1257" s="277"/>
      <c r="AG1257" s="277"/>
      <c r="AH1257" s="345" t="s">
        <v>198</v>
      </c>
      <c r="AI1257" s="347"/>
      <c r="AJ1257" s="347"/>
      <c r="AK1257" s="347"/>
      <c r="AL1257" s="347" t="s">
        <v>183</v>
      </c>
      <c r="AM1257" s="347"/>
      <c r="AN1257" s="347"/>
      <c r="AO1257" s="422"/>
      <c r="AP1257" s="423" t="s">
        <v>184</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177</v>
      </c>
      <c r="D1290" s="347"/>
      <c r="E1290" s="347"/>
      <c r="F1290" s="347"/>
      <c r="G1290" s="347"/>
      <c r="H1290" s="347"/>
      <c r="I1290" s="347"/>
      <c r="J1290" s="277" t="s">
        <v>178</v>
      </c>
      <c r="K1290" s="109"/>
      <c r="L1290" s="109"/>
      <c r="M1290" s="109"/>
      <c r="N1290" s="109"/>
      <c r="O1290" s="109"/>
      <c r="P1290" s="335" t="s">
        <v>179</v>
      </c>
      <c r="Q1290" s="335"/>
      <c r="R1290" s="335"/>
      <c r="S1290" s="335"/>
      <c r="T1290" s="335"/>
      <c r="U1290" s="335"/>
      <c r="V1290" s="335"/>
      <c r="W1290" s="335"/>
      <c r="X1290" s="335"/>
      <c r="Y1290" s="345" t="s">
        <v>180</v>
      </c>
      <c r="Z1290" s="346"/>
      <c r="AA1290" s="346"/>
      <c r="AB1290" s="346"/>
      <c r="AC1290" s="277" t="s">
        <v>181</v>
      </c>
      <c r="AD1290" s="277"/>
      <c r="AE1290" s="277"/>
      <c r="AF1290" s="277"/>
      <c r="AG1290" s="277"/>
      <c r="AH1290" s="345" t="s">
        <v>198</v>
      </c>
      <c r="AI1290" s="347"/>
      <c r="AJ1290" s="347"/>
      <c r="AK1290" s="347"/>
      <c r="AL1290" s="347" t="s">
        <v>183</v>
      </c>
      <c r="AM1290" s="347"/>
      <c r="AN1290" s="347"/>
      <c r="AO1290" s="422"/>
      <c r="AP1290" s="423" t="s">
        <v>184</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2021-05-25T08:58:00Z</cp:lastPrinted>
  <dcterms:created xsi:type="dcterms:W3CDTF">2012-03-13T00:50:25Z</dcterms:created>
  <dcterms:modified xsi:type="dcterms:W3CDTF">2021-09-27T01:11:41Z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