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60" yWindow="330" windowWidth="19230" windowHeight="11580" tabRatio="732"/>
  </bookViews>
  <sheets>
    <sheet name="随契（物品役務等）" sheetId="2" r:id="rId1"/>
  </sheets>
  <definedNames>
    <definedName name="_xlnm.Print_Area" localSheetId="0">'随契（物品役務等）'!$A$1:$P$29</definedName>
    <definedName name="_xlnm.Print_Titles" localSheetId="0">'随契（物品役務等）'!$2:$3</definedName>
  </definedNames>
  <calcPr calcId="162913" concurrentManualCount="2"/>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8" i="2" l="1"/>
  <c r="K27" i="2"/>
  <c r="K26" i="2"/>
  <c r="K25" i="2"/>
  <c r="K24" i="2"/>
  <c r="K23" i="2"/>
  <c r="K22" i="2"/>
  <c r="K21" i="2"/>
  <c r="K19" i="2"/>
  <c r="K20" i="2"/>
  <c r="K18" i="2"/>
  <c r="K17" i="2"/>
  <c r="K16" i="2"/>
  <c r="K15" i="2"/>
  <c r="K14" i="2"/>
  <c r="K13" i="2"/>
  <c r="K12" i="2"/>
  <c r="K11" i="2"/>
  <c r="K10" i="2"/>
  <c r="K9" i="2"/>
  <c r="K8" i="2"/>
  <c r="K7" i="2"/>
  <c r="K6" i="2"/>
  <c r="K4" i="2"/>
</calcChain>
</file>

<file path=xl/sharedStrings.xml><?xml version="1.0" encoding="utf-8"?>
<sst xmlns="http://schemas.openxmlformats.org/spreadsheetml/2006/main" count="295" uniqueCount="127">
  <si>
    <t>予定価格</t>
    <rPh sb="0" eb="2">
      <t>ヨテイ</t>
    </rPh>
    <rPh sb="2" eb="4">
      <t>カカク</t>
    </rPh>
    <phoneticPr fontId="3"/>
  </si>
  <si>
    <t>落札率</t>
    <rPh sb="0" eb="2">
      <t>ラクサツ</t>
    </rPh>
    <rPh sb="2" eb="3">
      <t>リツ</t>
    </rPh>
    <phoneticPr fontId="3"/>
  </si>
  <si>
    <t>再就職の役員の数</t>
    <rPh sb="0" eb="3">
      <t>サイシュウショク</t>
    </rPh>
    <rPh sb="4" eb="6">
      <t>ヤクイン</t>
    </rPh>
    <rPh sb="7" eb="8">
      <t>カズ</t>
    </rPh>
    <phoneticPr fontId="3"/>
  </si>
  <si>
    <t>公益法人の区分</t>
    <rPh sb="0" eb="2">
      <t>コウエキ</t>
    </rPh>
    <rPh sb="2" eb="4">
      <t>ホウジン</t>
    </rPh>
    <rPh sb="5" eb="7">
      <t>クブン</t>
    </rPh>
    <phoneticPr fontId="3"/>
  </si>
  <si>
    <t>物品役務等の名称及び数量</t>
    <rPh sb="0" eb="2">
      <t>ブッピン</t>
    </rPh>
    <rPh sb="2" eb="4">
      <t>エキム</t>
    </rPh>
    <rPh sb="4" eb="5">
      <t>トウ</t>
    </rPh>
    <rPh sb="6" eb="8">
      <t>メイショウ</t>
    </rPh>
    <rPh sb="8" eb="9">
      <t>オヨ</t>
    </rPh>
    <rPh sb="10" eb="12">
      <t>スウリョウ</t>
    </rPh>
    <phoneticPr fontId="3"/>
  </si>
  <si>
    <t>公益法人の場合</t>
    <rPh sb="0" eb="2">
      <t>コウエキ</t>
    </rPh>
    <rPh sb="2" eb="4">
      <t>ホウジン</t>
    </rPh>
    <rPh sb="5" eb="7">
      <t>バアイ</t>
    </rPh>
    <phoneticPr fontId="3"/>
  </si>
  <si>
    <t>契約の相手方の住所</t>
    <rPh sb="0" eb="2">
      <t>ケイヤク</t>
    </rPh>
    <rPh sb="3" eb="6">
      <t>アイテガタ</t>
    </rPh>
    <rPh sb="7" eb="9">
      <t>ジュウショ</t>
    </rPh>
    <phoneticPr fontId="3"/>
  </si>
  <si>
    <t>契約の相手方の名称</t>
    <rPh sb="0" eb="2">
      <t>ケイヤク</t>
    </rPh>
    <rPh sb="3" eb="6">
      <t>アイテガタ</t>
    </rPh>
    <rPh sb="7" eb="9">
      <t>メイショウ</t>
    </rPh>
    <phoneticPr fontId="3"/>
  </si>
  <si>
    <t>法人番号</t>
    <rPh sb="0" eb="2">
      <t>ホウジン</t>
    </rPh>
    <rPh sb="2" eb="4">
      <t>バンゴウ</t>
    </rPh>
    <phoneticPr fontId="3"/>
  </si>
  <si>
    <t>契約を締結した日</t>
    <rPh sb="0" eb="2">
      <t>ケイヤク</t>
    </rPh>
    <rPh sb="3" eb="5">
      <t>テイケツ</t>
    </rPh>
    <rPh sb="7" eb="8">
      <t>ヒ</t>
    </rPh>
    <phoneticPr fontId="3"/>
  </si>
  <si>
    <t>契約金額</t>
    <rPh sb="0" eb="2">
      <t>ケイヤク</t>
    </rPh>
    <rPh sb="2" eb="4">
      <t>キンガク</t>
    </rPh>
    <phoneticPr fontId="3"/>
  </si>
  <si>
    <t>備　　考</t>
    <rPh sb="0" eb="1">
      <t>ソナエ</t>
    </rPh>
    <rPh sb="3" eb="4">
      <t>コウ</t>
    </rPh>
    <phoneticPr fontId="3"/>
  </si>
  <si>
    <t>　</t>
  </si>
  <si>
    <t>応札・応募者数</t>
    <rPh sb="0" eb="2">
      <t>オウサツ</t>
    </rPh>
    <rPh sb="3" eb="7">
      <t>オウボシャスウ</t>
    </rPh>
    <phoneticPr fontId="3"/>
  </si>
  <si>
    <t>－</t>
  </si>
  <si>
    <t>随意契約によることとした会計法令の
根拠条文及び理由
（企画競争，公募等）</t>
    <rPh sb="0" eb="2">
      <t>ズイイ</t>
    </rPh>
    <rPh sb="2" eb="4">
      <t>ケイヤク</t>
    </rPh>
    <rPh sb="12" eb="14">
      <t>カイケイ</t>
    </rPh>
    <rPh sb="14" eb="15">
      <t>ホウ</t>
    </rPh>
    <rPh sb="15" eb="16">
      <t>レイ</t>
    </rPh>
    <rPh sb="18" eb="20">
      <t>コンキョ</t>
    </rPh>
    <rPh sb="20" eb="22">
      <t>ジョウブン</t>
    </rPh>
    <rPh sb="22" eb="23">
      <t>オヨ</t>
    </rPh>
    <rPh sb="24" eb="26">
      <t>リユウ</t>
    </rPh>
    <rPh sb="28" eb="30">
      <t>キカク</t>
    </rPh>
    <rPh sb="30" eb="32">
      <t>キョウソウ</t>
    </rPh>
    <rPh sb="33" eb="35">
      <t>コウボ</t>
    </rPh>
    <rPh sb="35" eb="36">
      <t>トウ</t>
    </rPh>
    <phoneticPr fontId="3"/>
  </si>
  <si>
    <t>国所管，都道府県所管の区分</t>
    <rPh sb="0" eb="1">
      <t>クニ</t>
    </rPh>
    <rPh sb="1" eb="3">
      <t>ショカン</t>
    </rPh>
    <rPh sb="4" eb="8">
      <t>トドウフケン</t>
    </rPh>
    <rPh sb="8" eb="10">
      <t>ショカン</t>
    </rPh>
    <rPh sb="11" eb="13">
      <t>クブン</t>
    </rPh>
    <phoneticPr fontId="3"/>
  </si>
  <si>
    <t>※公益法人の区分において，「公財」は「公益財団法人」，「公社」は「公益社団法人」，「特財」は「特例財団法人」，「特社」は「特例社団法人」をいう。　</t>
    <rPh sb="1" eb="3">
      <t>コウエキ</t>
    </rPh>
    <rPh sb="3" eb="5">
      <t>ホウジン</t>
    </rPh>
    <rPh sb="6" eb="8">
      <t>クブン</t>
    </rPh>
    <rPh sb="14" eb="15">
      <t>コウ</t>
    </rPh>
    <rPh sb="15" eb="16">
      <t>ザイ</t>
    </rPh>
    <rPh sb="19" eb="21">
      <t>コウエキ</t>
    </rPh>
    <rPh sb="21" eb="25">
      <t>ザイダンホウジン</t>
    </rPh>
    <rPh sb="28" eb="29">
      <t>コウ</t>
    </rPh>
    <rPh sb="29" eb="30">
      <t>シャ</t>
    </rPh>
    <rPh sb="33" eb="35">
      <t>コウエキ</t>
    </rPh>
    <rPh sb="35" eb="37">
      <t>シャダン</t>
    </rPh>
    <rPh sb="37" eb="39">
      <t>ホウジン</t>
    </rPh>
    <rPh sb="42" eb="43">
      <t>トク</t>
    </rPh>
    <rPh sb="43" eb="44">
      <t>ザイ</t>
    </rPh>
    <rPh sb="47" eb="49">
      <t>トクレイ</t>
    </rPh>
    <rPh sb="49" eb="53">
      <t>ザイダンホウジン</t>
    </rPh>
    <rPh sb="56" eb="57">
      <t>トク</t>
    </rPh>
    <rPh sb="57" eb="58">
      <t>シャ</t>
    </rPh>
    <rPh sb="61" eb="63">
      <t>トクレイ</t>
    </rPh>
    <rPh sb="63" eb="65">
      <t>シャダン</t>
    </rPh>
    <rPh sb="65" eb="67">
      <t>ホウジン</t>
    </rPh>
    <phoneticPr fontId="3"/>
  </si>
  <si>
    <t>公共調達の適正化について（平成18年8月25日付財計第2017号）に基づく随意契約に係る情報の公表（物品・役務等）及び公益法人に対する支出の公表・点検の方針について（平成24年6月1日行政改革実行本部決定）に基づく情報の公開</t>
  </si>
  <si>
    <r>
      <t>支出負担行為担当官
外務省大臣官房会計課長　</t>
    </r>
    <r>
      <rPr>
        <sz val="14"/>
        <rFont val="ＭＳ Ｐゴシック"/>
        <family val="3"/>
        <charset val="128"/>
      </rPr>
      <t>貝原健太郎
東京都千代田区霞が関２－２－１</t>
    </r>
    <rPh sb="22" eb="24">
      <t>カイバラ</t>
    </rPh>
    <rPh sb="24" eb="27">
      <t>ケンタロウ</t>
    </rPh>
    <phoneticPr fontId="3"/>
  </si>
  <si>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</si>
  <si>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
  </si>
  <si>
    <t>「内外発信のための多層的ネットワーク構築事業に係るプラットフォーム『Japan Up Close』の全面改修」業務委嘱</t>
  </si>
  <si>
    <t>「内外発信のための多層的ネットワーク構築に係るウェブプラットフォーム一部コンテンツの制作提供」業務委嘱</t>
  </si>
  <si>
    <t>「国内安全対策セミナーに係る業務」業務委嘱</t>
    <rPh sb="14" eb="16">
      <t>ギョウム</t>
    </rPh>
    <phoneticPr fontId="3"/>
  </si>
  <si>
    <t>「抗インフルエンザウイルス薬オセルタミビルリン酸塩製剤７５ｍｇ（タミフルカプセル７５）」の購入</t>
  </si>
  <si>
    <t>「失効旅券情報ＩＣＰＯ連携対応（回線敷設及び機器の調達）」業務委嘱</t>
    <rPh sb="29" eb="31">
      <t>ギョウム</t>
    </rPh>
    <rPh sb="31" eb="33">
      <t>イショク</t>
    </rPh>
    <phoneticPr fontId="3"/>
  </si>
  <si>
    <t>「開発協力関係者を通じた情報収集・発信事業」業務委嘱</t>
  </si>
  <si>
    <t>「採用案内（一般職）パンフレットの作成」業務委嘱</t>
  </si>
  <si>
    <t>「中堅職員のための英語研修」業務委嘱</t>
  </si>
  <si>
    <t>「ODA評価年次報告書ひな形の作成及びODA評価年次報告書『ODA評価～年次報告書2021～』（日本語版及び英語版）の作成・翻訳」業務委嘱</t>
  </si>
  <si>
    <t>「平成28年度調達在外本官プリンタの賃貸借及び保守」業務委嘱</t>
    <rPh sb="26" eb="28">
      <t>ギョウム</t>
    </rPh>
    <rPh sb="28" eb="30">
      <t>イショク</t>
    </rPh>
    <phoneticPr fontId="3"/>
  </si>
  <si>
    <t>富士ソフト株式会社</t>
  </si>
  <si>
    <t>株式会社ＪＴＢ</t>
  </si>
  <si>
    <t>綜合警備保障株式会社</t>
  </si>
  <si>
    <t>ＡＮＡビジネスジェット株式会社</t>
  </si>
  <si>
    <t>クレアブ株式会社</t>
  </si>
  <si>
    <t>株式会社帝国ホテル</t>
  </si>
  <si>
    <t>株式会社オオコシセキュリティコンサルタンツ</t>
  </si>
  <si>
    <t>中外製薬株式会社</t>
  </si>
  <si>
    <t>株式会社サイマル・インターナショナル</t>
  </si>
  <si>
    <t>ソフトバンク株式会社</t>
  </si>
  <si>
    <t>全日本空輸株式会社</t>
  </si>
  <si>
    <t>株式会社ホテルオークラ東京</t>
  </si>
  <si>
    <t>株式会社エフビーアイ・コミュニケーションズ</t>
  </si>
  <si>
    <t>株式会社日立製作所</t>
  </si>
  <si>
    <t>株式会社日報</t>
  </si>
  <si>
    <t>富士通株式会社</t>
  </si>
  <si>
    <t>株式会社インターグループ</t>
  </si>
  <si>
    <t>株式会社アヴァンティスタッフ</t>
  </si>
  <si>
    <t>株式会社イデア・インスティテュート</t>
  </si>
  <si>
    <t>三菱電機システムサービス株式会社</t>
  </si>
  <si>
    <t>①株式会社リコー
②リコーリース株式会社</t>
  </si>
  <si>
    <t>2020001043507</t>
  </si>
  <si>
    <t>8010701012863</t>
  </si>
  <si>
    <t>3010401016070</t>
  </si>
  <si>
    <t>9010401139007</t>
  </si>
  <si>
    <t>1010401085687</t>
  </si>
  <si>
    <t>8010001008711</t>
  </si>
  <si>
    <t>1010401052431</t>
  </si>
  <si>
    <t>5011501002900</t>
  </si>
  <si>
    <t>6010001109206</t>
  </si>
  <si>
    <t>9010401052465</t>
  </si>
  <si>
    <t>1010401099027</t>
  </si>
  <si>
    <t>1010401045658</t>
  </si>
  <si>
    <t>6011001004207</t>
  </si>
  <si>
    <t>7010001008844</t>
  </si>
  <si>
    <t>8290801004056</t>
  </si>
  <si>
    <t>5010001006767</t>
  </si>
  <si>
    <t>8120001060882</t>
  </si>
  <si>
    <t>1010001061972</t>
  </si>
  <si>
    <t>3011001002287</t>
  </si>
  <si>
    <t>1010901011705</t>
  </si>
  <si>
    <t>神奈川県横浜市中区桜木町１丁目１番地</t>
  </si>
  <si>
    <t>東京都品川区東品川２丁目３番１１号</t>
  </si>
  <si>
    <t>東京都港区元赤坂１丁目６番６号</t>
  </si>
  <si>
    <t>東京都港区西新橋１丁目１８番６号</t>
  </si>
  <si>
    <t>東京都千代田区内幸町１丁目１番１号</t>
  </si>
  <si>
    <t>東京都港区芝公園３丁目４番３０号</t>
  </si>
  <si>
    <t>東京都北区浮間５丁目５番１号</t>
  </si>
  <si>
    <t>東京都港区海岸１丁目７番１号</t>
  </si>
  <si>
    <t>東京都港区東新橋１丁目５番２号</t>
  </si>
  <si>
    <t>東京都港区虎ノ門２丁目１０番４号</t>
  </si>
  <si>
    <t>東京都渋谷区神宮前２丁目２６番８</t>
  </si>
  <si>
    <t>東京都品川区南大井6丁目23番1号</t>
    <rPh sb="0" eb="3">
      <t>トウキョウト</t>
    </rPh>
    <rPh sb="3" eb="6">
      <t>シナガワク</t>
    </rPh>
    <rPh sb="6" eb="7">
      <t>ミナミ</t>
    </rPh>
    <rPh sb="7" eb="8">
      <t>ダイ</t>
    </rPh>
    <rPh sb="8" eb="9">
      <t>イ</t>
    </rPh>
    <rPh sb="10" eb="12">
      <t>チョウメ</t>
    </rPh>
    <rPh sb="14" eb="15">
      <t>バン</t>
    </rPh>
    <rPh sb="16" eb="17">
      <t>ゴウ</t>
    </rPh>
    <phoneticPr fontId="3"/>
  </si>
  <si>
    <t>福岡県北九州市小倉南区上曽根新町９番１１号</t>
  </si>
  <si>
    <t>東京都中央区日本橋兜町６番７号</t>
  </si>
  <si>
    <t>東京都渋谷区恵比寿３丁目１番３号</t>
  </si>
  <si>
    <t>東京都世田谷区太子堂４丁目１番１号</t>
  </si>
  <si>
    <t>①東京都大田区中馬込１丁目３番６号
②東京都千代田区紀尾井町４番１号</t>
  </si>
  <si>
    <t>本件業務を実施しえる者は、当該システムの構築・運用保守を行っている本契約の相手方の他になく、他に競争を許さないため（会計法第29条の3第4項）。</t>
  </si>
  <si>
    <t>企画競争の結果、同者が最も高い評価を得て確実な業務の履行が可能であると認められ、他に競争を許さないため（会計法第29条の3第4項）。</t>
    <rPh sb="11" eb="12">
      <t>モット</t>
    </rPh>
    <rPh sb="58" eb="59">
      <t>ジョウ</t>
    </rPh>
    <rPh sb="61" eb="62">
      <t>ダイ</t>
    </rPh>
    <phoneticPr fontId="3"/>
  </si>
  <si>
    <t>本件業務を実施しえる者は、本契約の相手方の他になく、他に競争を許さないため（会計法第29条の3第4項）。</t>
    <rPh sb="2" eb="4">
      <t>ギョウム</t>
    </rPh>
    <rPh sb="5" eb="7">
      <t>ジッシ</t>
    </rPh>
    <phoneticPr fontId="3"/>
  </si>
  <si>
    <t>企画競争の結果、同者が高い評価を得て確実な業務の履行が可能であると認められ、他に競争を許さないため（会計法第29条の3第4項）。</t>
    <rPh sb="56" eb="57">
      <t>ジョウ</t>
    </rPh>
    <rPh sb="59" eb="60">
      <t>ダイ</t>
    </rPh>
    <phoneticPr fontId="3"/>
  </si>
  <si>
    <t>本件業務を実施しえる者は、日本国内で本契約の相手方の他になく、他に競争を許さないため（会計法第29条の3第4項）。</t>
  </si>
  <si>
    <t>本件サービスの提供が可能な者は、現在回線等の提供に関し、契約中の契約相手先より電気通信役務の提供を受けるものであるため、本契約の相手方の他になく、他に競争を許さないため（会計法第29条の3第4項）。</t>
  </si>
  <si>
    <t>本件業務を実施しえる者は、本契約の相手方の他になく、他に競争を許さないため（会計法第29条の3第6項）。</t>
    <rPh sb="2" eb="4">
      <t>ギョウム</t>
    </rPh>
    <rPh sb="5" eb="7">
      <t>ジッシ</t>
    </rPh>
    <phoneticPr fontId="3"/>
  </si>
  <si>
    <t>本件業務を実施しえる者は、本契約の相手方の他になく、他に競争を許さないため（会計法第29条の3第7項）。</t>
    <rPh sb="2" eb="4">
      <t>ギョウム</t>
    </rPh>
    <rPh sb="5" eb="7">
      <t>ジッシ</t>
    </rPh>
    <phoneticPr fontId="3"/>
  </si>
  <si>
    <t>本件サービスの提供が可能な者は、現行システムの開発・保守運用業者である本契約の相手方の他になく、他に競争を許さないため（会計法第29条の3第4項）。</t>
  </si>
  <si>
    <t>本件業務を実施しえる者は、本契約の相手方の他になく、他に競争を許さないため（会計法第29条の3第8項）。</t>
    <rPh sb="2" eb="4">
      <t>ギョウム</t>
    </rPh>
    <rPh sb="5" eb="7">
      <t>ジッシ</t>
    </rPh>
    <phoneticPr fontId="3"/>
  </si>
  <si>
    <t>本件業務を実施しえる者は、本契約の相手方の他になく、他に競争を許さないため（会計法第29条の3第9項）。</t>
    <rPh sb="2" eb="4">
      <t>ギョウム</t>
    </rPh>
    <rPh sb="5" eb="7">
      <t>ジッシ</t>
    </rPh>
    <phoneticPr fontId="3"/>
  </si>
  <si>
    <t>本件サービスの提供が可能な者は、現行システムの設計・開発・構築業者である本契約の相手方の他になく、他に競争を許さないため（会計法第29条の3第4項）。</t>
  </si>
  <si>
    <t>緊急の必要により特定の者でなければ当該業務を履行できず、他に競争を許さないため（会計法第29条の3第4項）。</t>
  </si>
  <si>
    <t>当該機器等は今後も一定期間は業務上の使用に耐えられるところ、引き続き現行機器等を賃貸借することが同等物件の新規調達に比べ割安であり、業務効率・運用面から安定的であり、他に競争を許さないため（会計法第29条の3第4項）。</t>
  </si>
  <si>
    <t>単価契約
予定調達総額
14,519,579円</t>
    <rPh sb="0" eb="2">
      <t>タンカ</t>
    </rPh>
    <rPh sb="2" eb="4">
      <t>ケイヤク</t>
    </rPh>
    <rPh sb="5" eb="7">
      <t>ヨテイ</t>
    </rPh>
    <rPh sb="7" eb="9">
      <t>チョウタツ</t>
    </rPh>
    <rPh sb="9" eb="11">
      <t>ソウガク</t>
    </rPh>
    <rPh sb="22" eb="23">
      <t>エン</t>
    </rPh>
    <phoneticPr fontId="3"/>
  </si>
  <si>
    <t>三者契約</t>
    <rPh sb="0" eb="2">
      <t>サンシャ</t>
    </rPh>
    <rPh sb="2" eb="4">
      <t>ケイヤク</t>
    </rPh>
    <phoneticPr fontId="3"/>
  </si>
  <si>
    <t>「ソーシャルメディア発信者招へい事業」業務委嘱</t>
    <rPh sb="21" eb="23">
      <t>イショク</t>
    </rPh>
    <phoneticPr fontId="3"/>
  </si>
  <si>
    <t>「パレス・ホテルにおける保安検査」業務委嘱</t>
    <rPh sb="17" eb="19">
      <t>ギョウム</t>
    </rPh>
    <rPh sb="19" eb="21">
      <t>イショク</t>
    </rPh>
    <phoneticPr fontId="3"/>
  </si>
  <si>
    <t>「外務大臣の中南米訪問にかかるチャーター機運航」業務委嘱</t>
    <rPh sb="1" eb="3">
      <t>ガイム</t>
    </rPh>
    <rPh sb="21" eb="23">
      <t>ウンコウ</t>
    </rPh>
    <rPh sb="24" eb="26">
      <t>ギョウム</t>
    </rPh>
    <rPh sb="26" eb="28">
      <t>イショク</t>
    </rPh>
    <phoneticPr fontId="3"/>
  </si>
  <si>
    <t>「東京オリンピック・パラリンピック競技大会のために訪日する各国要人用宿舎先に設置する外務省連絡室設営」業務委嘱</t>
    <rPh sb="51" eb="53">
      <t>ギョウム</t>
    </rPh>
    <rPh sb="53" eb="55">
      <t>イショク</t>
    </rPh>
    <phoneticPr fontId="3"/>
  </si>
  <si>
    <t>「ドイツ語通訳研修」業務委嘱</t>
    <rPh sb="10" eb="12">
      <t>ギョウム</t>
    </rPh>
    <rPh sb="12" eb="14">
      <t>イショク</t>
    </rPh>
    <phoneticPr fontId="3"/>
  </si>
  <si>
    <t>「東京オリンピック・パラリンピック競技大会に際し訪日する各国・地域要人等東京国際空港到着時の検体採取に係る運用サポート」業務委嘱</t>
    <rPh sb="60" eb="62">
      <t>ギョウム</t>
    </rPh>
    <rPh sb="62" eb="64">
      <t>イショク</t>
    </rPh>
    <phoneticPr fontId="3"/>
  </si>
  <si>
    <t>「東京オリンピック・パラリンピック競技大会のために訪日する各国要人等宿泊先に設置する外務省連絡室設営」業務委嘱</t>
    <rPh sb="48" eb="50">
      <t>セツエイ</t>
    </rPh>
    <rPh sb="51" eb="53">
      <t>ギョウム</t>
    </rPh>
    <rPh sb="53" eb="55">
      <t>イショク</t>
    </rPh>
    <phoneticPr fontId="3"/>
  </si>
  <si>
    <t>「領事クラウド（次世代査証発給・渡航認証システム）におけるDeepSecurityバージョンアップ対応」業務委嘱</t>
    <rPh sb="52" eb="54">
      <t>ギョウム</t>
    </rPh>
    <rPh sb="54" eb="56">
      <t>イショク</t>
    </rPh>
    <phoneticPr fontId="3"/>
  </si>
  <si>
    <t>「東京オリンピック・パラリンピック競技大会のために訪日する各国要人等宿泊先に設置するリエゾン用待機室の借上」業務委嘱</t>
    <rPh sb="54" eb="56">
      <t>ギョウム</t>
    </rPh>
    <rPh sb="56" eb="58">
      <t>イショク</t>
    </rPh>
    <phoneticPr fontId="3"/>
  </si>
  <si>
    <t>「超過勤務時間入力表マクロの改修作業」業務委嘱</t>
    <rPh sb="16" eb="18">
      <t>サギョウ</t>
    </rPh>
    <rPh sb="19" eb="21">
      <t>ギョウム</t>
    </rPh>
    <rPh sb="21" eb="23">
      <t>イショク</t>
    </rPh>
    <phoneticPr fontId="3"/>
  </si>
  <si>
    <t>「法務省出帰国情報連携対応に伴う各種改修」業務委嘱</t>
    <rPh sb="21" eb="23">
      <t>ギョウム</t>
    </rPh>
    <rPh sb="23" eb="25">
      <t>イショク</t>
    </rPh>
    <phoneticPr fontId="3"/>
  </si>
  <si>
    <t>「領事クラウド（領事業務情報システム）におけるDeepSecurityバージョンアップ対応」業務委嘱</t>
    <rPh sb="46" eb="48">
      <t>ギョウム</t>
    </rPh>
    <rPh sb="48" eb="50">
      <t>イショク</t>
    </rPh>
    <phoneticPr fontId="3"/>
  </si>
  <si>
    <t>「外交実務語学研修」業務委嘱</t>
    <rPh sb="10" eb="12">
      <t>ギョウム</t>
    </rPh>
    <rPh sb="12" eb="14">
      <t>イショク</t>
    </rPh>
    <phoneticPr fontId="3"/>
  </si>
  <si>
    <t>「ASEAN関連外相会議テレビ会議システム等構築」業務委嘱</t>
    <rPh sb="27" eb="29">
      <t>イショク</t>
    </rPh>
    <phoneticPr fontId="3"/>
  </si>
  <si>
    <t>東京都港区愛宕２丁目５番１号</t>
    <phoneticPr fontId="3"/>
  </si>
  <si>
    <t>東京都中央区銀座７丁目１６番１２号</t>
    <phoneticPr fontId="3"/>
  </si>
  <si>
    <t>大阪府大阪市北区豊崎３丁目２０番１号</t>
    <phoneticPr fontId="3"/>
  </si>
  <si>
    <t>@38,000他</t>
  </si>
  <si>
    <t>支出負担行為担当官代理
外務省大臣官房長　石川浩司
東京都千代田区霞が関２－２－１</t>
    <rPh sb="21" eb="23">
      <t>イシカワ</t>
    </rPh>
    <rPh sb="23" eb="25">
      <t>ヒロシ</t>
    </rPh>
    <phoneticPr fontId="3"/>
  </si>
  <si>
    <t>①2010801012579
②7010601037788</t>
    <phoneticPr fontId="3"/>
  </si>
  <si>
    <t>緊急の必要により特定の者でなければ当該業務を履行できず、他に競争を許さないため（会計法第29条の3第4項）。</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</si>
</sst>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Red]#,##0"/>
    <numFmt numFmtId="177" formatCode="#,##0_ "/>
    <numFmt numFmtId="178" formatCode="0.0%"/>
    <numFmt numFmtId="179" formatCode="0_);[Red]\(0\)"/>
    <numFmt numFmtId="180" formatCode="[$-411]ggge&quot;年&quot;m&quot;月&quot;d&quot;日&quot;;@"/>
  </numFmts>
  <fonts count="12" x14ac:knownFonts="1">
    <font>
      <sz val="11"/>
      <name val="ＭＳ Ｐゴシック"/>
      <family val="3"/>
    </font>
    <font>
      <sz val="11"/>
      <name val="ＭＳ Ｐゴシック"/>
      <family val="3"/>
    </font>
    <font>
      <sz val="11"/>
      <color theme="1"/>
      <name val="ＭＳ Ｐゴシック"/>
      <family val="2"/>
      <scheme val="minor"/>
    </font>
    <font>
      <sz val="6"/>
      <name val="ＭＳ Ｐゴシック"/>
      <family val="3"/>
    </font>
    <font>
      <sz val="12"/>
      <name val="ＭＳ Ｐゴシック"/>
      <family val="3"/>
    </font>
    <font>
      <sz val="14"/>
      <name val="ＭＳ Ｐゴシック"/>
      <family val="3"/>
    </font>
    <font>
      <b/>
      <sz val="16"/>
      <name val="ＭＳ Ｐゴシック"/>
      <family val="3"/>
    </font>
    <font>
      <sz val="14"/>
      <color indexed="8"/>
      <name val="ＭＳ Ｐゴシック"/>
      <family val="3"/>
    </font>
    <font>
      <sz val="14"/>
      <name val="ＭＳ Ｐゴシック"/>
      <family val="3"/>
    </font>
    <font>
      <sz val="12"/>
      <color indexed="8"/>
      <name val="ＭＳ Ｐゴシック"/>
      <family val="3"/>
    </font>
    <font>
      <b/>
      <sz val="14"/>
      <color rgb="FFFF0000"/>
      <name val="ＭＳ Ｐゴシック"/>
      <family val="3"/>
    </font>
    <font>
      <sz val="14"/>
      <name val="ＭＳ Ｐゴシック"/>
      <family val="3"/>
      <charset val="128"/>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7">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65">
    <xf numFmtId="0" fontId="0" fillId="0" borderId="0" xfId="0">
      <alignment vertical="center"/>
    </xf>
    <xf numFmtId="0" fontId="4" fillId="0" borderId="0" xfId="0" applyFont="1" applyAlignment="1">
      <alignment horizontal="center" vertical="center"/>
    </xf>
    <xf numFmtId="0" fontId="4" fillId="2" borderId="0" xfId="0" applyFont="1" applyFill="1" applyAlignment="1">
      <alignment vertical="center" wrapText="1"/>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179" fontId="4" fillId="0" borderId="0" xfId="0" applyNumberFormat="1" applyFont="1" applyFill="1" applyAlignment="1">
      <alignment horizontal="center" vertical="center"/>
    </xf>
    <xf numFmtId="0" fontId="4" fillId="0" borderId="0" xfId="0" applyFont="1" applyAlignment="1">
      <alignment vertical="center" wrapText="1"/>
    </xf>
    <xf numFmtId="38" fontId="4" fillId="0" borderId="0" xfId="6" applyFont="1" applyAlignment="1">
      <alignment vertical="center" wrapText="1"/>
    </xf>
    <xf numFmtId="38" fontId="4" fillId="0" borderId="0" xfId="6" applyFont="1">
      <alignment vertical="center"/>
    </xf>
    <xf numFmtId="0" fontId="4" fillId="0" borderId="0" xfId="0" applyFont="1">
      <alignment vertical="center"/>
    </xf>
    <xf numFmtId="177" fontId="4" fillId="0" borderId="0" xfId="0" applyNumberFormat="1" applyFont="1">
      <alignment vertical="center"/>
    </xf>
    <xf numFmtId="0" fontId="4" fillId="2" borderId="0" xfId="0" applyFont="1" applyFill="1">
      <alignment vertical="center"/>
    </xf>
    <xf numFmtId="0" fontId="4" fillId="0" borderId="0" xfId="0" applyFont="1" applyBorder="1">
      <alignment vertical="center"/>
    </xf>
    <xf numFmtId="0" fontId="5" fillId="0" borderId="0" xfId="0" applyFont="1">
      <alignment vertical="center"/>
    </xf>
    <xf numFmtId="0" fontId="7" fillId="0" borderId="4" xfId="0" applyFont="1" applyFill="1" applyBorder="1" applyAlignment="1">
      <alignment horizontal="center" vertical="center" wrapText="1"/>
    </xf>
    <xf numFmtId="0" fontId="4" fillId="0" borderId="5" xfId="0" applyFont="1" applyBorder="1" applyAlignment="1">
      <alignment horizontal="left" vertical="center"/>
    </xf>
    <xf numFmtId="0" fontId="5" fillId="0" borderId="4" xfId="0" applyFont="1" applyBorder="1" applyAlignment="1">
      <alignment vertical="center" wrapText="1"/>
    </xf>
    <xf numFmtId="0" fontId="4" fillId="2" borderId="5" xfId="0" applyFont="1" applyFill="1" applyBorder="1" applyAlignment="1">
      <alignment horizontal="left" vertical="center"/>
    </xf>
    <xf numFmtId="0" fontId="8" fillId="2" borderId="4" xfId="5" applyFont="1" applyFill="1" applyBorder="1" applyAlignment="1">
      <alignment horizontal="left" vertical="center" wrapText="1"/>
    </xf>
    <xf numFmtId="0" fontId="4" fillId="2" borderId="5" xfId="0" applyFont="1" applyFill="1" applyBorder="1" applyAlignment="1">
      <alignment horizontal="center" vertical="center"/>
    </xf>
    <xf numFmtId="179" fontId="5" fillId="0" borderId="4" xfId="0" applyNumberFormat="1" applyFont="1" applyFill="1" applyBorder="1" applyAlignment="1">
      <alignment horizontal="center" vertical="center" wrapText="1"/>
    </xf>
    <xf numFmtId="179" fontId="4" fillId="0" borderId="5" xfId="0" applyNumberFormat="1" applyFont="1" applyFill="1" applyBorder="1" applyAlignment="1">
      <alignment horizontal="center" vertical="center"/>
    </xf>
    <xf numFmtId="176" fontId="5" fillId="0" borderId="4" xfId="0" applyNumberFormat="1" applyFont="1" applyBorder="1" applyAlignment="1">
      <alignment horizontal="right" vertical="center"/>
    </xf>
    <xf numFmtId="0" fontId="5" fillId="2" borderId="4" xfId="0" applyFont="1" applyFill="1" applyBorder="1" applyAlignment="1">
      <alignment vertical="center" wrapText="1"/>
    </xf>
    <xf numFmtId="0" fontId="10" fillId="0" borderId="0" xfId="0" applyFont="1">
      <alignment vertical="center"/>
    </xf>
    <xf numFmtId="0" fontId="4" fillId="2" borderId="0" xfId="0" applyFont="1" applyFill="1" applyAlignment="1">
      <alignment horizontal="right" vertical="center" wrapText="1"/>
    </xf>
    <xf numFmtId="0" fontId="4" fillId="0" borderId="0" xfId="0" applyFont="1" applyAlignment="1">
      <alignment horizontal="center" vertical="center" wrapText="1"/>
    </xf>
    <xf numFmtId="180" fontId="4" fillId="2" borderId="0" xfId="0" applyNumberFormat="1" applyFont="1" applyFill="1" applyAlignment="1">
      <alignment horizontal="center" vertical="center"/>
    </xf>
    <xf numFmtId="0" fontId="0" fillId="2" borderId="0" xfId="0" applyFont="1" applyFill="1" applyAlignment="1">
      <alignment vertical="center"/>
    </xf>
    <xf numFmtId="38" fontId="4" fillId="2" borderId="0" xfId="6" applyFont="1" applyFill="1" applyAlignment="1">
      <alignment horizontal="right" vertical="center"/>
    </xf>
    <xf numFmtId="0" fontId="4" fillId="2" borderId="0" xfId="0" applyFont="1" applyFill="1" applyAlignment="1">
      <alignment horizontal="left" vertical="center"/>
    </xf>
    <xf numFmtId="0" fontId="4" fillId="0" borderId="0" xfId="0" applyFont="1" applyAlignment="1">
      <alignment vertical="center"/>
    </xf>
    <xf numFmtId="0" fontId="4" fillId="0" borderId="0" xfId="0" applyFont="1" applyAlignment="1">
      <alignment horizontal="right" vertical="center"/>
    </xf>
    <xf numFmtId="0" fontId="4" fillId="2" borderId="0" xfId="0" applyFont="1" applyFill="1" applyBorder="1" applyAlignment="1">
      <alignment vertical="center" wrapText="1"/>
    </xf>
    <xf numFmtId="0" fontId="4" fillId="2" borderId="0" xfId="0" applyFont="1" applyFill="1" applyAlignment="1">
      <alignment vertical="center"/>
    </xf>
    <xf numFmtId="180" fontId="5" fillId="0" borderId="4" xfId="0" applyNumberFormat="1" applyFont="1" applyBorder="1" applyAlignment="1">
      <alignment horizontal="center" vertical="center"/>
    </xf>
    <xf numFmtId="179" fontId="5" fillId="0" borderId="4" xfId="0" applyNumberFormat="1" applyFont="1" applyFill="1" applyBorder="1" applyAlignment="1">
      <alignment horizontal="center" vertical="center"/>
    </xf>
    <xf numFmtId="179" fontId="4" fillId="0" borderId="0" xfId="0" applyNumberFormat="1" applyFont="1" applyFill="1" applyAlignment="1">
      <alignment horizontal="center" vertical="center" wrapText="1"/>
    </xf>
    <xf numFmtId="0" fontId="0" fillId="2" borderId="5" xfId="0" applyFont="1" applyFill="1" applyBorder="1" applyAlignment="1">
      <alignment horizontal="left" vertical="center"/>
    </xf>
    <xf numFmtId="0" fontId="0" fillId="2" borderId="0" xfId="0" applyFont="1" applyFill="1" applyAlignment="1">
      <alignment vertical="center" wrapText="1"/>
    </xf>
    <xf numFmtId="0" fontId="4" fillId="2" borderId="5" xfId="0" applyFont="1" applyFill="1" applyBorder="1" applyAlignment="1">
      <alignment horizontal="right" vertical="center"/>
    </xf>
    <xf numFmtId="0" fontId="4" fillId="2" borderId="0" xfId="0" applyFont="1" applyFill="1" applyAlignment="1">
      <alignment horizontal="right" vertical="center"/>
    </xf>
    <xf numFmtId="178" fontId="5" fillId="2" borderId="4" xfId="0" applyNumberFormat="1" applyFont="1" applyFill="1" applyBorder="1" applyAlignment="1">
      <alignment horizontal="right" vertical="center"/>
    </xf>
    <xf numFmtId="38" fontId="5" fillId="2" borderId="4" xfId="6" applyFont="1" applyFill="1" applyBorder="1" applyAlignment="1">
      <alignment horizontal="center" vertical="center" wrapText="1"/>
    </xf>
    <xf numFmtId="0" fontId="9" fillId="2" borderId="4" xfId="0" applyFont="1" applyFill="1" applyBorder="1" applyAlignment="1">
      <alignment horizontal="center" vertical="center" wrapText="1"/>
    </xf>
    <xf numFmtId="0" fontId="5" fillId="2" borderId="0" xfId="0" applyFont="1" applyFill="1" applyBorder="1" applyAlignment="1">
      <alignment vertical="center" wrapText="1"/>
    </xf>
    <xf numFmtId="38" fontId="5" fillId="0" borderId="4" xfId="6" applyFont="1" applyFill="1" applyBorder="1" applyAlignment="1">
      <alignment horizontal="center" vertical="center" wrapText="1"/>
    </xf>
    <xf numFmtId="38" fontId="5" fillId="0" borderId="4" xfId="6" applyFont="1" applyFill="1" applyBorder="1" applyAlignment="1">
      <alignment horizontal="left" vertical="center" wrapText="1"/>
    </xf>
    <xf numFmtId="0" fontId="11" fillId="0" borderId="4" xfId="0" applyFont="1" applyFill="1" applyBorder="1" applyAlignment="1">
      <alignment vertical="center" wrapText="1"/>
    </xf>
    <xf numFmtId="38" fontId="5" fillId="2" borderId="4" xfId="6" applyFont="1" applyFill="1" applyBorder="1" applyAlignment="1">
      <alignment horizontal="left" vertical="center" wrapText="1"/>
    </xf>
    <xf numFmtId="0" fontId="7" fillId="0" borderId="4" xfId="5" applyFont="1" applyFill="1" applyBorder="1" applyAlignment="1">
      <alignment horizontal="left" vertical="center" wrapText="1"/>
    </xf>
    <xf numFmtId="0" fontId="7" fillId="0" borderId="4" xfId="0" applyFont="1" applyFill="1" applyBorder="1" applyAlignment="1">
      <alignment horizontal="center" vertical="center" wrapText="1"/>
    </xf>
    <xf numFmtId="0" fontId="5" fillId="0" borderId="4" xfId="0" applyFont="1" applyFill="1" applyBorder="1" applyAlignment="1">
      <alignment vertical="center" wrapText="1"/>
    </xf>
    <xf numFmtId="0" fontId="8" fillId="0" borderId="4" xfId="5" applyFont="1" applyFill="1" applyBorder="1" applyAlignment="1">
      <alignment horizontal="left" vertical="center" wrapText="1"/>
    </xf>
    <xf numFmtId="180" fontId="5" fillId="0" borderId="4" xfId="0" applyNumberFormat="1" applyFont="1" applyFill="1" applyBorder="1" applyAlignment="1">
      <alignment horizontal="center" vertical="center"/>
    </xf>
    <xf numFmtId="176" fontId="5" fillId="0" borderId="4" xfId="0" applyNumberFormat="1" applyFont="1" applyFill="1" applyBorder="1" applyAlignment="1">
      <alignment horizontal="right" vertical="center"/>
    </xf>
    <xf numFmtId="178" fontId="5" fillId="0" borderId="4" xfId="0" applyNumberFormat="1" applyFont="1" applyFill="1" applyBorder="1" applyAlignment="1">
      <alignment horizontal="right" vertical="center"/>
    </xf>
    <xf numFmtId="0" fontId="6" fillId="0" borderId="1" xfId="0" applyFont="1" applyBorder="1" applyAlignment="1">
      <alignment horizontal="center" vertical="center"/>
    </xf>
    <xf numFmtId="0" fontId="7" fillId="2"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180" fontId="7" fillId="2" borderId="4" xfId="0" applyNumberFormat="1" applyFont="1" applyFill="1" applyBorder="1" applyAlignment="1">
      <alignment horizontal="center" vertical="center" wrapText="1"/>
    </xf>
    <xf numFmtId="179" fontId="7" fillId="0" borderId="2" xfId="0" applyNumberFormat="1" applyFont="1" applyFill="1" applyBorder="1" applyAlignment="1">
      <alignment horizontal="center" vertical="center" wrapText="1"/>
    </xf>
    <xf numFmtId="179" fontId="7" fillId="0" borderId="3" xfId="0" applyNumberFormat="1" applyFont="1" applyFill="1" applyBorder="1" applyAlignment="1">
      <alignment horizontal="center" vertical="center" wrapText="1"/>
    </xf>
    <xf numFmtId="0" fontId="5" fillId="2" borderId="4" xfId="0" applyFont="1" applyFill="1" applyBorder="1" applyAlignment="1">
      <alignment horizontal="center" vertical="center" wrapText="1"/>
    </xf>
    <xf numFmtId="177" fontId="7" fillId="2" borderId="4" xfId="0" applyNumberFormat="1" applyFont="1" applyFill="1" applyBorder="1" applyAlignment="1">
      <alignment horizontal="center" vertical="center" wrapText="1"/>
    </xf>
  </cellXfs>
  <cellStyles count="7">
    <cellStyle name="桁区切り" xfId="6" builtinId="6"/>
    <cellStyle name="桁区切り 2" xfId="1"/>
    <cellStyle name="桁区切り 3" xfId="2"/>
    <cellStyle name="標準" xfId="0" builtinId="0"/>
    <cellStyle name="標準 2" xfId="3"/>
    <cellStyle name="標準 3" xfId="4"/>
    <cellStyle name="標準_１６７調査票４案件best100（再検討）0914提出用" xfId="5"/>
  </cellStyles>
  <dxfs count="12">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s>
  <tableStyles count="0" defaultTableStyle="TableStyleMedium9" defaultPivotStyle="PivotStyleLight16"/>
  <colors>
    <mruColors>
      <color rgb="FFFF99CC"/>
      <color rgb="FF559CDD"/>
      <color rgb="FF3399FF"/>
      <color rgb="FFFFFFCC"/>
      <color rgb="FFCCFFCC"/>
      <color rgb="FFFFFF99"/>
      <color rgb="FF3FBBF3"/>
      <color rgb="FF66CCFF"/>
      <color rgb="FF16B5DA"/>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6"/>
  <sheetViews>
    <sheetView tabSelected="1" view="pageBreakPreview" zoomScale="60" zoomScaleNormal="60" workbookViewId="0">
      <pane xSplit="1" ySplit="3" topLeftCell="B4" activePane="bottomRight" state="frozen"/>
      <selection pane="topRight"/>
      <selection pane="bottomLeft"/>
      <selection pane="bottomRight" sqref="A1:P1"/>
    </sheetView>
  </sheetViews>
  <sheetFormatPr defaultColWidth="9" defaultRowHeight="14" x14ac:dyDescent="0.2"/>
  <cols>
    <col min="1" max="1" width="6.6328125" style="1" customWidth="1"/>
    <col min="2" max="2" width="37.08984375" style="2" customWidth="1"/>
    <col min="3" max="3" width="29.08984375" style="3" customWidth="1"/>
    <col min="4" max="4" width="21.90625" style="27" customWidth="1"/>
    <col min="5" max="5" width="36.7265625" style="2" customWidth="1"/>
    <col min="6" max="6" width="25.6328125" style="5" customWidth="1"/>
    <col min="7" max="7" width="38" style="2" customWidth="1"/>
    <col min="8" max="8" width="38.26953125" style="28" customWidth="1"/>
    <col min="9" max="11" width="15" style="29" customWidth="1"/>
    <col min="12" max="12" width="10" style="4" customWidth="1"/>
    <col min="13" max="15" width="12.453125" style="4" customWidth="1"/>
    <col min="16" max="16" width="18.36328125" style="30" customWidth="1"/>
    <col min="17" max="17" width="25.90625" style="26" customWidth="1"/>
    <col min="18" max="18" width="3.453125" style="1" customWidth="1"/>
    <col min="19" max="19" width="35.90625" style="31" customWidth="1"/>
    <col min="20" max="21" width="24.6328125" style="6" customWidth="1"/>
    <col min="22" max="22" width="33.6328125" style="6" customWidth="1"/>
    <col min="23" max="23" width="8.6328125" style="9" customWidth="1"/>
    <col min="24" max="24" width="15.6328125" style="9" customWidth="1"/>
    <col min="25" max="25" width="18.6328125" style="6" customWidth="1"/>
    <col min="26" max="26" width="25.453125" style="9" customWidth="1"/>
    <col min="27" max="27" width="9.90625" style="32" customWidth="1"/>
    <col min="28" max="28" width="9" style="9" customWidth="1"/>
    <col min="29" max="16384" width="9" style="9"/>
  </cols>
  <sheetData>
    <row r="1" spans="1:27" ht="90.75" customHeight="1" x14ac:dyDescent="0.2">
      <c r="A1" s="57" t="s">
        <v>18</v>
      </c>
      <c r="B1" s="57"/>
      <c r="C1" s="57"/>
      <c r="D1" s="57"/>
      <c r="E1" s="57"/>
      <c r="F1" s="57"/>
      <c r="G1" s="57"/>
      <c r="H1" s="57"/>
      <c r="I1" s="57"/>
      <c r="J1" s="57"/>
      <c r="K1" s="57"/>
      <c r="L1" s="57"/>
      <c r="M1" s="57"/>
      <c r="N1" s="57"/>
      <c r="O1" s="57"/>
      <c r="P1" s="57"/>
      <c r="Q1" s="9"/>
      <c r="R1" s="9"/>
      <c r="S1" s="12"/>
      <c r="T1" s="9"/>
      <c r="U1" s="9"/>
      <c r="V1" s="9"/>
      <c r="Y1" s="9"/>
      <c r="AA1" s="9"/>
    </row>
    <row r="2" spans="1:27" s="13" customFormat="1" ht="90" customHeight="1" x14ac:dyDescent="0.2">
      <c r="A2" s="59"/>
      <c r="B2" s="58" t="s">
        <v>4</v>
      </c>
      <c r="C2" s="58" t="s">
        <v>20</v>
      </c>
      <c r="D2" s="60" t="s">
        <v>9</v>
      </c>
      <c r="E2" s="58" t="s">
        <v>7</v>
      </c>
      <c r="F2" s="61" t="s">
        <v>8</v>
      </c>
      <c r="G2" s="58" t="s">
        <v>6</v>
      </c>
      <c r="H2" s="58" t="s">
        <v>15</v>
      </c>
      <c r="I2" s="64" t="s">
        <v>0</v>
      </c>
      <c r="J2" s="64" t="s">
        <v>10</v>
      </c>
      <c r="K2" s="58" t="s">
        <v>1</v>
      </c>
      <c r="L2" s="58" t="s">
        <v>2</v>
      </c>
      <c r="M2" s="58" t="s">
        <v>5</v>
      </c>
      <c r="N2" s="58"/>
      <c r="O2" s="58"/>
      <c r="P2" s="63" t="s">
        <v>11</v>
      </c>
      <c r="S2" s="45"/>
    </row>
    <row r="3" spans="1:27" s="13" customFormat="1" ht="49.5" customHeight="1" x14ac:dyDescent="0.2">
      <c r="A3" s="59"/>
      <c r="B3" s="58"/>
      <c r="C3" s="58"/>
      <c r="D3" s="60"/>
      <c r="E3" s="58"/>
      <c r="F3" s="62"/>
      <c r="G3" s="58"/>
      <c r="H3" s="58"/>
      <c r="I3" s="64"/>
      <c r="J3" s="64"/>
      <c r="K3" s="58"/>
      <c r="L3" s="58"/>
      <c r="M3" s="44" t="s">
        <v>3</v>
      </c>
      <c r="N3" s="44" t="s">
        <v>16</v>
      </c>
      <c r="O3" s="44" t="s">
        <v>13</v>
      </c>
      <c r="P3" s="63"/>
      <c r="S3" s="45"/>
    </row>
    <row r="4" spans="1:27" s="13" customFormat="1" ht="100" customHeight="1" x14ac:dyDescent="0.2">
      <c r="A4" s="14">
        <v>1</v>
      </c>
      <c r="B4" s="16" t="s">
        <v>22</v>
      </c>
      <c r="C4" s="18" t="s">
        <v>19</v>
      </c>
      <c r="D4" s="35">
        <v>44378</v>
      </c>
      <c r="E4" s="16" t="s">
        <v>32</v>
      </c>
      <c r="F4" s="36" t="s">
        <v>53</v>
      </c>
      <c r="G4" s="16" t="s">
        <v>73</v>
      </c>
      <c r="H4" s="23" t="s">
        <v>90</v>
      </c>
      <c r="I4" s="22">
        <v>41800000</v>
      </c>
      <c r="J4" s="22">
        <v>41800000</v>
      </c>
      <c r="K4" s="42">
        <f t="shared" ref="K4:K28" si="0">ROUNDDOWN(J4/I4,3)</f>
        <v>1</v>
      </c>
      <c r="L4" s="43" t="s">
        <v>14</v>
      </c>
      <c r="M4" s="43" t="s">
        <v>14</v>
      </c>
      <c r="N4" s="43" t="s">
        <v>14</v>
      </c>
      <c r="O4" s="43" t="s">
        <v>14</v>
      </c>
      <c r="P4" s="49" t="s">
        <v>21</v>
      </c>
      <c r="Q4" s="24"/>
      <c r="S4" s="45"/>
    </row>
    <row r="5" spans="1:27" s="13" customFormat="1" ht="100" customHeight="1" x14ac:dyDescent="0.2">
      <c r="A5" s="14">
        <v>2</v>
      </c>
      <c r="B5" s="16" t="s">
        <v>106</v>
      </c>
      <c r="C5" s="18" t="s">
        <v>19</v>
      </c>
      <c r="D5" s="35">
        <v>44378</v>
      </c>
      <c r="E5" s="16" t="s">
        <v>33</v>
      </c>
      <c r="F5" s="36" t="s">
        <v>54</v>
      </c>
      <c r="G5" s="16" t="s">
        <v>74</v>
      </c>
      <c r="H5" s="23" t="s">
        <v>91</v>
      </c>
      <c r="I5" s="43" t="s">
        <v>14</v>
      </c>
      <c r="J5" s="22" t="s">
        <v>123</v>
      </c>
      <c r="K5" s="43" t="s">
        <v>14</v>
      </c>
      <c r="L5" s="43" t="s">
        <v>14</v>
      </c>
      <c r="M5" s="43" t="s">
        <v>14</v>
      </c>
      <c r="N5" s="43" t="s">
        <v>14</v>
      </c>
      <c r="O5" s="43" t="s">
        <v>14</v>
      </c>
      <c r="P5" s="49" t="s">
        <v>104</v>
      </c>
      <c r="Q5" s="24"/>
      <c r="S5" s="45"/>
    </row>
    <row r="6" spans="1:27" s="13" customFormat="1" ht="100" customHeight="1" x14ac:dyDescent="0.2">
      <c r="A6" s="14">
        <v>3</v>
      </c>
      <c r="B6" s="16" t="s">
        <v>107</v>
      </c>
      <c r="C6" s="18" t="s">
        <v>19</v>
      </c>
      <c r="D6" s="35">
        <v>44379</v>
      </c>
      <c r="E6" s="16" t="s">
        <v>34</v>
      </c>
      <c r="F6" s="36" t="s">
        <v>55</v>
      </c>
      <c r="G6" s="16" t="s">
        <v>75</v>
      </c>
      <c r="H6" s="23" t="s">
        <v>92</v>
      </c>
      <c r="I6" s="22">
        <v>7300172</v>
      </c>
      <c r="J6" s="22">
        <v>7300172</v>
      </c>
      <c r="K6" s="42">
        <f t="shared" si="0"/>
        <v>1</v>
      </c>
      <c r="L6" s="43" t="s">
        <v>14</v>
      </c>
      <c r="M6" s="43" t="s">
        <v>14</v>
      </c>
      <c r="N6" s="43" t="s">
        <v>14</v>
      </c>
      <c r="O6" s="43" t="s">
        <v>14</v>
      </c>
      <c r="P6" s="49" t="s">
        <v>21</v>
      </c>
      <c r="Q6" s="24"/>
      <c r="S6" s="45"/>
    </row>
    <row r="7" spans="1:27" s="13" customFormat="1" ht="118.5" customHeight="1" x14ac:dyDescent="0.2">
      <c r="A7" s="51">
        <v>4</v>
      </c>
      <c r="B7" s="52" t="s">
        <v>108</v>
      </c>
      <c r="C7" s="53" t="s">
        <v>19</v>
      </c>
      <c r="D7" s="54">
        <v>44382</v>
      </c>
      <c r="E7" s="52" t="s">
        <v>35</v>
      </c>
      <c r="F7" s="36" t="s">
        <v>56</v>
      </c>
      <c r="G7" s="52" t="s">
        <v>76</v>
      </c>
      <c r="H7" s="48" t="s">
        <v>126</v>
      </c>
      <c r="I7" s="55">
        <v>61074000</v>
      </c>
      <c r="J7" s="55">
        <v>61074000</v>
      </c>
      <c r="K7" s="56">
        <f t="shared" si="0"/>
        <v>1</v>
      </c>
      <c r="L7" s="46" t="s">
        <v>14</v>
      </c>
      <c r="M7" s="46" t="s">
        <v>14</v>
      </c>
      <c r="N7" s="46" t="s">
        <v>14</v>
      </c>
      <c r="O7" s="46" t="s">
        <v>14</v>
      </c>
      <c r="P7" s="47"/>
      <c r="Q7" s="24"/>
      <c r="S7" s="45"/>
    </row>
    <row r="8" spans="1:27" s="13" customFormat="1" ht="100" customHeight="1" x14ac:dyDescent="0.2">
      <c r="A8" s="14">
        <v>5</v>
      </c>
      <c r="B8" s="16" t="s">
        <v>23</v>
      </c>
      <c r="C8" s="18" t="s">
        <v>19</v>
      </c>
      <c r="D8" s="35">
        <v>44383</v>
      </c>
      <c r="E8" s="16" t="s">
        <v>36</v>
      </c>
      <c r="F8" s="36" t="s">
        <v>57</v>
      </c>
      <c r="G8" s="16" t="s">
        <v>120</v>
      </c>
      <c r="H8" s="23" t="s">
        <v>93</v>
      </c>
      <c r="I8" s="22">
        <v>14900000</v>
      </c>
      <c r="J8" s="22">
        <v>14854400</v>
      </c>
      <c r="K8" s="42">
        <f t="shared" si="0"/>
        <v>0.996</v>
      </c>
      <c r="L8" s="43" t="s">
        <v>14</v>
      </c>
      <c r="M8" s="43" t="s">
        <v>14</v>
      </c>
      <c r="N8" s="43" t="s">
        <v>14</v>
      </c>
      <c r="O8" s="43" t="s">
        <v>14</v>
      </c>
      <c r="P8" s="49" t="s">
        <v>21</v>
      </c>
      <c r="Q8" s="24"/>
      <c r="S8" s="45"/>
    </row>
    <row r="9" spans="1:27" s="13" customFormat="1" ht="100" customHeight="1" x14ac:dyDescent="0.2">
      <c r="A9" s="14">
        <v>6</v>
      </c>
      <c r="B9" s="16" t="s">
        <v>109</v>
      </c>
      <c r="C9" s="18" t="s">
        <v>19</v>
      </c>
      <c r="D9" s="35">
        <v>44383</v>
      </c>
      <c r="E9" s="16" t="s">
        <v>37</v>
      </c>
      <c r="F9" s="36" t="s">
        <v>58</v>
      </c>
      <c r="G9" s="16" t="s">
        <v>77</v>
      </c>
      <c r="H9" s="23" t="s">
        <v>92</v>
      </c>
      <c r="I9" s="22">
        <v>8822000</v>
      </c>
      <c r="J9" s="22">
        <v>8822000</v>
      </c>
      <c r="K9" s="42">
        <f t="shared" si="0"/>
        <v>1</v>
      </c>
      <c r="L9" s="43" t="s">
        <v>14</v>
      </c>
      <c r="M9" s="43" t="s">
        <v>14</v>
      </c>
      <c r="N9" s="43" t="s">
        <v>14</v>
      </c>
      <c r="O9" s="43" t="s">
        <v>14</v>
      </c>
      <c r="P9" s="49" t="s">
        <v>21</v>
      </c>
      <c r="Q9" s="24"/>
      <c r="S9" s="45"/>
    </row>
    <row r="10" spans="1:27" s="13" customFormat="1" ht="100" customHeight="1" x14ac:dyDescent="0.2">
      <c r="A10" s="14">
        <v>7</v>
      </c>
      <c r="B10" s="16" t="s">
        <v>24</v>
      </c>
      <c r="C10" s="18" t="s">
        <v>19</v>
      </c>
      <c r="D10" s="35">
        <v>44383</v>
      </c>
      <c r="E10" s="16" t="s">
        <v>38</v>
      </c>
      <c r="F10" s="36" t="s">
        <v>59</v>
      </c>
      <c r="G10" s="16" t="s">
        <v>78</v>
      </c>
      <c r="H10" s="23" t="s">
        <v>93</v>
      </c>
      <c r="I10" s="22">
        <v>1550000</v>
      </c>
      <c r="J10" s="22">
        <v>1514300</v>
      </c>
      <c r="K10" s="42">
        <f t="shared" si="0"/>
        <v>0.97599999999999998</v>
      </c>
      <c r="L10" s="43" t="s">
        <v>14</v>
      </c>
      <c r="M10" s="43" t="s">
        <v>14</v>
      </c>
      <c r="N10" s="43" t="s">
        <v>14</v>
      </c>
      <c r="O10" s="43" t="s">
        <v>14</v>
      </c>
      <c r="P10" s="49" t="s">
        <v>21</v>
      </c>
      <c r="Q10" s="24"/>
      <c r="S10" s="45"/>
    </row>
    <row r="11" spans="1:27" s="13" customFormat="1" ht="100" customHeight="1" x14ac:dyDescent="0.2">
      <c r="A11" s="14">
        <v>8</v>
      </c>
      <c r="B11" s="16" t="s">
        <v>25</v>
      </c>
      <c r="C11" s="18" t="s">
        <v>19</v>
      </c>
      <c r="D11" s="35">
        <v>44389</v>
      </c>
      <c r="E11" s="16" t="s">
        <v>39</v>
      </c>
      <c r="F11" s="36" t="s">
        <v>60</v>
      </c>
      <c r="G11" s="16" t="s">
        <v>79</v>
      </c>
      <c r="H11" s="23" t="s">
        <v>94</v>
      </c>
      <c r="I11" s="22">
        <v>55729328</v>
      </c>
      <c r="J11" s="22">
        <v>55729328</v>
      </c>
      <c r="K11" s="42">
        <f t="shared" si="0"/>
        <v>1</v>
      </c>
      <c r="L11" s="43" t="s">
        <v>14</v>
      </c>
      <c r="M11" s="43" t="s">
        <v>14</v>
      </c>
      <c r="N11" s="43" t="s">
        <v>14</v>
      </c>
      <c r="O11" s="43" t="s">
        <v>14</v>
      </c>
      <c r="P11" s="49" t="s">
        <v>21</v>
      </c>
      <c r="Q11" s="24"/>
      <c r="S11" s="45"/>
    </row>
    <row r="12" spans="1:27" s="13" customFormat="1" ht="100" customHeight="1" x14ac:dyDescent="0.2">
      <c r="A12" s="14">
        <v>9</v>
      </c>
      <c r="B12" s="16" t="s">
        <v>110</v>
      </c>
      <c r="C12" s="18" t="s">
        <v>19</v>
      </c>
      <c r="D12" s="35">
        <v>44389</v>
      </c>
      <c r="E12" s="16" t="s">
        <v>40</v>
      </c>
      <c r="F12" s="36" t="s">
        <v>61</v>
      </c>
      <c r="G12" s="16" t="s">
        <v>121</v>
      </c>
      <c r="H12" s="23" t="s">
        <v>91</v>
      </c>
      <c r="I12" s="22">
        <v>2000000</v>
      </c>
      <c r="J12" s="22">
        <v>1998700</v>
      </c>
      <c r="K12" s="42">
        <f t="shared" si="0"/>
        <v>0.999</v>
      </c>
      <c r="L12" s="43" t="s">
        <v>14</v>
      </c>
      <c r="M12" s="43" t="s">
        <v>14</v>
      </c>
      <c r="N12" s="43" t="s">
        <v>14</v>
      </c>
      <c r="O12" s="43" t="s">
        <v>14</v>
      </c>
      <c r="P12" s="49"/>
      <c r="Q12" s="24"/>
      <c r="S12" s="45"/>
    </row>
    <row r="13" spans="1:27" s="13" customFormat="1" ht="150.75" customHeight="1" x14ac:dyDescent="0.2">
      <c r="A13" s="14">
        <v>10</v>
      </c>
      <c r="B13" s="16" t="s">
        <v>26</v>
      </c>
      <c r="C13" s="18" t="s">
        <v>19</v>
      </c>
      <c r="D13" s="35">
        <v>44390</v>
      </c>
      <c r="E13" s="16" t="s">
        <v>41</v>
      </c>
      <c r="F13" s="36" t="s">
        <v>62</v>
      </c>
      <c r="G13" s="16" t="s">
        <v>80</v>
      </c>
      <c r="H13" s="23" t="s">
        <v>95</v>
      </c>
      <c r="I13" s="22">
        <v>1147300</v>
      </c>
      <c r="J13" s="22">
        <v>1147300</v>
      </c>
      <c r="K13" s="42">
        <f t="shared" si="0"/>
        <v>1</v>
      </c>
      <c r="L13" s="43" t="s">
        <v>14</v>
      </c>
      <c r="M13" s="43" t="s">
        <v>14</v>
      </c>
      <c r="N13" s="43" t="s">
        <v>14</v>
      </c>
      <c r="O13" s="43" t="s">
        <v>14</v>
      </c>
      <c r="P13" s="49" t="s">
        <v>21</v>
      </c>
      <c r="Q13" s="24"/>
      <c r="S13" s="45"/>
    </row>
    <row r="14" spans="1:27" s="13" customFormat="1" ht="100" customHeight="1" x14ac:dyDescent="0.2">
      <c r="A14" s="14">
        <v>11</v>
      </c>
      <c r="B14" s="16" t="s">
        <v>111</v>
      </c>
      <c r="C14" s="50" t="s">
        <v>124</v>
      </c>
      <c r="D14" s="35">
        <v>44391</v>
      </c>
      <c r="E14" s="16" t="s">
        <v>42</v>
      </c>
      <c r="F14" s="36" t="s">
        <v>63</v>
      </c>
      <c r="G14" s="16" t="s">
        <v>81</v>
      </c>
      <c r="H14" s="23" t="s">
        <v>96</v>
      </c>
      <c r="I14" s="22">
        <v>51450760</v>
      </c>
      <c r="J14" s="22">
        <v>51450760</v>
      </c>
      <c r="K14" s="42">
        <f t="shared" si="0"/>
        <v>1</v>
      </c>
      <c r="L14" s="43" t="s">
        <v>14</v>
      </c>
      <c r="M14" s="43" t="s">
        <v>14</v>
      </c>
      <c r="N14" s="43" t="s">
        <v>14</v>
      </c>
      <c r="O14" s="43" t="s">
        <v>14</v>
      </c>
      <c r="P14" s="49" t="s">
        <v>21</v>
      </c>
      <c r="Q14" s="24"/>
      <c r="S14" s="45"/>
    </row>
    <row r="15" spans="1:27" s="13" customFormat="1" ht="100" customHeight="1" x14ac:dyDescent="0.2">
      <c r="A15" s="14">
        <v>12</v>
      </c>
      <c r="B15" s="16" t="s">
        <v>112</v>
      </c>
      <c r="C15" s="50" t="s">
        <v>124</v>
      </c>
      <c r="D15" s="35">
        <v>44391</v>
      </c>
      <c r="E15" s="16" t="s">
        <v>43</v>
      </c>
      <c r="F15" s="36" t="s">
        <v>64</v>
      </c>
      <c r="G15" s="16" t="s">
        <v>82</v>
      </c>
      <c r="H15" s="23" t="s">
        <v>97</v>
      </c>
      <c r="I15" s="22">
        <v>1438000</v>
      </c>
      <c r="J15" s="22">
        <v>1438000</v>
      </c>
      <c r="K15" s="42">
        <f t="shared" si="0"/>
        <v>1</v>
      </c>
      <c r="L15" s="43" t="s">
        <v>14</v>
      </c>
      <c r="M15" s="43" t="s">
        <v>14</v>
      </c>
      <c r="N15" s="43" t="s">
        <v>14</v>
      </c>
      <c r="O15" s="43" t="s">
        <v>14</v>
      </c>
      <c r="P15" s="49" t="s">
        <v>21</v>
      </c>
      <c r="Q15" s="24"/>
      <c r="S15" s="45"/>
    </row>
    <row r="16" spans="1:27" s="13" customFormat="1" ht="100" customHeight="1" x14ac:dyDescent="0.2">
      <c r="A16" s="14">
        <v>13</v>
      </c>
      <c r="B16" s="16" t="s">
        <v>113</v>
      </c>
      <c r="C16" s="50" t="s">
        <v>124</v>
      </c>
      <c r="D16" s="35">
        <v>44392</v>
      </c>
      <c r="E16" s="16" t="s">
        <v>32</v>
      </c>
      <c r="F16" s="36" t="s">
        <v>53</v>
      </c>
      <c r="G16" s="16" t="s">
        <v>73</v>
      </c>
      <c r="H16" s="23" t="s">
        <v>98</v>
      </c>
      <c r="I16" s="22">
        <v>19580000</v>
      </c>
      <c r="J16" s="22">
        <v>19580000</v>
      </c>
      <c r="K16" s="42">
        <f t="shared" si="0"/>
        <v>1</v>
      </c>
      <c r="L16" s="43" t="s">
        <v>14</v>
      </c>
      <c r="M16" s="43" t="s">
        <v>14</v>
      </c>
      <c r="N16" s="43" t="s">
        <v>14</v>
      </c>
      <c r="O16" s="43" t="s">
        <v>14</v>
      </c>
      <c r="P16" s="49" t="s">
        <v>21</v>
      </c>
      <c r="Q16" s="24"/>
      <c r="S16" s="45"/>
    </row>
    <row r="17" spans="1:27" s="13" customFormat="1" ht="100" customHeight="1" x14ac:dyDescent="0.2">
      <c r="A17" s="14">
        <v>14</v>
      </c>
      <c r="B17" s="16" t="s">
        <v>114</v>
      </c>
      <c r="C17" s="50" t="s">
        <v>124</v>
      </c>
      <c r="D17" s="35">
        <v>44392</v>
      </c>
      <c r="E17" s="16" t="s">
        <v>43</v>
      </c>
      <c r="F17" s="36" t="s">
        <v>64</v>
      </c>
      <c r="G17" s="16" t="s">
        <v>82</v>
      </c>
      <c r="H17" s="23" t="s">
        <v>99</v>
      </c>
      <c r="I17" s="22">
        <v>2975000</v>
      </c>
      <c r="J17" s="22">
        <v>2975000</v>
      </c>
      <c r="K17" s="42">
        <f t="shared" si="0"/>
        <v>1</v>
      </c>
      <c r="L17" s="43" t="s">
        <v>14</v>
      </c>
      <c r="M17" s="43" t="s">
        <v>14</v>
      </c>
      <c r="N17" s="43" t="s">
        <v>14</v>
      </c>
      <c r="O17" s="43" t="s">
        <v>14</v>
      </c>
      <c r="P17" s="49" t="s">
        <v>21</v>
      </c>
      <c r="Q17" s="24"/>
      <c r="S17" s="45"/>
    </row>
    <row r="18" spans="1:27" s="13" customFormat="1" ht="100" customHeight="1" x14ac:dyDescent="0.2">
      <c r="A18" s="14">
        <v>15</v>
      </c>
      <c r="B18" s="16" t="s">
        <v>114</v>
      </c>
      <c r="C18" s="50" t="s">
        <v>124</v>
      </c>
      <c r="D18" s="35">
        <v>44393</v>
      </c>
      <c r="E18" s="16" t="s">
        <v>37</v>
      </c>
      <c r="F18" s="36" t="s">
        <v>58</v>
      </c>
      <c r="G18" s="16" t="s">
        <v>77</v>
      </c>
      <c r="H18" s="23" t="s">
        <v>100</v>
      </c>
      <c r="I18" s="22">
        <v>4065600</v>
      </c>
      <c r="J18" s="22">
        <v>4065600</v>
      </c>
      <c r="K18" s="42">
        <f t="shared" si="0"/>
        <v>1</v>
      </c>
      <c r="L18" s="43" t="s">
        <v>14</v>
      </c>
      <c r="M18" s="43" t="s">
        <v>14</v>
      </c>
      <c r="N18" s="43" t="s">
        <v>14</v>
      </c>
      <c r="O18" s="43" t="s">
        <v>14</v>
      </c>
      <c r="P18" s="49" t="s">
        <v>21</v>
      </c>
      <c r="Q18" s="24"/>
      <c r="S18" s="45"/>
    </row>
    <row r="19" spans="1:27" s="13" customFormat="1" ht="100" customHeight="1" x14ac:dyDescent="0.2">
      <c r="A19" s="14">
        <v>16</v>
      </c>
      <c r="B19" s="16" t="s">
        <v>115</v>
      </c>
      <c r="C19" s="50" t="s">
        <v>124</v>
      </c>
      <c r="D19" s="35">
        <v>44393</v>
      </c>
      <c r="E19" s="16" t="s">
        <v>45</v>
      </c>
      <c r="F19" s="36" t="s">
        <v>66</v>
      </c>
      <c r="G19" s="16" t="s">
        <v>84</v>
      </c>
      <c r="H19" s="23" t="s">
        <v>92</v>
      </c>
      <c r="I19" s="22">
        <v>1870550</v>
      </c>
      <c r="J19" s="22">
        <v>1870550</v>
      </c>
      <c r="K19" s="42">
        <f>ROUNDDOWN(J19/I19,3)</f>
        <v>1</v>
      </c>
      <c r="L19" s="43" t="s">
        <v>14</v>
      </c>
      <c r="M19" s="43" t="s">
        <v>14</v>
      </c>
      <c r="N19" s="43" t="s">
        <v>14</v>
      </c>
      <c r="O19" s="43" t="s">
        <v>14</v>
      </c>
      <c r="P19" s="49" t="s">
        <v>21</v>
      </c>
      <c r="Q19" s="24"/>
      <c r="S19" s="45"/>
    </row>
    <row r="20" spans="1:27" s="13" customFormat="1" ht="100" customHeight="1" x14ac:dyDescent="0.2">
      <c r="A20" s="14">
        <v>17</v>
      </c>
      <c r="B20" s="16" t="s">
        <v>27</v>
      </c>
      <c r="C20" s="18" t="s">
        <v>19</v>
      </c>
      <c r="D20" s="35">
        <v>44396</v>
      </c>
      <c r="E20" s="16" t="s">
        <v>44</v>
      </c>
      <c r="F20" s="36" t="s">
        <v>65</v>
      </c>
      <c r="G20" s="16" t="s">
        <v>83</v>
      </c>
      <c r="H20" s="23" t="s">
        <v>93</v>
      </c>
      <c r="I20" s="22">
        <v>2177000</v>
      </c>
      <c r="J20" s="22">
        <v>2176790</v>
      </c>
      <c r="K20" s="42">
        <f t="shared" si="0"/>
        <v>0.999</v>
      </c>
      <c r="L20" s="43" t="s">
        <v>14</v>
      </c>
      <c r="M20" s="43" t="s">
        <v>14</v>
      </c>
      <c r="N20" s="43" t="s">
        <v>14</v>
      </c>
      <c r="O20" s="43" t="s">
        <v>14</v>
      </c>
      <c r="P20" s="49" t="s">
        <v>21</v>
      </c>
      <c r="Q20" s="24"/>
      <c r="S20" s="45"/>
    </row>
    <row r="21" spans="1:27" s="13" customFormat="1" ht="100" customHeight="1" x14ac:dyDescent="0.2">
      <c r="A21" s="14">
        <v>18</v>
      </c>
      <c r="B21" s="16" t="s">
        <v>28</v>
      </c>
      <c r="C21" s="18" t="s">
        <v>19</v>
      </c>
      <c r="D21" s="35">
        <v>44396</v>
      </c>
      <c r="E21" s="16" t="s">
        <v>46</v>
      </c>
      <c r="F21" s="36" t="s">
        <v>67</v>
      </c>
      <c r="G21" s="16" t="s">
        <v>85</v>
      </c>
      <c r="H21" s="23" t="s">
        <v>91</v>
      </c>
      <c r="I21" s="22">
        <v>1684100</v>
      </c>
      <c r="J21" s="22">
        <v>1667600</v>
      </c>
      <c r="K21" s="42">
        <f t="shared" si="0"/>
        <v>0.99</v>
      </c>
      <c r="L21" s="43" t="s">
        <v>14</v>
      </c>
      <c r="M21" s="43" t="s">
        <v>14</v>
      </c>
      <c r="N21" s="43" t="s">
        <v>14</v>
      </c>
      <c r="O21" s="43" t="s">
        <v>14</v>
      </c>
      <c r="P21" s="49" t="s">
        <v>21</v>
      </c>
      <c r="Q21" s="24"/>
      <c r="S21" s="45"/>
    </row>
    <row r="22" spans="1:27" s="13" customFormat="1" ht="100" customHeight="1" x14ac:dyDescent="0.2">
      <c r="A22" s="14">
        <v>19</v>
      </c>
      <c r="B22" s="16" t="s">
        <v>116</v>
      </c>
      <c r="C22" s="18" t="s">
        <v>19</v>
      </c>
      <c r="D22" s="35">
        <v>44398</v>
      </c>
      <c r="E22" s="16" t="s">
        <v>47</v>
      </c>
      <c r="F22" s="36" t="s">
        <v>68</v>
      </c>
      <c r="G22" s="16" t="s">
        <v>81</v>
      </c>
      <c r="H22" s="23" t="s">
        <v>101</v>
      </c>
      <c r="I22" s="22">
        <v>59519680</v>
      </c>
      <c r="J22" s="22">
        <v>59519680</v>
      </c>
      <c r="K22" s="42">
        <f t="shared" si="0"/>
        <v>1</v>
      </c>
      <c r="L22" s="43" t="s">
        <v>14</v>
      </c>
      <c r="M22" s="43" t="s">
        <v>14</v>
      </c>
      <c r="N22" s="43" t="s">
        <v>14</v>
      </c>
      <c r="O22" s="43" t="s">
        <v>14</v>
      </c>
      <c r="P22" s="49" t="s">
        <v>21</v>
      </c>
      <c r="Q22" s="24"/>
      <c r="S22" s="45"/>
    </row>
    <row r="23" spans="1:27" s="13" customFormat="1" ht="100" customHeight="1" x14ac:dyDescent="0.2">
      <c r="A23" s="14">
        <v>20</v>
      </c>
      <c r="B23" s="16" t="s">
        <v>117</v>
      </c>
      <c r="C23" s="18" t="s">
        <v>19</v>
      </c>
      <c r="D23" s="35">
        <v>44398</v>
      </c>
      <c r="E23" s="16" t="s">
        <v>32</v>
      </c>
      <c r="F23" s="36" t="s">
        <v>53</v>
      </c>
      <c r="G23" s="16" t="s">
        <v>73</v>
      </c>
      <c r="H23" s="23" t="s">
        <v>98</v>
      </c>
      <c r="I23" s="22">
        <v>17600000</v>
      </c>
      <c r="J23" s="22">
        <v>17600000</v>
      </c>
      <c r="K23" s="42">
        <f t="shared" si="0"/>
        <v>1</v>
      </c>
      <c r="L23" s="43" t="s">
        <v>14</v>
      </c>
      <c r="M23" s="43" t="s">
        <v>14</v>
      </c>
      <c r="N23" s="43" t="s">
        <v>14</v>
      </c>
      <c r="O23" s="43" t="s">
        <v>14</v>
      </c>
      <c r="P23" s="49" t="s">
        <v>21</v>
      </c>
      <c r="Q23" s="24"/>
      <c r="S23" s="45"/>
    </row>
    <row r="24" spans="1:27" s="13" customFormat="1" ht="100" customHeight="1" x14ac:dyDescent="0.2">
      <c r="A24" s="14">
        <v>21</v>
      </c>
      <c r="B24" s="16" t="s">
        <v>29</v>
      </c>
      <c r="C24" s="18" t="s">
        <v>19</v>
      </c>
      <c r="D24" s="35">
        <v>44403</v>
      </c>
      <c r="E24" s="16" t="s">
        <v>48</v>
      </c>
      <c r="F24" s="36" t="s">
        <v>69</v>
      </c>
      <c r="G24" s="16" t="s">
        <v>122</v>
      </c>
      <c r="H24" s="23" t="s">
        <v>91</v>
      </c>
      <c r="I24" s="22">
        <v>5221000</v>
      </c>
      <c r="J24" s="22">
        <v>5072740</v>
      </c>
      <c r="K24" s="42">
        <f t="shared" si="0"/>
        <v>0.97099999999999997</v>
      </c>
      <c r="L24" s="43" t="s">
        <v>14</v>
      </c>
      <c r="M24" s="43" t="s">
        <v>14</v>
      </c>
      <c r="N24" s="43" t="s">
        <v>14</v>
      </c>
      <c r="O24" s="43" t="s">
        <v>14</v>
      </c>
      <c r="P24" s="49" t="s">
        <v>21</v>
      </c>
      <c r="Q24" s="24"/>
      <c r="S24" s="45"/>
    </row>
    <row r="25" spans="1:27" s="13" customFormat="1" ht="100" customHeight="1" x14ac:dyDescent="0.2">
      <c r="A25" s="14">
        <v>22</v>
      </c>
      <c r="B25" s="16" t="s">
        <v>118</v>
      </c>
      <c r="C25" s="18" t="s">
        <v>19</v>
      </c>
      <c r="D25" s="35">
        <v>44403</v>
      </c>
      <c r="E25" s="16" t="s">
        <v>49</v>
      </c>
      <c r="F25" s="36" t="s">
        <v>70</v>
      </c>
      <c r="G25" s="16" t="s">
        <v>86</v>
      </c>
      <c r="H25" s="23" t="s">
        <v>91</v>
      </c>
      <c r="I25" s="22">
        <v>3826000</v>
      </c>
      <c r="J25" s="22">
        <v>3391401</v>
      </c>
      <c r="K25" s="42">
        <f t="shared" si="0"/>
        <v>0.88600000000000001</v>
      </c>
      <c r="L25" s="43" t="s">
        <v>14</v>
      </c>
      <c r="M25" s="43" t="s">
        <v>14</v>
      </c>
      <c r="N25" s="43" t="s">
        <v>14</v>
      </c>
      <c r="O25" s="43" t="s">
        <v>14</v>
      </c>
      <c r="P25" s="49" t="s">
        <v>21</v>
      </c>
      <c r="Q25" s="24"/>
      <c r="S25" s="45"/>
    </row>
    <row r="26" spans="1:27" s="13" customFormat="1" ht="100" customHeight="1" x14ac:dyDescent="0.2">
      <c r="A26" s="14">
        <v>23</v>
      </c>
      <c r="B26" s="16" t="s">
        <v>30</v>
      </c>
      <c r="C26" s="18" t="s">
        <v>19</v>
      </c>
      <c r="D26" s="35">
        <v>44403</v>
      </c>
      <c r="E26" s="16" t="s">
        <v>50</v>
      </c>
      <c r="F26" s="36" t="s">
        <v>71</v>
      </c>
      <c r="G26" s="16" t="s">
        <v>87</v>
      </c>
      <c r="H26" s="23" t="s">
        <v>91</v>
      </c>
      <c r="I26" s="22">
        <v>2206000</v>
      </c>
      <c r="J26" s="22">
        <v>2006400</v>
      </c>
      <c r="K26" s="42">
        <f t="shared" si="0"/>
        <v>0.90900000000000003</v>
      </c>
      <c r="L26" s="43" t="s">
        <v>14</v>
      </c>
      <c r="M26" s="43" t="s">
        <v>14</v>
      </c>
      <c r="N26" s="43" t="s">
        <v>14</v>
      </c>
      <c r="O26" s="43" t="s">
        <v>14</v>
      </c>
      <c r="P26" s="49" t="s">
        <v>21</v>
      </c>
      <c r="Q26" s="24"/>
      <c r="S26" s="45"/>
    </row>
    <row r="27" spans="1:27" s="13" customFormat="1" ht="100" customHeight="1" x14ac:dyDescent="0.2">
      <c r="A27" s="14">
        <v>24</v>
      </c>
      <c r="B27" s="16" t="s">
        <v>119</v>
      </c>
      <c r="C27" s="18" t="s">
        <v>19</v>
      </c>
      <c r="D27" s="35">
        <v>44405</v>
      </c>
      <c r="E27" s="16" t="s">
        <v>51</v>
      </c>
      <c r="F27" s="36" t="s">
        <v>72</v>
      </c>
      <c r="G27" s="16" t="s">
        <v>88</v>
      </c>
      <c r="H27" s="23" t="s">
        <v>102</v>
      </c>
      <c r="I27" s="22">
        <v>1325500</v>
      </c>
      <c r="J27" s="22">
        <v>1325500</v>
      </c>
      <c r="K27" s="42">
        <f t="shared" si="0"/>
        <v>1</v>
      </c>
      <c r="L27" s="43" t="s">
        <v>14</v>
      </c>
      <c r="M27" s="43" t="s">
        <v>14</v>
      </c>
      <c r="N27" s="43" t="s">
        <v>14</v>
      </c>
      <c r="O27" s="43" t="s">
        <v>14</v>
      </c>
      <c r="P27" s="49" t="s">
        <v>21</v>
      </c>
      <c r="Q27" s="24"/>
      <c r="S27" s="45"/>
    </row>
    <row r="28" spans="1:27" s="13" customFormat="1" ht="166.5" customHeight="1" x14ac:dyDescent="0.2">
      <c r="A28" s="14">
        <v>25</v>
      </c>
      <c r="B28" s="16" t="s">
        <v>31</v>
      </c>
      <c r="C28" s="18" t="s">
        <v>19</v>
      </c>
      <c r="D28" s="35">
        <v>44406</v>
      </c>
      <c r="E28" s="16" t="s">
        <v>52</v>
      </c>
      <c r="F28" s="20" t="s">
        <v>125</v>
      </c>
      <c r="G28" s="16" t="s">
        <v>89</v>
      </c>
      <c r="H28" s="23" t="s">
        <v>103</v>
      </c>
      <c r="I28" s="22">
        <v>6001600</v>
      </c>
      <c r="J28" s="22">
        <v>6001600</v>
      </c>
      <c r="K28" s="42">
        <f t="shared" si="0"/>
        <v>1</v>
      </c>
      <c r="L28" s="43" t="s">
        <v>14</v>
      </c>
      <c r="M28" s="43" t="s">
        <v>14</v>
      </c>
      <c r="N28" s="43" t="s">
        <v>14</v>
      </c>
      <c r="O28" s="43" t="s">
        <v>14</v>
      </c>
      <c r="P28" s="49" t="s">
        <v>105</v>
      </c>
      <c r="Q28" s="24"/>
      <c r="S28" s="45"/>
    </row>
    <row r="29" spans="1:27" ht="30" customHeight="1" x14ac:dyDescent="0.2">
      <c r="A29" s="15" t="s">
        <v>17</v>
      </c>
      <c r="B29" s="17"/>
      <c r="C29" s="17"/>
      <c r="D29" s="19"/>
      <c r="E29" s="17"/>
      <c r="F29" s="21"/>
      <c r="G29" s="17"/>
      <c r="H29" s="38"/>
      <c r="I29" s="40"/>
      <c r="J29" s="40"/>
      <c r="K29" s="40"/>
      <c r="L29" s="17"/>
      <c r="M29" s="17"/>
      <c r="O29" s="25"/>
      <c r="P29" s="2"/>
      <c r="Q29" s="7"/>
      <c r="R29" s="8"/>
      <c r="S29" s="9"/>
      <c r="V29" s="10"/>
      <c r="Y29" s="9"/>
      <c r="AA29" s="9"/>
    </row>
    <row r="30" spans="1:27" ht="14.25" customHeight="1" x14ac:dyDescent="0.2">
      <c r="B30" s="3"/>
      <c r="C30" s="34"/>
      <c r="D30" s="4"/>
      <c r="F30" s="37"/>
      <c r="H30" s="39"/>
      <c r="I30" s="41"/>
      <c r="J30" s="41"/>
      <c r="K30" s="41"/>
      <c r="L30" s="11"/>
      <c r="M30" s="11"/>
      <c r="N30" s="11"/>
      <c r="O30" s="11"/>
      <c r="P30" s="11"/>
      <c r="Q30" s="9"/>
      <c r="R30" s="9"/>
      <c r="S30" s="9"/>
      <c r="T30" s="9"/>
      <c r="U30" s="9"/>
      <c r="V30" s="9"/>
      <c r="Y30" s="9"/>
      <c r="AA30" s="9"/>
    </row>
    <row r="31" spans="1:27" ht="14.25" customHeight="1" x14ac:dyDescent="0.2">
      <c r="B31" s="3"/>
      <c r="C31" s="34"/>
      <c r="D31" s="4"/>
      <c r="F31" s="37"/>
      <c r="H31" s="39"/>
      <c r="I31" s="41"/>
      <c r="J31" s="41"/>
      <c r="K31" s="41"/>
      <c r="L31" s="11"/>
      <c r="M31" s="11"/>
      <c r="N31" s="11"/>
      <c r="O31" s="11"/>
      <c r="P31" s="11"/>
      <c r="Q31" s="9"/>
      <c r="R31" s="9"/>
      <c r="S31" s="9"/>
      <c r="T31" s="9"/>
      <c r="U31" s="9"/>
      <c r="V31" s="9"/>
      <c r="Y31" s="9"/>
      <c r="AA31" s="9"/>
    </row>
    <row r="32" spans="1:27" x14ac:dyDescent="0.2">
      <c r="B32" s="3"/>
      <c r="C32" s="34"/>
      <c r="D32" s="4"/>
      <c r="F32" s="37"/>
      <c r="H32" s="39"/>
      <c r="I32" s="41"/>
      <c r="J32" s="41"/>
      <c r="K32" s="41"/>
      <c r="L32" s="11"/>
      <c r="M32" s="11"/>
      <c r="N32" s="11"/>
      <c r="O32" s="11"/>
      <c r="P32" s="11"/>
      <c r="Q32" s="9"/>
      <c r="R32" s="9"/>
      <c r="S32" s="9"/>
      <c r="T32" s="9"/>
      <c r="U32" s="9"/>
      <c r="V32" s="9"/>
      <c r="Y32" s="9"/>
      <c r="AA32" s="9"/>
    </row>
    <row r="33" spans="2:27" x14ac:dyDescent="0.2">
      <c r="B33" s="3"/>
      <c r="C33" s="34"/>
      <c r="D33" s="4"/>
      <c r="F33" s="37"/>
      <c r="H33" s="39"/>
      <c r="I33" s="41"/>
      <c r="J33" s="41"/>
      <c r="K33" s="41"/>
      <c r="L33" s="11"/>
      <c r="M33" s="11"/>
      <c r="N33" s="11"/>
      <c r="O33" s="11"/>
      <c r="P33" s="11"/>
      <c r="Q33" s="9"/>
      <c r="R33" s="9"/>
      <c r="S33" s="9"/>
      <c r="T33" s="9"/>
      <c r="U33" s="9"/>
      <c r="V33" s="9"/>
      <c r="Y33" s="9"/>
      <c r="AA33" s="9"/>
    </row>
    <row r="34" spans="2:27" x14ac:dyDescent="0.2">
      <c r="B34" s="33" t="s">
        <v>12</v>
      </c>
      <c r="C34" s="34"/>
      <c r="D34" s="4"/>
      <c r="F34" s="37"/>
      <c r="H34" s="39"/>
      <c r="I34" s="41"/>
      <c r="J34" s="41"/>
      <c r="K34" s="41"/>
      <c r="L34" s="11"/>
      <c r="M34" s="11"/>
      <c r="N34" s="11"/>
      <c r="O34" s="11"/>
      <c r="P34" s="11"/>
      <c r="Q34" s="9"/>
      <c r="R34" s="9"/>
      <c r="S34" s="9"/>
      <c r="T34" s="9"/>
      <c r="U34" s="9"/>
      <c r="V34" s="9"/>
      <c r="Y34" s="9"/>
      <c r="AA34" s="9"/>
    </row>
    <row r="35" spans="2:27" x14ac:dyDescent="0.2">
      <c r="B35" s="3"/>
      <c r="C35" s="34"/>
      <c r="D35" s="4"/>
      <c r="F35" s="37"/>
      <c r="H35" s="39"/>
      <c r="I35" s="41"/>
      <c r="J35" s="41"/>
      <c r="K35" s="41"/>
      <c r="L35" s="11"/>
      <c r="M35" s="11"/>
      <c r="N35" s="11"/>
      <c r="O35" s="11"/>
      <c r="P35" s="11"/>
      <c r="Q35" s="9"/>
      <c r="R35" s="9"/>
      <c r="S35" s="9"/>
      <c r="T35" s="9"/>
      <c r="U35" s="9"/>
      <c r="V35" s="9"/>
      <c r="Y35" s="9"/>
      <c r="AA35" s="9"/>
    </row>
    <row r="36" spans="2:27" x14ac:dyDescent="0.2">
      <c r="B36" s="3"/>
      <c r="C36" s="34"/>
      <c r="D36" s="4"/>
      <c r="F36" s="37"/>
      <c r="H36" s="39"/>
      <c r="I36" s="41"/>
      <c r="J36" s="41"/>
      <c r="K36" s="41"/>
      <c r="L36" s="11"/>
      <c r="M36" s="11"/>
      <c r="N36" s="11"/>
      <c r="O36" s="11"/>
      <c r="P36" s="11"/>
      <c r="Q36" s="9"/>
      <c r="R36" s="9"/>
      <c r="S36" s="9"/>
      <c r="T36" s="9"/>
      <c r="U36" s="9"/>
      <c r="V36" s="9"/>
      <c r="Y36" s="9"/>
      <c r="AA36" s="9"/>
    </row>
  </sheetData>
  <sortState ref="B32:AB33">
    <sortCondition descending="1" ref="K32:K33"/>
  </sortState>
  <mergeCells count="15">
    <mergeCell ref="A1:P1"/>
    <mergeCell ref="M2:O2"/>
    <mergeCell ref="A2:A3"/>
    <mergeCell ref="B2:B3"/>
    <mergeCell ref="C2:C3"/>
    <mergeCell ref="D2:D3"/>
    <mergeCell ref="E2:E3"/>
    <mergeCell ref="F2:F3"/>
    <mergeCell ref="G2:G3"/>
    <mergeCell ref="P2:P3"/>
    <mergeCell ref="H2:H3"/>
    <mergeCell ref="I2:I3"/>
    <mergeCell ref="J2:J3"/>
    <mergeCell ref="K2:K3"/>
    <mergeCell ref="L2:L3"/>
  </mergeCells>
  <phoneticPr fontId="3"/>
  <conditionalFormatting sqref="K4 K6:K28">
    <cfRule type="expression" dxfId="11" priority="1240" stopIfTrue="1">
      <formula>$AG4=1</formula>
    </cfRule>
    <cfRule type="expression" dxfId="10" priority="1241" stopIfTrue="1">
      <formula>#REF!="随意（単価）"</formula>
    </cfRule>
    <cfRule type="expression" dxfId="9" priority="1242" stopIfTrue="1">
      <formula>#REF!="秘"</formula>
    </cfRule>
  </conditionalFormatting>
  <conditionalFormatting sqref="K4 K6:K28">
    <cfRule type="expression" dxfId="8" priority="1237" stopIfTrue="1">
      <formula>$AF4=1</formula>
    </cfRule>
    <cfRule type="expression" dxfId="7" priority="1238" stopIfTrue="1">
      <formula>#REF!="随意（単価）"</formula>
    </cfRule>
    <cfRule type="expression" dxfId="6" priority="1239" stopIfTrue="1">
      <formula>#REF!="秘"</formula>
    </cfRule>
  </conditionalFormatting>
  <conditionalFormatting sqref="K4 K6:K28">
    <cfRule type="expression" dxfId="5" priority="619" stopIfTrue="1">
      <formula>#REF!=1</formula>
    </cfRule>
    <cfRule type="expression" dxfId="4" priority="620" stopIfTrue="1">
      <formula>#REF!="随意（単価）"</formula>
    </cfRule>
    <cfRule type="expression" dxfId="3" priority="621" stopIfTrue="1">
      <formula>#REF!="秘"</formula>
    </cfRule>
  </conditionalFormatting>
  <conditionalFormatting sqref="K4 K6:K28">
    <cfRule type="expression" dxfId="2" priority="1384" stopIfTrue="1">
      <formula>#REF!=1</formula>
    </cfRule>
    <cfRule type="expression" dxfId="1" priority="1385" stopIfTrue="1">
      <formula>$J4="随意（単価）"</formula>
    </cfRule>
    <cfRule type="expression" dxfId="0" priority="1386" stopIfTrue="1">
      <formula>$B4="秘"</formula>
    </cfRule>
  </conditionalFormatting>
  <printOptions horizontalCentered="1"/>
  <pageMargins left="0.23622047244094491" right="0.23622047244094491" top="0.74803149606299213" bottom="0.15748031496062992" header="0.31496062992125984" footer="0.31496062992125984"/>
  <pageSetup paperSize="9" scale="41" fitToWidth="2" fitToHeight="2" orientation="landscape" r:id="rId1"/>
  <headerFooter alignWithMargins="0"/>
  <rowBreaks count="1" manualBreakCount="1">
    <brk id="13"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随契（物品役務等）</vt:lpstr>
      <vt:lpstr>'随契（物品役務等）'!Print_Area</vt:lpstr>
      <vt:lpstr>'随契（物品役務等）'!Print_Titles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2022-03-17T09:31:23Z</dcterms:created>
  <dcterms:modified xsi:type="dcterms:W3CDTF">2022-04-14T06:14:16Z</dcterms:modified>
</cp:coreProperties>
</file>