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<sst xmlns="http://schemas.openxmlformats.org/spreadsheetml/2006/main" count="3014" uniqueCount="747">
  <si>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</si>
  <si>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</si>
  <si>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</si>
  <si>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</si>
  <si>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</si>
  <si>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</si>
  <si>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</si>
  <si>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</si>
  <si>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</si>
  <si>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</si>
  <si>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</si>
  <si>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</si>
  <si>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</si>
  <si>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</si>
  <si>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</si>
  <si>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</si>
  <si>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</si>
  <si>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</si>
  <si>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</si>
  <si>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</si>
  <si>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</si>
  <si>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</si>
  <si>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</si>
  <si>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</si>
  <si>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</si>
  <si>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</si>
  <si>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</si>
  <si>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</si>
  <si>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</si>
  <si>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</si>
  <si>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</si>
  <si>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</si>
  <si>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</si>
  <si>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</si>
  <si>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</si>
  <si>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</si>
  <si>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</si>
  <si>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</si>
  <si>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</si>
  <si>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</si>
  <si>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</si>
  <si>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</si>
  <si>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</si>
  <si>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</si>
  <si>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</si>
  <si>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</si>
  <si>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</si>
  <si>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</si>
  <si>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</si>
  <si>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</si>
  <si>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</si>
  <si>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</si>
  <si>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</si>
  <si>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</si>
  <si>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</si>
  <si>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</si>
  <si>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</si>
  <si>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</si>
  <si>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</si>
  <si>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</si>
  <si>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</si>
  <si>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</si>
  <si>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</si>
  <si>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</si>
  <si>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</si>
  <si>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</si>
  <si>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</si>
  <si>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</si>
  <si>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</si>
  <si>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</si>
  <si>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</si>
  <si>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</si>
  <si>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</si>
  <si>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</si>
  <si>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</si>
  <si>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</si>
  <si>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</si>
  <si>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</si>
  <si>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</si>
  <si>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</si>
  <si>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</si>
  <si>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</si>
  <si>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</si>
  <si>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</si>
  <si>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</si>
  <si>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</si>
  <si>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</si>
  <si>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</si>
  <si>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</si>
  <si>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</si>
  <si>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</si>
  <si>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</si>
  <si>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</si>
  <si>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</si>
  <si>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</si>
  <si>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</si>
  <si>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</si>
  <si>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</si>
  <si>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</si>
  <si>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</si>
  <si>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</si>
  <si>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</si>
  <si>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</si>
  <si>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</si>
  <si>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</si>
  <si>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</si>
  <si>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</si>
  <si>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</si>
  <si>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</si>
  <si>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</si>
  <si>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</si>
  <si>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</si>
  <si>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</si>
  <si>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</si>
  <si>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</si>
  <si>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</si>
  <si>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</si>
  <si>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</si>
  <si>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</si>
  <si>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</si>
  <si>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</si>
  <si>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</si>
  <si>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</si>
  <si>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</si>
  <si>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</si>
  <si>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</si>
  <si>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</si>
  <si>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</si>
  <si>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</si>
  <si>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</si>
  <si>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</si>
  <si>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</si>
  <si>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</si>
  <si>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</si>
  <si>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</si>
  <si>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</si>
  <si>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</si>
  <si>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</si>
  <si>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</si>
  <si>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</si>
  <si>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</si>
  <si>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</si>
  <si>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</si>
  <si>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</si>
  <si>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</si>
  <si>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</si>
  <si>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</si>
  <si>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</si>
  <si>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</si>
  <si>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</si>
  <si>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</si>
  <si>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</si>
  <si>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</si>
  <si>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</si>
  <si>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</si>
  <si>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</si>
  <si>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</si>
  <si>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</si>
  <si>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</si>
  <si>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</si>
  <si>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</si>
  <si>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</si>
  <si>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</si>
  <si>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</si>
  <si>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</si>
  <si>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</si>
  <si>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</si>
  <si>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</si>
  <si>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</si>
  <si>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</si>
  <si>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</si>
  <si>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</si>
  <si>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</si>
  <si>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</si>
  <si>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</si>
  <si>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</si>
  <si>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</si>
  <si>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</si>
  <si>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</si>
  <si>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</si>
  <si>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</si>
  <si>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</si>
  <si>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</si>
  <si>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</si>
  <si>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</si>
  <si>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</si>
  <si>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</si>
  <si>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</si>
  <si>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</si>
  <si>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</si>
  <si>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</si>
  <si>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</si>
  <si>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</si>
  <si>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</si>
  <si>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</si>
  <si>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</si>
  <si>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</si>
  <si>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</si>
  <si>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</si>
  <si>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</si>
  <si>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</si>
  <si>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</si>
  <si>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</si>
  <si>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</si>
  <si>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</si>
  <si>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</si>
  <si>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</si>
  <si>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</si>
  <si>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</si>
  <si>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</si>
  <si>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</si>
  <si>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</si>
  <si>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</si>
  <si>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</si>
  <si>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</si>
  <si>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</si>
  <si>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</si>
  <si>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</si>
  <si>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</si>
  <si>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</si>
  <si>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</si>
  <si>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</si>
  <si>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</si>
  <si>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</si>
  <si>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</si>
  <si>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</si>
  <si>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</si>
  <si>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</si>
  <si>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</si>
  <si>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</si>
  <si>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</si>
  <si>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</si>
  <si>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</si>
  <si>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</si>
  <si>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</si>
  <si>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</si>
  <si>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</si>
  <si>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</si>
  <si>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</si>
  <si>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</si>
  <si>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</si>
  <si>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</si>
  <si>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</si>
  <si>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</si>
  <si>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</si>
  <si>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</si>
  <si>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</si>
  <si>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</si>
  <si>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</si>
  <si>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</si>
  <si>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</si>
  <si>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</si>
  <si>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</si>
  <si>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</si>
  <si>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</si>
  <si>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</si>
  <si>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</si>
  <si>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</si>
  <si>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</si>
  <si>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</si>
  <si>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</si>
  <si>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</si>
  <si>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</si>
  <si>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</si>
  <si>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</si>
  <si>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</si>
  <si>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</si>
  <si>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</si>
  <si>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</si>
  <si>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</si>
  <si>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</si>
  <si>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</si>
  <si>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</si>
  <si>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</si>
  <si>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</si>
  <si>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</si>
  <si>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</si>
  <si>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</si>
  <si>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</si>
  <si>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</si>
  <si>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</si>
  <si>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</si>
  <si>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</si>
  <si>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</si>
  <si>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</si>
  <si>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</si>
  <si>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</si>
  <si>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</si>
  <si>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</si>
  <si>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</si>
  <si>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</si>
  <si>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</si>
  <si>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</si>
  <si>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</si>
  <si>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</si>
  <si>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</si>
  <si>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</si>
  <si>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</si>
  <si>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</si>
  <si>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</si>
  <si>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</si>
  <si>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</si>
  <si>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</si>
  <si>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</si>
  <si>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</si>
  <si>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</si>
  <si>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</si>
  <si>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</si>
  <si>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</si>
  <si>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</si>
  <si>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</si>
  <si>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</si>
  <si>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</si>
  <si>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</si>
  <si>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</si>
  <si>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</si>
  <si>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</si>
  <si>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</si>
  <si>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</si>
  <si>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</si>
  <si>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</si>
  <si>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</si>
  <si>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</si>
  <si>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</si>
  <si>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</si>
  <si>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</si>
  <si>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</si>
  <si>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</si>
  <si>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</si>
  <si>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</si>
  <si>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</si>
  <si>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</si>
  <si>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</si>
  <si>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</si>
  <si>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</si>
  <si>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</si>
  <si>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</si>
  <si>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</si>
  <si>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</si>
  <si>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</si>
  <si>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</si>
  <si>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</si>
  <si>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</si>
  <si>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</si>
  <si>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</si>
  <si>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</si>
  <si>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</si>
  <si>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</si>
  <si>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</si>
  <si>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</si>
  <si>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</si>
  <si>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</si>
  <si>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</si>
  <si>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</si>
  <si>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</si>
  <si>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</si>
  <si>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</si>
  <si>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</si>
  <si>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</si>
  <si>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</si>
  <si>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</si>
  <si>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</si>
  <si>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</si>
  <si>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</si>
  <si>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</si>
  <si>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</si>
  <si>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</si>
  <si>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</si>
  <si>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</si>
  <si>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</si>
  <si>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</si>
  <si>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</si>
  <si>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</si>
  <si>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</si>
  <si>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</si>
  <si>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</si>
  <si>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</si>
  <si>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</si>
  <si>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</si>
  <si>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</si>
  <si>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</si>
  <si>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</si>
  <si>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</si>
  <si>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</si>
  <si>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</si>
  <si>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</si>
  <si>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</si>
  <si>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</si>
  <si>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</si>
  <si>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</si>
  <si>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</si>
  <si>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</si>
  <si>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</si>
  <si>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</si>
  <si>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</si>
  <si>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</si>
  <si>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</si>
  <si>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</si>
  <si>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</si>
  <si>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</si>
  <si>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</si>
  <si>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</si>
  <si>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</si>
  <si>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</si>
  <si>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</si>
  <si>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</si>
  <si>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</si>
  <si>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</si>
  <si>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</si>
  <si>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</si>
  <si>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</si>
  <si>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</si>
  <si>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</si>
  <si>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</si>
  <si>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</si>
  <si>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</si>
  <si>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</si>
  <si>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</si>
  <si>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</si>
  <si>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</si>
  <si>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</si>
  <si>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</si>
  <si>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</si>
  <si>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</si>
  <si>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</si>
  <si>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</si>
  <si>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</si>
  <si>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</si>
  <si>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</si>
  <si>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</si>
  <si>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</si>
  <si>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</si>
  <si>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</si>
  <si>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</si>
  <si>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</si>
  <si>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</si>
  <si>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</si>
  <si>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</si>
  <si>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</si>
  <si>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</si>
  <si>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</si>
  <si>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</si>
  <si>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</si>
  <si>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</si>
  <si>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</si>
  <si>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</si>
  <si>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</si>
  <si>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</si>
  <si>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</si>
  <si>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</si>
  <si>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</si>
  <si>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</si>
  <si>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</si>
  <si>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</si>
  <si>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</si>
  <si>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</si>
  <si>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</si>
  <si>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</si>
  <si>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</si>
  <si>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</si>
  <si>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</si>
  <si>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</si>
  <si>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</si>
  <si>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</si>
  <si>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</si>
  <si>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</si>
  <si>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</si>
  <si>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</si>
  <si>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</si>
  <si>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</si>
  <si>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</si>
  <si>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</si>
  <si>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</si>
  <si>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</si>
  <si>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</si>
  <si>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</si>
  <si>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</si>
  <si>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</si>
  <si>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</si>
  <si>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</si>
  <si>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</si>
  <si>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</si>
  <si>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</si>
  <si>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</si>
  <si>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</si>
  <si>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</si>
  <si>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</si>
  <si>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</si>
  <si>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</si>
  <si>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</si>
  <si>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</si>
  <si>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</si>
  <si>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</si>
  <si>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</si>
  <si>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</si>
  <si>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</si>
  <si>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</si>
  <si>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</si>
  <si>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</si>
  <si>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</si>
  <si>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</si>
  <si>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</si>
  <si>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</si>
  <si>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</si>
  <si>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</si>
  <si>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</si>
  <si>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</si>
  <si>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</si>
  <si>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</si>
  <si>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</si>
  <si>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</si>
  <si>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</si>
  <si>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</si>
  <si>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</si>
  <si>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</si>
  <si>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</si>
  <si>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</si>
  <si>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</si>
  <si>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</si>
  <si>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</si>
  <si>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</si>
  <si>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</si>
  <si>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</si>
  <si>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</si>
  <si>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</si>
  <si>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</si>
  <si>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</si>
  <si>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</si>
  <si>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</si>
  <si>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</si>
  <si>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</si>
  <si>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</si>
  <si>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</si>
  <si>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</si>
  <si>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</si>
  <si>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</si>
  <si>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</si>
  <si>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</si>
  <si>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</si>
  <si>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</si>
  <si>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</si>
  <si>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</si>
  <si>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</si>
  <si>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</si>
  <si>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</si>
  <si>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</si>
  <si>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</si>
  <si>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</si>
  <si>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</si>
  <si>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</si>
  <si>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</si>
  <si>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</si>
  <si>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</si>
  <si>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</si>
  <si>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</si>
  <si>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</si>
  <si>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</si>
  <si>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</si>
  <si>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</si>
  <si>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</si>
  <si>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</si>
  <si>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</si>
  <si>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</si>
  <si>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</si>
  <si>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</si>
  <si>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</si>
  <si>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</si>
  <si>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</si>
  <si>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</si>
  <si>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</si>
  <si>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</si>
  <si>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</si>
  <si>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</si>
  <si>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</si>
  <si>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</si>
  <si>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</si>
  <si>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</si>
  <si>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</si>
  <si>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</si>
  <si>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</si>
  <si>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</si>
  <si>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</si>
  <si>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</si>
  <si>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</si>
  <si>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</si>
  <si>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</si>
  <si>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</si>
  <si>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</si>
  <si>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</si>
  <si>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</si>
  <si>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</si>
  <si>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</si>
  <si>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</si>
  <si>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</si>
  <si>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</si>
  <si>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</si>
  <si>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</si>
  <si>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</si>
  <si>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</si>
  <si>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</si>
  <si>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</si>
  <si>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</si>
  <si>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</si>
  <si>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</si>
  <si>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</si>
  <si>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</si>
  <si>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</si>
  <si>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</si>
  <si>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</si>
  <si>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</si>
  <si>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</si>
  <si>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</si>
  <si>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</si>
  <si>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</si>
  <si>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</si>
  <si>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</si>
  <si>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</si>
  <si>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</si>
  <si>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</si>
  <si>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</si>
  <si>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</si>
  <si>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</si>
  <si>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</si>
  <si>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</si>
  <si>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</si>
  <si>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</si>
  <si>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</si>
  <si>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</si>
  <si>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</si>
  <si>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</si>
  <si>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</si>
  <si>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</si>
  <si>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</si>
  <si>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</si>
  <si>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</si>
  <si>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</si>
  <si>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</si>
  <si>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</si>
  <si>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</si>
  <si>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</si>
  <si>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</si>
  <si>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</si>
  <si>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</si>
  <si>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</si>
  <si>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</si>
  <si>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</si>
  <si>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</si>
  <si>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</si>
  <si>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</si>
  <si>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</si>
  <si>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</si>
  <si>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</si>
  <si>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</si>
  <si>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</si>
  <si>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</si>
  <si>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</si>
  <si>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</si>
  <si>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</si>
  <si>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</si>
  <si>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</si>
  <si>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</si>
  <si>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</si>
  <si>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</si>
  <si>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</si>
  <si>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</si>
  <si>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</si>
  <si>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</si>
  <si>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</si>
  <si>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</si>
  <si>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</si>
  <si>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</si>
  <si>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</si>
  <si>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</si>
  <si>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</si>
  <si>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</si>
  <si>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</si>
  <si>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</si>
  <si>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</si>
  <si>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</si>
  <si>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</si>
  <si>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</si>
  <si>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</si>
  <si>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</si>
  <si>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</si>
  <si>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</si>
  <si>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</si>
  <si>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</si>
  <si>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</si>
  <si>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</si>
  <si>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</si>
  <si>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</si>
  <si>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</si>
  <si>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</si>
  <si>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</si>
  <si>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</si>
  <si>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</si>
  <si>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</si>
  <si>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</si>
  <si>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</si>
  <si>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</si>
  <si>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</si>
  <si>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シリア復興信託基金（任意拠出金）</t>
    <rPh sb="3" eb="5">
      <t>フッコウ</t>
    </rPh>
    <rPh sb="5" eb="7">
      <t>シンタク</t>
    </rPh>
    <rPh sb="7" eb="9">
      <t>キキン</t>
    </rPh>
    <rPh sb="10" eb="12">
      <t>ニンイ</t>
    </rPh>
    <rPh sb="12" eb="15">
      <t>キョシュツキン</t>
    </rPh>
    <phoneticPr fontId="5"/>
  </si>
  <si>
    <t>外務省</t>
  </si>
  <si>
    <t>国際協力局</t>
    <rPh sb="0" eb="5">
      <t>コクサイキョウリョクキョク</t>
    </rPh>
    <phoneticPr fontId="5"/>
  </si>
  <si>
    <t>国別開発協力第三課</t>
    <rPh sb="0" eb="2">
      <t>クニベツ</t>
    </rPh>
    <rPh sb="2" eb="4">
      <t>カイハツ</t>
    </rPh>
    <rPh sb="4" eb="6">
      <t>キョウリョク</t>
    </rPh>
    <rPh sb="6" eb="9">
      <t>ダイサンカ</t>
    </rPh>
    <phoneticPr fontId="5"/>
  </si>
  <si>
    <t>課長　黒宮　貴義</t>
    <rPh sb="0" eb="2">
      <t>カチョウ</t>
    </rPh>
    <rPh sb="3" eb="5">
      <t>クロミヤ</t>
    </rPh>
    <rPh sb="6" eb="8">
      <t>タカヨシ</t>
    </rPh>
    <phoneticPr fontId="5"/>
  </si>
  <si>
    <t>外務省設置法第４条第３号</t>
    <rPh sb="0" eb="3">
      <t>ガイムショウ</t>
    </rPh>
    <rPh sb="3" eb="6">
      <t>セッチホウ</t>
    </rPh>
    <rPh sb="6" eb="7">
      <t>ダイ</t>
    </rPh>
    <rPh sb="8" eb="9">
      <t>ジョウ</t>
    </rPh>
    <rPh sb="9" eb="10">
      <t>ダイ</t>
    </rPh>
    <rPh sb="11" eb="12">
      <t>ゴウ</t>
    </rPh>
    <phoneticPr fontId="5"/>
  </si>
  <si>
    <t>○</t>
  </si>
  <si>
    <t>紛争に被災したシリア人の苦痛を緩和させるとともに、紛争終結後のシリアの復興を支援する。</t>
    <rPh sb="0" eb="2">
      <t>フンソウ</t>
    </rPh>
    <rPh sb="3" eb="5">
      <t>ヒサイ</t>
    </rPh>
    <rPh sb="10" eb="11">
      <t>ジン</t>
    </rPh>
    <rPh sb="12" eb="14">
      <t>クツウ</t>
    </rPh>
    <rPh sb="15" eb="17">
      <t>カンワ</t>
    </rPh>
    <rPh sb="25" eb="27">
      <t>フンソウ</t>
    </rPh>
    <rPh sb="27" eb="30">
      <t>シュウケツゴ</t>
    </rPh>
    <rPh sb="35" eb="37">
      <t>フッコウ</t>
    </rPh>
    <rPh sb="38" eb="40">
      <t>シエン</t>
    </rPh>
    <phoneticPr fontId="5"/>
  </si>
  <si>
    <t>基礎サービス（主として、水、エネルギー、保健等）を提供すると共に、基礎サービスを提供する主体への強化支援を行う。</t>
    <rPh sb="0" eb="2">
      <t>キソ</t>
    </rPh>
    <rPh sb="7" eb="8">
      <t>シュ</t>
    </rPh>
    <rPh sb="12" eb="13">
      <t>ミズ</t>
    </rPh>
    <rPh sb="20" eb="22">
      <t>ホケン</t>
    </rPh>
    <rPh sb="22" eb="23">
      <t>トウ</t>
    </rPh>
    <rPh sb="25" eb="27">
      <t>テイキョウ</t>
    </rPh>
    <rPh sb="30" eb="31">
      <t>トモ</t>
    </rPh>
    <rPh sb="33" eb="35">
      <t>キソ</t>
    </rPh>
    <rPh sb="40" eb="42">
      <t>テイキョウ</t>
    </rPh>
    <rPh sb="44" eb="46">
      <t>シュタイ</t>
    </rPh>
    <rPh sb="48" eb="50">
      <t>キョウカ</t>
    </rPh>
    <rPh sb="50" eb="52">
      <t>シエン</t>
    </rPh>
    <rPh sb="53" eb="54">
      <t>オコナ</t>
    </rPh>
    <phoneticPr fontId="5"/>
  </si>
  <si>
    <t>紛争に被災したシリア難民への基礎サービスの提供</t>
    <rPh sb="0" eb="2">
      <t>フンソウ</t>
    </rPh>
    <rPh sb="3" eb="5">
      <t>ヒサイ</t>
    </rPh>
    <rPh sb="10" eb="12">
      <t>ナンミン</t>
    </rPh>
    <rPh sb="14" eb="16">
      <t>キソ</t>
    </rPh>
    <rPh sb="21" eb="23">
      <t>テイキョウ</t>
    </rPh>
    <phoneticPr fontId="5"/>
  </si>
  <si>
    <t>複数国の拠出金による非イヤーマーク型のプールファンドであるため、案件形成数を示す（成果実績はSRTF設立以降の累積値）</t>
    <rPh sb="0" eb="3">
      <t>フクスウコク</t>
    </rPh>
    <rPh sb="4" eb="7">
      <t>キョシュツキン</t>
    </rPh>
    <rPh sb="10" eb="11">
      <t>ヒ</t>
    </rPh>
    <rPh sb="17" eb="18">
      <t>ガタ</t>
    </rPh>
    <rPh sb="32" eb="34">
      <t>アンケン</t>
    </rPh>
    <rPh sb="34" eb="36">
      <t>ケイセイ</t>
    </rPh>
    <rPh sb="36" eb="37">
      <t>スウ</t>
    </rPh>
    <rPh sb="38" eb="39">
      <t>シメ</t>
    </rPh>
    <rPh sb="41" eb="43">
      <t>セイカ</t>
    </rPh>
    <rPh sb="43" eb="45">
      <t>ジッセキ</t>
    </rPh>
    <rPh sb="50" eb="52">
      <t>セツリツ</t>
    </rPh>
    <rPh sb="52" eb="54">
      <t>イコウ</t>
    </rPh>
    <rPh sb="55" eb="57">
      <t>ルイセキ</t>
    </rPh>
    <rPh sb="57" eb="58">
      <t>チ</t>
    </rPh>
    <phoneticPr fontId="5"/>
  </si>
  <si>
    <t>件数</t>
    <rPh sb="0" eb="2">
      <t>ケンスウ</t>
    </rPh>
    <phoneticPr fontId="5"/>
  </si>
  <si>
    <t>複数国の拠出金による非イヤーマーク型のプールファンドであるため、案件形成数を示す</t>
    <rPh sb="0" eb="3">
      <t>フクスウコク</t>
    </rPh>
    <rPh sb="4" eb="7">
      <t>キョシュツキン</t>
    </rPh>
    <rPh sb="10" eb="11">
      <t>ヒ</t>
    </rPh>
    <rPh sb="17" eb="18">
      <t>ガタ</t>
    </rPh>
    <rPh sb="32" eb="34">
      <t>アンケン</t>
    </rPh>
    <rPh sb="34" eb="36">
      <t>ケイセイ</t>
    </rPh>
    <rPh sb="36" eb="37">
      <t>スウ</t>
    </rPh>
    <rPh sb="38" eb="39">
      <t>シメ</t>
    </rPh>
    <phoneticPr fontId="5"/>
  </si>
  <si>
    <t>件数</t>
    <rPh sb="0" eb="2">
      <t>ケンスウ</t>
    </rPh>
    <phoneticPr fontId="5"/>
  </si>
  <si>
    <t>供与額／形成案件数　　　　　　　　　　　　　　</t>
    <rPh sb="0" eb="3">
      <t>キョウヨガク</t>
    </rPh>
    <rPh sb="4" eb="6">
      <t>ケイセイ</t>
    </rPh>
    <rPh sb="6" eb="9">
      <t>アンケンスウ</t>
    </rPh>
    <phoneticPr fontId="5"/>
  </si>
  <si>
    <t>百万ユーロ</t>
    <rPh sb="0" eb="2">
      <t>ヒャクマン</t>
    </rPh>
    <phoneticPr fontId="5"/>
  </si>
  <si>
    <t>供与額/形成案件数</t>
    <rPh sb="0" eb="3">
      <t>キョウヨガク</t>
    </rPh>
    <rPh sb="4" eb="6">
      <t>ケイセイ</t>
    </rPh>
    <rPh sb="6" eb="9">
      <t>アンケンスウ</t>
    </rPh>
    <phoneticPr fontId="5"/>
  </si>
  <si>
    <t>140.3百万ユーロ/37件</t>
    <rPh sb="5" eb="7">
      <t>ヒャクマン</t>
    </rPh>
    <rPh sb="13" eb="14">
      <t>ケン</t>
    </rPh>
    <phoneticPr fontId="5"/>
  </si>
  <si>
    <t>146.7百万ユーロ/43件</t>
    <rPh sb="5" eb="7">
      <t>ヒャクマン</t>
    </rPh>
    <rPh sb="13" eb="14">
      <t>ケン</t>
    </rPh>
    <phoneticPr fontId="5"/>
  </si>
  <si>
    <t>基本目標Ⅶ：分担金・拠出金</t>
    <rPh sb="0" eb="2">
      <t>キホン</t>
    </rPh>
    <rPh sb="2" eb="4">
      <t>モクヒョウ</t>
    </rPh>
    <rPh sb="6" eb="9">
      <t>ブンタンキン</t>
    </rPh>
    <rPh sb="10" eb="13">
      <t>キョシュツキン</t>
    </rPh>
    <phoneticPr fontId="5"/>
  </si>
  <si>
    <t>施策Ⅶ-3：国際機関を通じた地球規模問題に係る国際貢献</t>
    <rPh sb="0" eb="2">
      <t>シサク</t>
    </rPh>
    <rPh sb="6" eb="8">
      <t>コクサイ</t>
    </rPh>
    <rPh sb="8" eb="10">
      <t>キカン</t>
    </rPh>
    <rPh sb="11" eb="12">
      <t>ツウ</t>
    </rPh>
    <rPh sb="14" eb="16">
      <t>チキュウ</t>
    </rPh>
    <rPh sb="16" eb="18">
      <t>キボ</t>
    </rPh>
    <rPh sb="18" eb="20">
      <t>モンダイ</t>
    </rPh>
    <rPh sb="21" eb="22">
      <t>カカ</t>
    </rPh>
    <rPh sb="23" eb="25">
      <t>コクサイ</t>
    </rPh>
    <rPh sb="25" eb="27">
      <t>コウケン</t>
    </rPh>
    <phoneticPr fontId="5"/>
  </si>
  <si>
    <t>279</t>
    <phoneticPr fontId="5"/>
  </si>
  <si>
    <t>323</t>
    <phoneticPr fontId="5"/>
  </si>
  <si>
    <t>326</t>
    <phoneticPr fontId="5"/>
  </si>
  <si>
    <t>337</t>
    <phoneticPr fontId="5"/>
  </si>
  <si>
    <t>‐</t>
  </si>
  <si>
    <t>シリア復興信託基金</t>
    <phoneticPr fontId="5"/>
  </si>
  <si>
    <t>紛争終結後のシリアの復興を支援</t>
    <phoneticPr fontId="5"/>
  </si>
  <si>
    <t>紛争に被災したシリア人の苦痛を緩和させるとともに、紛争終結後のシリアの復興を支援するという緊急・人道的性格を有する援助をシリアに実施することは、国民や社会のニーズを反映している。</t>
    <phoneticPr fontId="5"/>
  </si>
  <si>
    <t>シリア情勢は依然として終焉の兆しが見えず、人道危機が発生しており、国として同危機に対する支援を行う必要がある。</t>
    <phoneticPr fontId="5"/>
  </si>
  <si>
    <t>治安情勢の厳しいシリアにおいて案件を形成し、事業を実施していくことは、対シリア支援政策において優先度が高い。</t>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</si>
  <si>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</si>
  <si>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ＳＲＴＦによる支援により、治安情勢が厳しいシリア地方部において、基礎サービスが提供されている。</t>
    <phoneticPr fontId="5"/>
  </si>
  <si>
    <t>第三者によるモニタリングが実施され、肯定的な評価がなされている。</t>
    <phoneticPr fontId="5"/>
  </si>
  <si>
    <t>本基金信託人であるドイツ復興開発基金（KfW）による不正防止及び説明責任の向上のためのあらゆる取組を支援する。引き続き、KfW及び本基金管理局に対して、適正な事業の執行を求め、事業進捗状況や財務状況については報告書を通じて定期的に確認する。</t>
    <phoneticPr fontId="5"/>
  </si>
  <si>
    <t>185.1百万ユーロ/48件</t>
    <phoneticPr fontId="5"/>
  </si>
  <si>
    <t>拠出金</t>
    <rPh sb="0" eb="3">
      <t>キョシュツキン</t>
    </rPh>
    <phoneticPr fontId="5"/>
  </si>
  <si>
    <t>シリア復興信託基金を通じた支援</t>
    <rPh sb="3" eb="5">
      <t>フッコウ</t>
    </rPh>
    <rPh sb="5" eb="7">
      <t>シンタク</t>
    </rPh>
    <rPh sb="7" eb="9">
      <t>キキン</t>
    </rPh>
    <rPh sb="10" eb="11">
      <t>ツウ</t>
    </rPh>
    <rPh sb="13" eb="15">
      <t>シエン</t>
    </rPh>
    <phoneticPr fontId="5"/>
  </si>
  <si>
    <t>-</t>
    <phoneticPr fontId="5"/>
  </si>
  <si>
    <t>－</t>
    <phoneticPr fontId="5"/>
  </si>
  <si>
    <t>－</t>
    <phoneticPr fontId="5"/>
  </si>
  <si>
    <t>-</t>
    <phoneticPr fontId="5"/>
  </si>
  <si>
    <t>無</t>
  </si>
  <si>
    <t>紛争に被災したシリア人の苦痛を緩和させるとともに、紛争終結後のシリアの復興を支援することは、国際社会にとって極めて重要。本基金の支援は、シリアにおける基礎サービス（主として、水、エネルギー、保健等）を提供するとともに、基礎サービスを提供する主体の強化に貢献。本基金の会計状況や個別案件の進捗状況については、年２回開催される執行理事会において同理事会メンバーに公表されるなど、透明性も確保。引き続き、本基金の資金が適切に使用されるよう、管理運営を注視していく。</t>
    <phoneticPr fontId="5"/>
  </si>
  <si>
    <t>-</t>
    <phoneticPr fontId="5"/>
  </si>
  <si>
    <t>2020年第1四半期プログレス報告書（2020年4月30日　事務局発行）</t>
    <rPh sb="4" eb="5">
      <t>ネン</t>
    </rPh>
    <rPh sb="5" eb="6">
      <t>ダイ</t>
    </rPh>
    <rPh sb="7" eb="10">
      <t>シハンキ</t>
    </rPh>
    <rPh sb="15" eb="18">
      <t>ホウコクショ</t>
    </rPh>
    <rPh sb="23" eb="24">
      <t>ネン</t>
    </rPh>
    <rPh sb="25" eb="26">
      <t>ガツ</t>
    </rPh>
    <rPh sb="28" eb="29">
      <t>ニチ</t>
    </rPh>
    <rPh sb="30" eb="33">
      <t>ジムキョク</t>
    </rPh>
    <rPh sb="33" eb="35">
      <t>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</si>
</sst>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applyNumberFormat="1"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58140</xdr:colOff>
      <xdr:row>750</xdr:row>
      <xdr:rowOff>74221</xdr:rowOff>
    </xdr:from>
    <xdr:to>
      <xdr:col>18</xdr:col>
      <xdr:colOff>44534</xdr:colOff>
      <xdr:row>755</xdr:row>
      <xdr:rowOff>87827</xdr:rowOff>
    </xdr:to>
    <xdr:sp macro="" textlink="">
      <xdr:nvSpPr>
        <xdr:cNvPr id="2" name="正方形/長方形 1"/>
        <xdr:cNvSpPr/>
      </xdr:nvSpPr>
      <xdr:spPr>
        <a:xfrm>
          <a:off x="2058390" y="42022321"/>
          <a:ext cx="1586594" cy="1775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日本政府</a:t>
          </a:r>
        </a:p>
      </xdr:txBody>
    </xdr:sp>
    <xdr:clientData/>
  </xdr:twoCellAnchor>
  <xdr:twoCellAnchor>
    <xdr:from>
      <xdr:col>22</xdr:col>
      <xdr:colOff>13608</xdr:colOff>
      <xdr:row>750</xdr:row>
      <xdr:rowOff>8658</xdr:rowOff>
    </xdr:from>
    <xdr:to>
      <xdr:col>42</xdr:col>
      <xdr:colOff>1</xdr:colOff>
      <xdr:row>755</xdr:row>
      <xdr:rowOff>22264</xdr:rowOff>
    </xdr:to>
    <xdr:sp macro="" textlink="">
      <xdr:nvSpPr>
        <xdr:cNvPr id="3" name="正方形/長方形 2"/>
        <xdr:cNvSpPr/>
      </xdr:nvSpPr>
      <xdr:spPr>
        <a:xfrm>
          <a:off x="4414158" y="41956758"/>
          <a:ext cx="3986893" cy="1775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他ドナー（米国，独，ＵＡＥ等）</a:t>
          </a:r>
        </a:p>
      </xdr:txBody>
    </xdr:sp>
    <xdr:clientData/>
  </xdr:twoCellAnchor>
  <xdr:twoCellAnchor>
    <xdr:from>
      <xdr:col>16</xdr:col>
      <xdr:colOff>180604</xdr:colOff>
      <xdr:row>755</xdr:row>
      <xdr:rowOff>76694</xdr:rowOff>
    </xdr:from>
    <xdr:to>
      <xdr:col>16</xdr:col>
      <xdr:colOff>180604</xdr:colOff>
      <xdr:row>761</xdr:row>
      <xdr:rowOff>226374</xdr:rowOff>
    </xdr:to>
    <xdr:cxnSp macro="">
      <xdr:nvCxnSpPr>
        <xdr:cNvPr id="4" name="直線矢印コネクタ 3"/>
        <xdr:cNvCxnSpPr/>
      </xdr:nvCxnSpPr>
      <xdr:spPr>
        <a:xfrm>
          <a:off x="3381004" y="43786919"/>
          <a:ext cx="0" cy="226423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30927</xdr:colOff>
      <xdr:row>755</xdr:row>
      <xdr:rowOff>8658</xdr:rowOff>
    </xdr:from>
    <xdr:to>
      <xdr:col>23</xdr:col>
      <xdr:colOff>30927</xdr:colOff>
      <xdr:row>761</xdr:row>
      <xdr:rowOff>253588</xdr:rowOff>
    </xdr:to>
    <xdr:cxnSp macro="">
      <xdr:nvCxnSpPr>
        <xdr:cNvPr id="5" name="直線矢印コネクタ 4"/>
        <xdr:cNvCxnSpPr/>
      </xdr:nvCxnSpPr>
      <xdr:spPr>
        <a:xfrm>
          <a:off x="4631502" y="43718883"/>
          <a:ext cx="0" cy="235948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749</xdr:row>
      <xdr:rowOff>76695</xdr:rowOff>
    </xdr:from>
    <xdr:to>
      <xdr:col>44</xdr:col>
      <xdr:colOff>44533</xdr:colOff>
      <xdr:row>755</xdr:row>
      <xdr:rowOff>280802</xdr:rowOff>
    </xdr:to>
    <xdr:sp macro="" textlink="">
      <xdr:nvSpPr>
        <xdr:cNvPr id="6" name="正方形/長方形 5"/>
        <xdr:cNvSpPr/>
      </xdr:nvSpPr>
      <xdr:spPr>
        <a:xfrm>
          <a:off x="1800226" y="41672370"/>
          <a:ext cx="7045407" cy="2318657"/>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756</xdr:row>
      <xdr:rowOff>294410</xdr:rowOff>
    </xdr:from>
    <xdr:to>
      <xdr:col>23</xdr:col>
      <xdr:colOff>30927</xdr:colOff>
      <xdr:row>759</xdr:row>
      <xdr:rowOff>8659</xdr:rowOff>
    </xdr:to>
    <xdr:sp macro="" textlink="">
      <xdr:nvSpPr>
        <xdr:cNvPr id="7" name="大かっこ 6"/>
        <xdr:cNvSpPr/>
      </xdr:nvSpPr>
      <xdr:spPr>
        <a:xfrm>
          <a:off x="3400426" y="44357060"/>
          <a:ext cx="1231076" cy="7715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資金の拠出</a:t>
          </a:r>
          <a:endParaRPr kumimoji="1" lang="en-US" altLang="ja-JP" sz="1100">
            <a:solidFill>
              <a:sysClr val="windowText" lastClr="000000"/>
            </a:solidFill>
          </a:endParaRPr>
        </a:p>
        <a:p>
          <a:pPr algn="ctr"/>
          <a:r>
            <a:rPr kumimoji="1" lang="ja-JP" altLang="en-US" sz="1100">
              <a:solidFill>
                <a:sysClr val="windowText" lastClr="000000"/>
              </a:solidFill>
            </a:rPr>
            <a:t>案決め、承認</a:t>
          </a:r>
          <a:endParaRPr kumimoji="1" lang="en-US" altLang="ja-JP" sz="1100">
            <a:solidFill>
              <a:sysClr val="windowText" lastClr="000000"/>
            </a:solidFill>
          </a:endParaRPr>
        </a:p>
      </xdr:txBody>
    </xdr:sp>
    <xdr:clientData/>
  </xdr:twoCellAnchor>
  <xdr:twoCellAnchor>
    <xdr:from>
      <xdr:col>31</xdr:col>
      <xdr:colOff>112569</xdr:colOff>
      <xdr:row>756</xdr:row>
      <xdr:rowOff>314203</xdr:rowOff>
    </xdr:from>
    <xdr:to>
      <xdr:col>37</xdr:col>
      <xdr:colOff>126176</xdr:colOff>
      <xdr:row>759</xdr:row>
      <xdr:rowOff>131123</xdr:rowOff>
    </xdr:to>
    <xdr:sp macro="" textlink="">
      <xdr:nvSpPr>
        <xdr:cNvPr id="8" name="大かっこ 7"/>
        <xdr:cNvSpPr/>
      </xdr:nvSpPr>
      <xdr:spPr>
        <a:xfrm>
          <a:off x="6313344" y="44376853"/>
          <a:ext cx="1213757" cy="874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案件の提案、承認</a:t>
          </a:r>
        </a:p>
      </xdr:txBody>
    </xdr:sp>
    <xdr:clientData/>
  </xdr:twoCellAnchor>
  <xdr:twoCellAnchor>
    <xdr:from>
      <xdr:col>30</xdr:col>
      <xdr:colOff>166998</xdr:colOff>
      <xdr:row>754</xdr:row>
      <xdr:rowOff>314201</xdr:rowOff>
    </xdr:from>
    <xdr:to>
      <xdr:col>30</xdr:col>
      <xdr:colOff>166998</xdr:colOff>
      <xdr:row>761</xdr:row>
      <xdr:rowOff>294409</xdr:rowOff>
    </xdr:to>
    <xdr:cxnSp macro="">
      <xdr:nvCxnSpPr>
        <xdr:cNvPr id="9" name="直線矢印コネクタ 8"/>
        <xdr:cNvCxnSpPr/>
      </xdr:nvCxnSpPr>
      <xdr:spPr>
        <a:xfrm flipV="1">
          <a:off x="6167748" y="43672001"/>
          <a:ext cx="0" cy="2447183"/>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748</xdr:row>
      <xdr:rowOff>0</xdr:rowOff>
    </xdr:from>
    <xdr:to>
      <xdr:col>27</xdr:col>
      <xdr:colOff>166997</xdr:colOff>
      <xdr:row>749</xdr:row>
      <xdr:rowOff>291936</xdr:rowOff>
    </xdr:to>
    <xdr:sp macro="" textlink="">
      <xdr:nvSpPr>
        <xdr:cNvPr id="10" name="大かっこ 9"/>
        <xdr:cNvSpPr/>
      </xdr:nvSpPr>
      <xdr:spPr>
        <a:xfrm>
          <a:off x="1800225" y="41243250"/>
          <a:ext cx="3767447" cy="64436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運営委員会</a:t>
          </a:r>
          <a:r>
            <a:rPr kumimoji="1" lang="en-US" altLang="ja-JP" sz="1050"/>
            <a:t>※</a:t>
          </a:r>
          <a:r>
            <a:rPr kumimoji="1" lang="ja-JP" altLang="en-US" sz="1050"/>
            <a:t>１年間で</a:t>
          </a:r>
          <a:r>
            <a:rPr kumimoji="1" lang="en-US" altLang="ja-JP" sz="1050"/>
            <a:t>10</a:t>
          </a:r>
          <a:r>
            <a:rPr kumimoji="1" lang="ja-JP" altLang="en-US" sz="1050"/>
            <a:t>百万ユーロ以上拠出したドナーが任命（運営員貝は任期１年）。</a:t>
          </a:r>
        </a:p>
      </xdr:txBody>
    </xdr:sp>
    <xdr:clientData/>
  </xdr:twoCellAnchor>
  <xdr:twoCellAnchor>
    <xdr:from>
      <xdr:col>13</xdr:col>
      <xdr:colOff>180606</xdr:colOff>
      <xdr:row>756</xdr:row>
      <xdr:rowOff>35874</xdr:rowOff>
    </xdr:from>
    <xdr:to>
      <xdr:col>16</xdr:col>
      <xdr:colOff>166997</xdr:colOff>
      <xdr:row>757</xdr:row>
      <xdr:rowOff>212767</xdr:rowOff>
    </xdr:to>
    <xdr:sp macro="" textlink="">
      <xdr:nvSpPr>
        <xdr:cNvPr id="11" name="正方形/長方形 10"/>
        <xdr:cNvSpPr/>
      </xdr:nvSpPr>
      <xdr:spPr>
        <a:xfrm>
          <a:off x="2780931" y="44098524"/>
          <a:ext cx="586466" cy="5293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3200"/>
            <a:t>A</a:t>
          </a:r>
          <a:endParaRPr kumimoji="1" lang="ja-JP" altLang="en-US" sz="3200"/>
        </a:p>
      </xdr:txBody>
    </xdr:sp>
    <xdr:clientData/>
  </xdr:twoCellAnchor>
  <xdr:twoCellAnchor>
    <xdr:from>
      <xdr:col>29</xdr:col>
      <xdr:colOff>1</xdr:colOff>
      <xdr:row>755</xdr:row>
      <xdr:rowOff>49480</xdr:rowOff>
    </xdr:from>
    <xdr:to>
      <xdr:col>29</xdr:col>
      <xdr:colOff>1</xdr:colOff>
      <xdr:row>761</xdr:row>
      <xdr:rowOff>300595</xdr:rowOff>
    </xdr:to>
    <xdr:cxnSp macro="">
      <xdr:nvCxnSpPr>
        <xdr:cNvPr id="12" name="直線矢印コネクタ 11"/>
        <xdr:cNvCxnSpPr/>
      </xdr:nvCxnSpPr>
      <xdr:spPr>
        <a:xfrm>
          <a:off x="5800726" y="43759705"/>
          <a:ext cx="0" cy="2365665"/>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42430</xdr:colOff>
      <xdr:row>762</xdr:row>
      <xdr:rowOff>0</xdr:rowOff>
    </xdr:from>
    <xdr:to>
      <xdr:col>40</xdr:col>
      <xdr:colOff>201633</xdr:colOff>
      <xdr:row>766</xdr:row>
      <xdr:rowOff>653142</xdr:rowOff>
    </xdr:to>
    <xdr:sp macro="" textlink="">
      <xdr:nvSpPr>
        <xdr:cNvPr id="13" name="正方形/長方形 12"/>
        <xdr:cNvSpPr/>
      </xdr:nvSpPr>
      <xdr:spPr>
        <a:xfrm>
          <a:off x="2642755" y="46177200"/>
          <a:ext cx="5559878" cy="26914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シリア復興信託基金</a:t>
          </a:r>
          <a:r>
            <a:rPr kumimoji="1" lang="en-US" altLang="ja-JP" sz="1800">
              <a:solidFill>
                <a:sysClr val="windowText" lastClr="000000"/>
              </a:solidFill>
            </a:rPr>
            <a:t/>
          </a:r>
          <a:br>
            <a:rPr kumimoji="1" lang="en-US" altLang="ja-JP" sz="1800">
              <a:solidFill>
                <a:sysClr val="windowText" lastClr="000000"/>
              </a:solidFill>
            </a:rPr>
          </a:br>
          <a:r>
            <a:rPr kumimoji="1" lang="ja-JP" altLang="en-US" sz="1800">
              <a:solidFill>
                <a:sysClr val="windowText" lastClr="000000"/>
              </a:solidFill>
            </a:rPr>
            <a:t>（ドイツ復興開発金庫が信託）</a:t>
          </a:r>
        </a:p>
      </xdr:txBody>
    </xdr:sp>
    <xdr:clientData/>
  </xdr:twoCellAnchor>
  <xdr:twoCellAnchor>
    <xdr:from>
      <xdr:col>20</xdr:col>
      <xdr:colOff>92776</xdr:colOff>
      <xdr:row>766</xdr:row>
      <xdr:rowOff>625927</xdr:rowOff>
    </xdr:from>
    <xdr:to>
      <xdr:col>20</xdr:col>
      <xdr:colOff>92780</xdr:colOff>
      <xdr:row>774</xdr:row>
      <xdr:rowOff>244928</xdr:rowOff>
    </xdr:to>
    <xdr:cxnSp macro="">
      <xdr:nvCxnSpPr>
        <xdr:cNvPr id="14" name="直線矢印コネクタ 13"/>
        <xdr:cNvCxnSpPr/>
      </xdr:nvCxnSpPr>
      <xdr:spPr>
        <a:xfrm flipH="1">
          <a:off x="4093276" y="48841477"/>
          <a:ext cx="4" cy="265747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51955</xdr:colOff>
      <xdr:row>766</xdr:row>
      <xdr:rowOff>612321</xdr:rowOff>
    </xdr:from>
    <xdr:to>
      <xdr:col>28</xdr:col>
      <xdr:colOff>65562</xdr:colOff>
      <xdr:row>774</xdr:row>
      <xdr:rowOff>258536</xdr:rowOff>
    </xdr:to>
    <xdr:cxnSp macro="">
      <xdr:nvCxnSpPr>
        <xdr:cNvPr id="15" name="直線矢印コネクタ 14"/>
        <xdr:cNvCxnSpPr/>
      </xdr:nvCxnSpPr>
      <xdr:spPr>
        <a:xfrm flipH="1" flipV="1">
          <a:off x="5652655" y="48827871"/>
          <a:ext cx="13607" cy="268469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11133</xdr:colOff>
      <xdr:row>769</xdr:row>
      <xdr:rowOff>353784</xdr:rowOff>
    </xdr:from>
    <xdr:to>
      <xdr:col>35</xdr:col>
      <xdr:colOff>24741</xdr:colOff>
      <xdr:row>771</xdr:row>
      <xdr:rowOff>13605</xdr:rowOff>
    </xdr:to>
    <xdr:sp macro="" textlink="">
      <xdr:nvSpPr>
        <xdr:cNvPr id="16" name="大かっこ 15"/>
        <xdr:cNvSpPr/>
      </xdr:nvSpPr>
      <xdr:spPr>
        <a:xfrm>
          <a:off x="5811858" y="49836159"/>
          <a:ext cx="1213758" cy="488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案件の提出</a:t>
          </a:r>
        </a:p>
      </xdr:txBody>
    </xdr:sp>
    <xdr:clientData/>
  </xdr:twoCellAnchor>
  <xdr:twoCellAnchor>
    <xdr:from>
      <xdr:col>13</xdr:col>
      <xdr:colOff>51956</xdr:colOff>
      <xdr:row>769</xdr:row>
      <xdr:rowOff>244928</xdr:rowOff>
    </xdr:from>
    <xdr:to>
      <xdr:col>19</xdr:col>
      <xdr:colOff>65563</xdr:colOff>
      <xdr:row>771</xdr:row>
      <xdr:rowOff>190499</xdr:rowOff>
    </xdr:to>
    <xdr:sp macro="" textlink="">
      <xdr:nvSpPr>
        <xdr:cNvPr id="17" name="大かっこ 16"/>
        <xdr:cNvSpPr/>
      </xdr:nvSpPr>
      <xdr:spPr>
        <a:xfrm>
          <a:off x="2652281" y="49727303"/>
          <a:ext cx="1213757" cy="774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solidFill>
                <a:sysClr val="windowText" lastClr="000000"/>
              </a:solidFill>
            </a:rPr>
            <a:t>資金の拠出，</a:t>
          </a:r>
          <a:endParaRPr kumimoji="1" lang="en-US" altLang="ja-JP" sz="1200">
            <a:solidFill>
              <a:sysClr val="windowText" lastClr="000000"/>
            </a:solidFill>
          </a:endParaRPr>
        </a:p>
        <a:p>
          <a:pPr algn="ctr"/>
          <a:r>
            <a:rPr kumimoji="1" lang="ja-JP" altLang="en-US" sz="1200">
              <a:solidFill>
                <a:sysClr val="windowText" lastClr="000000"/>
              </a:solidFill>
            </a:rPr>
            <a:t>案件の承認</a:t>
          </a:r>
        </a:p>
      </xdr:txBody>
    </xdr:sp>
    <xdr:clientData/>
  </xdr:twoCellAnchor>
  <xdr:twoCellAnchor>
    <xdr:from>
      <xdr:col>17</xdr:col>
      <xdr:colOff>111702</xdr:colOff>
      <xdr:row>774</xdr:row>
      <xdr:rowOff>259774</xdr:rowOff>
    </xdr:from>
    <xdr:to>
      <xdr:col>31</xdr:col>
      <xdr:colOff>12370</xdr:colOff>
      <xdr:row>778</xdr:row>
      <xdr:rowOff>259774</xdr:rowOff>
    </xdr:to>
    <xdr:sp macro="" textlink="">
      <xdr:nvSpPr>
        <xdr:cNvPr id="18" name="正方形/長方形 17"/>
        <xdr:cNvSpPr/>
      </xdr:nvSpPr>
      <xdr:spPr>
        <a:xfrm>
          <a:off x="3512127" y="51513799"/>
          <a:ext cx="2701018" cy="1257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各実施団体</a:t>
          </a:r>
          <a:endParaRPr kumimoji="1" lang="en-US" altLang="ja-JP" sz="1800">
            <a:solidFill>
              <a:sysClr val="windowText" lastClr="000000"/>
            </a:solidFill>
          </a:endParaRPr>
        </a:p>
        <a:p>
          <a:pPr algn="ctr"/>
          <a:r>
            <a:rPr kumimoji="1" lang="ja-JP" altLang="en-US" sz="1800">
              <a:solidFill>
                <a:sysClr val="windowText" lastClr="000000"/>
              </a:solidFill>
            </a:rPr>
            <a:t>（地方公共団体，ＮＧＯ等）</a:t>
          </a:r>
        </a:p>
      </xdr:txBody>
    </xdr:sp>
    <xdr:clientData/>
  </xdr:twoCellAnchor>
  <xdr:twoCellAnchor>
    <xdr:from>
      <xdr:col>34</xdr:col>
      <xdr:colOff>25176</xdr:colOff>
      <xdr:row>777</xdr:row>
      <xdr:rowOff>299797</xdr:rowOff>
    </xdr:from>
    <xdr:to>
      <xdr:col>49</xdr:col>
      <xdr:colOff>90811</xdr:colOff>
      <xdr:row>781</xdr:row>
      <xdr:rowOff>52830</xdr:rowOff>
    </xdr:to>
    <xdr:sp macro="" textlink="">
      <xdr:nvSpPr>
        <xdr:cNvPr id="19" name="大かっこ 18"/>
        <xdr:cNvSpPr/>
      </xdr:nvSpPr>
      <xdr:spPr>
        <a:xfrm>
          <a:off x="6826026" y="52496797"/>
          <a:ext cx="3066010" cy="1010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注：シリア復興信託基金は非イヤーマーク型のプールファンドであり，会計年度単位では管理していない。</a:t>
          </a:r>
        </a:p>
      </xdr:txBody>
    </xdr:sp>
    <xdr:clientData/>
  </xdr:twoCellAnchor>
  <xdr:twoCellAnchor>
    <xdr:from>
      <xdr:col>10</xdr:col>
      <xdr:colOff>152400</xdr:colOff>
      <xdr:row>753</xdr:row>
      <xdr:rowOff>242456</xdr:rowOff>
    </xdr:from>
    <xdr:to>
      <xdr:col>17</xdr:col>
      <xdr:colOff>131619</xdr:colOff>
      <xdr:row>754</xdr:row>
      <xdr:rowOff>275854</xdr:rowOff>
    </xdr:to>
    <xdr:sp macro="" textlink="">
      <xdr:nvSpPr>
        <xdr:cNvPr id="20" name="大かっこ 19"/>
        <xdr:cNvSpPr/>
      </xdr:nvSpPr>
      <xdr:spPr>
        <a:xfrm>
          <a:off x="2152650" y="40142681"/>
          <a:ext cx="1379394" cy="385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400">
              <a:solidFill>
                <a:sysClr val="windowText" lastClr="000000"/>
              </a:solidFill>
            </a:rPr>
            <a:t>1,009</a:t>
          </a:r>
          <a:r>
            <a:rPr kumimoji="1" lang="ja-JP" altLang="en-US" sz="1400">
              <a:solidFill>
                <a:sysClr val="windowText" lastClr="000000"/>
              </a:solidFill>
            </a:rPr>
            <a:t>百万円</a:t>
          </a:r>
        </a:p>
      </xdr:txBody>
    </xdr:sp>
    <xdr:clientData/>
  </xdr:twoCellAnchor>
  <xdr:twoCellAnchor>
    <xdr:from>
      <xdr:col>34</xdr:col>
      <xdr:colOff>103910</xdr:colOff>
      <xdr:row>774</xdr:row>
      <xdr:rowOff>277091</xdr:rowOff>
    </xdr:from>
    <xdr:to>
      <xdr:col>49</xdr:col>
      <xdr:colOff>207747</xdr:colOff>
      <xdr:row>775</xdr:row>
      <xdr:rowOff>973456</xdr:rowOff>
    </xdr:to>
    <xdr:sp macro="" textlink="">
      <xdr:nvSpPr>
        <xdr:cNvPr id="21" name="大かっこ 20"/>
        <xdr:cNvSpPr/>
      </xdr:nvSpPr>
      <xdr:spPr>
        <a:xfrm>
          <a:off x="6875319" y="246792750"/>
          <a:ext cx="3091223" cy="1008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注：シリア復興信託基金は非イヤーマーク型のプールファンドであり、会計年度単位では管理していない。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359</v>
      </c>
      <c r="AT2" s="207"/>
      <c r="AU2" s="207"/>
      <c r="AV2" s="98" t="str">
        <f>IF(AW2="","","-")</f>
        <v>-</v>
      </c>
      <c r="AW2" s="394">
        <v>1</v>
      </c>
      <c r="AX2" s="394"/>
    </row>
    <row r="3" spans="1:50" ht="21" customHeight="1" thickBot="1">
      <c r="A3" s="523" t="s">
        <v>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3</v>
      </c>
      <c r="AJ3" s="525" t="s">
        <v>702</v>
      </c>
      <c r="AK3" s="525"/>
      <c r="AL3" s="525"/>
      <c r="AM3" s="525"/>
      <c r="AN3" s="525"/>
      <c r="AO3" s="525"/>
      <c r="AP3" s="525"/>
      <c r="AQ3" s="525"/>
      <c r="AR3" s="525"/>
      <c r="AS3" s="525"/>
      <c r="AT3" s="525"/>
      <c r="AU3" s="525"/>
      <c r="AV3" s="525"/>
      <c r="AW3" s="525"/>
      <c r="AX3" s="24" t="s">
        <v>4</v>
      </c>
    </row>
    <row r="4" spans="1:50" ht="24.75" customHeight="1">
      <c r="A4" s="725" t="s">
        <v>5</v>
      </c>
      <c r="B4" s="726"/>
      <c r="C4" s="726"/>
      <c r="D4" s="726"/>
      <c r="E4" s="726"/>
      <c r="F4" s="726"/>
      <c r="G4" s="701" t="s">
        <v>701</v>
      </c>
      <c r="H4" s="702"/>
      <c r="I4" s="702"/>
      <c r="J4" s="702"/>
      <c r="K4" s="702"/>
      <c r="L4" s="702"/>
      <c r="M4" s="702"/>
      <c r="N4" s="702"/>
      <c r="O4" s="702"/>
      <c r="P4" s="702"/>
      <c r="Q4" s="702"/>
      <c r="R4" s="702"/>
      <c r="S4" s="702"/>
      <c r="T4" s="702"/>
      <c r="U4" s="702"/>
      <c r="V4" s="702"/>
      <c r="W4" s="702"/>
      <c r="X4" s="702"/>
      <c r="Y4" s="703" t="s">
        <v>6</v>
      </c>
      <c r="Z4" s="704"/>
      <c r="AA4" s="704"/>
      <c r="AB4" s="704"/>
      <c r="AC4" s="704"/>
      <c r="AD4" s="705"/>
      <c r="AE4" s="706" t="s">
        <v>703</v>
      </c>
      <c r="AF4" s="707"/>
      <c r="AG4" s="707"/>
      <c r="AH4" s="707"/>
      <c r="AI4" s="707"/>
      <c r="AJ4" s="707"/>
      <c r="AK4" s="707"/>
      <c r="AL4" s="707"/>
      <c r="AM4" s="707"/>
      <c r="AN4" s="707"/>
      <c r="AO4" s="707"/>
      <c r="AP4" s="708"/>
      <c r="AQ4" s="709" t="s">
        <v>7</v>
      </c>
      <c r="AR4" s="704"/>
      <c r="AS4" s="704"/>
      <c r="AT4" s="704"/>
      <c r="AU4" s="704"/>
      <c r="AV4" s="704"/>
      <c r="AW4" s="704"/>
      <c r="AX4" s="710"/>
    </row>
    <row r="5" spans="1:50" ht="30" customHeight="1">
      <c r="A5" s="711" t="s">
        <v>8</v>
      </c>
      <c r="B5" s="712"/>
      <c r="C5" s="712"/>
      <c r="D5" s="712"/>
      <c r="E5" s="712"/>
      <c r="F5" s="713"/>
      <c r="G5" s="558" t="s">
        <v>605</v>
      </c>
      <c r="H5" s="559"/>
      <c r="I5" s="559"/>
      <c r="J5" s="559"/>
      <c r="K5" s="559"/>
      <c r="L5" s="559"/>
      <c r="M5" s="560" t="s">
        <v>9</v>
      </c>
      <c r="N5" s="561"/>
      <c r="O5" s="561"/>
      <c r="P5" s="561"/>
      <c r="Q5" s="561"/>
      <c r="R5" s="562"/>
      <c r="S5" s="563" t="s">
        <v>481</v>
      </c>
      <c r="T5" s="559"/>
      <c r="U5" s="559"/>
      <c r="V5" s="559"/>
      <c r="W5" s="559"/>
      <c r="X5" s="564"/>
      <c r="Y5" s="717" t="s">
        <v>10</v>
      </c>
      <c r="Z5" s="718"/>
      <c r="AA5" s="718"/>
      <c r="AB5" s="718"/>
      <c r="AC5" s="718"/>
      <c r="AD5" s="719"/>
      <c r="AE5" s="720" t="s">
        <v>704</v>
      </c>
      <c r="AF5" s="720"/>
      <c r="AG5" s="720"/>
      <c r="AH5" s="720"/>
      <c r="AI5" s="720"/>
      <c r="AJ5" s="720"/>
      <c r="AK5" s="720"/>
      <c r="AL5" s="720"/>
      <c r="AM5" s="720"/>
      <c r="AN5" s="720"/>
      <c r="AO5" s="720"/>
      <c r="AP5" s="721"/>
      <c r="AQ5" s="722" t="s">
        <v>705</v>
      </c>
      <c r="AR5" s="723"/>
      <c r="AS5" s="723"/>
      <c r="AT5" s="723"/>
      <c r="AU5" s="723"/>
      <c r="AV5" s="723"/>
      <c r="AW5" s="723"/>
      <c r="AX5" s="724"/>
    </row>
    <row r="6" spans="1:50" ht="39" customHeight="1">
      <c r="A6" s="727" t="s">
        <v>11</v>
      </c>
      <c r="B6" s="728"/>
      <c r="C6" s="728"/>
      <c r="D6" s="728"/>
      <c r="E6" s="728"/>
      <c r="F6" s="728"/>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12</v>
      </c>
      <c r="B7" s="826"/>
      <c r="C7" s="826"/>
      <c r="D7" s="826"/>
      <c r="E7" s="826"/>
      <c r="F7" s="827"/>
      <c r="G7" s="828" t="s">
        <v>706</v>
      </c>
      <c r="H7" s="829"/>
      <c r="I7" s="829"/>
      <c r="J7" s="829"/>
      <c r="K7" s="829"/>
      <c r="L7" s="829"/>
      <c r="M7" s="829"/>
      <c r="N7" s="829"/>
      <c r="O7" s="829"/>
      <c r="P7" s="829"/>
      <c r="Q7" s="829"/>
      <c r="R7" s="829"/>
      <c r="S7" s="829"/>
      <c r="T7" s="829"/>
      <c r="U7" s="829"/>
      <c r="V7" s="829"/>
      <c r="W7" s="829"/>
      <c r="X7" s="830"/>
      <c r="Y7" s="392" t="s">
        <v>13</v>
      </c>
      <c r="Z7" s="296"/>
      <c r="AA7" s="296"/>
      <c r="AB7" s="296"/>
      <c r="AC7" s="296"/>
      <c r="AD7" s="393"/>
      <c r="AE7" s="379" t="s">
        <v>741</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5" t="s">
        <v>14</v>
      </c>
      <c r="B8" s="826"/>
      <c r="C8" s="826"/>
      <c r="D8" s="826"/>
      <c r="E8" s="826"/>
      <c r="F8" s="827"/>
      <c r="G8" s="218" t="str">
        <f>入力規則等!A27</f>
        <v>ＯＤＡ</v>
      </c>
      <c r="H8" s="219"/>
      <c r="I8" s="219"/>
      <c r="J8" s="219"/>
      <c r="K8" s="219"/>
      <c r="L8" s="219"/>
      <c r="M8" s="219"/>
      <c r="N8" s="219"/>
      <c r="O8" s="219"/>
      <c r="P8" s="219"/>
      <c r="Q8" s="219"/>
      <c r="R8" s="219"/>
      <c r="S8" s="219"/>
      <c r="T8" s="219"/>
      <c r="U8" s="219"/>
      <c r="V8" s="219"/>
      <c r="W8" s="219"/>
      <c r="X8" s="220"/>
      <c r="Y8" s="569" t="s">
        <v>15</v>
      </c>
      <c r="Z8" s="570"/>
      <c r="AA8" s="570"/>
      <c r="AB8" s="570"/>
      <c r="AC8" s="570"/>
      <c r="AD8" s="571"/>
      <c r="AE8" s="740" t="str">
        <f>入力規則等!K13</f>
        <v>経済協力</v>
      </c>
      <c r="AF8" s="219"/>
      <c r="AG8" s="219"/>
      <c r="AH8" s="219"/>
      <c r="AI8" s="219"/>
      <c r="AJ8" s="219"/>
      <c r="AK8" s="219"/>
      <c r="AL8" s="219"/>
      <c r="AM8" s="219"/>
      <c r="AN8" s="219"/>
      <c r="AO8" s="219"/>
      <c r="AP8" s="219"/>
      <c r="AQ8" s="219"/>
      <c r="AR8" s="219"/>
      <c r="AS8" s="219"/>
      <c r="AT8" s="219"/>
      <c r="AU8" s="219"/>
      <c r="AV8" s="219"/>
      <c r="AW8" s="219"/>
      <c r="AX8" s="741"/>
    </row>
    <row r="9" spans="1:50" ht="58.5" customHeight="1">
      <c r="A9" s="123" t="s">
        <v>16</v>
      </c>
      <c r="B9" s="124"/>
      <c r="C9" s="124"/>
      <c r="D9" s="124"/>
      <c r="E9" s="124"/>
      <c r="F9" s="124"/>
      <c r="G9" s="572" t="s">
        <v>708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2" t="s">
        <v>17</v>
      </c>
      <c r="B10" s="743"/>
      <c r="C10" s="743"/>
      <c r="D10" s="743"/>
      <c r="E10" s="743"/>
      <c r="F10" s="743"/>
      <c r="G10" s="675" t="s">
        <v>709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18</v>
      </c>
      <c r="B11" s="743"/>
      <c r="C11" s="743"/>
      <c r="D11" s="743"/>
      <c r="E11" s="743"/>
      <c r="F11" s="751"/>
      <c r="G11" s="714" t="str">
        <f>入力規則等!P10</f>
        <v>直接実施、補助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17" t="s">
        <v>19</v>
      </c>
      <c r="B12" s="118"/>
      <c r="C12" s="118"/>
      <c r="D12" s="118"/>
      <c r="E12" s="118"/>
      <c r="F12" s="119"/>
      <c r="G12" s="681"/>
      <c r="H12" s="682"/>
      <c r="I12" s="682"/>
      <c r="J12" s="682"/>
      <c r="K12" s="682"/>
      <c r="L12" s="682"/>
      <c r="M12" s="682"/>
      <c r="N12" s="682"/>
      <c r="O12" s="682"/>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4"/>
    </row>
    <row r="13" spans="1:50" ht="21" customHeight="1">
      <c r="A13" s="120"/>
      <c r="B13" s="121"/>
      <c r="C13" s="121"/>
      <c r="D13" s="121"/>
      <c r="E13" s="121"/>
      <c r="F13" s="122"/>
      <c r="G13" s="745" t="s">
        <v>25</v>
      </c>
      <c r="H13" s="746"/>
      <c r="I13" s="638" t="s">
        <v>26</v>
      </c>
      <c r="J13" s="639"/>
      <c r="K13" s="639"/>
      <c r="L13" s="639"/>
      <c r="M13" s="639"/>
      <c r="N13" s="639"/>
      <c r="O13" s="640"/>
      <c r="P13" s="163" t="s">
        <v>742</v>
      </c>
      <c r="Q13" s="164"/>
      <c r="R13" s="164"/>
      <c r="S13" s="164"/>
      <c r="T13" s="164"/>
      <c r="U13" s="164"/>
      <c r="V13" s="165"/>
      <c r="W13" s="163" t="s">
        <v>742</v>
      </c>
      <c r="X13" s="164"/>
      <c r="Y13" s="164"/>
      <c r="Z13" s="164"/>
      <c r="AA13" s="164"/>
      <c r="AB13" s="164"/>
      <c r="AC13" s="165"/>
      <c r="AD13" s="163" t="s">
        <v>742</v>
      </c>
      <c r="AE13" s="164"/>
      <c r="AF13" s="164"/>
      <c r="AG13" s="164"/>
      <c r="AH13" s="164"/>
      <c r="AI13" s="164"/>
      <c r="AJ13" s="165"/>
      <c r="AK13" s="163" t="s">
        <v>742</v>
      </c>
      <c r="AL13" s="164"/>
      <c r="AM13" s="164"/>
      <c r="AN13" s="164"/>
      <c r="AO13" s="164"/>
      <c r="AP13" s="164"/>
      <c r="AQ13" s="165"/>
      <c r="AR13" s="160" t="s">
        <v>742</v>
      </c>
      <c r="AS13" s="161"/>
      <c r="AT13" s="161"/>
      <c r="AU13" s="161"/>
      <c r="AV13" s="161"/>
      <c r="AW13" s="161"/>
      <c r="AX13" s="391"/>
    </row>
    <row r="14" spans="1:50" ht="21" customHeight="1">
      <c r="A14" s="120"/>
      <c r="B14" s="121"/>
      <c r="C14" s="121"/>
      <c r="D14" s="121"/>
      <c r="E14" s="121"/>
      <c r="F14" s="122"/>
      <c r="G14" s="747"/>
      <c r="H14" s="748"/>
      <c r="I14" s="575" t="s">
        <v>27</v>
      </c>
      <c r="J14" s="629"/>
      <c r="K14" s="629"/>
      <c r="L14" s="629"/>
      <c r="M14" s="629"/>
      <c r="N14" s="629"/>
      <c r="O14" s="630"/>
      <c r="P14" s="163" t="s">
        <v>742</v>
      </c>
      <c r="Q14" s="164"/>
      <c r="R14" s="164"/>
      <c r="S14" s="164"/>
      <c r="T14" s="164"/>
      <c r="U14" s="164"/>
      <c r="V14" s="165"/>
      <c r="W14" s="163">
        <v>243</v>
      </c>
      <c r="X14" s="164"/>
      <c r="Y14" s="164"/>
      <c r="Z14" s="164"/>
      <c r="AA14" s="164"/>
      <c r="AB14" s="164"/>
      <c r="AC14" s="165"/>
      <c r="AD14" s="163">
        <v>1009</v>
      </c>
      <c r="AE14" s="164"/>
      <c r="AF14" s="164"/>
      <c r="AG14" s="164"/>
      <c r="AH14" s="164"/>
      <c r="AI14" s="164"/>
      <c r="AJ14" s="165"/>
      <c r="AK14" s="163" t="s">
        <v>742</v>
      </c>
      <c r="AL14" s="164"/>
      <c r="AM14" s="164"/>
      <c r="AN14" s="164"/>
      <c r="AO14" s="164"/>
      <c r="AP14" s="164"/>
      <c r="AQ14" s="165"/>
      <c r="AR14" s="665"/>
      <c r="AS14" s="665"/>
      <c r="AT14" s="665"/>
      <c r="AU14" s="665"/>
      <c r="AV14" s="665"/>
      <c r="AW14" s="665"/>
      <c r="AX14" s="666"/>
    </row>
    <row r="15" spans="1:50" ht="21" customHeight="1">
      <c r="A15" s="120"/>
      <c r="B15" s="121"/>
      <c r="C15" s="121"/>
      <c r="D15" s="121"/>
      <c r="E15" s="121"/>
      <c r="F15" s="122"/>
      <c r="G15" s="747"/>
      <c r="H15" s="748"/>
      <c r="I15" s="575" t="s">
        <v>28</v>
      </c>
      <c r="J15" s="576"/>
      <c r="K15" s="576"/>
      <c r="L15" s="576"/>
      <c r="M15" s="576"/>
      <c r="N15" s="576"/>
      <c r="O15" s="577"/>
      <c r="P15" s="163" t="s">
        <v>742</v>
      </c>
      <c r="Q15" s="164"/>
      <c r="R15" s="164"/>
      <c r="S15" s="164"/>
      <c r="T15" s="164"/>
      <c r="U15" s="164"/>
      <c r="V15" s="165"/>
      <c r="W15" s="163" t="s">
        <v>742</v>
      </c>
      <c r="X15" s="164"/>
      <c r="Y15" s="164"/>
      <c r="Z15" s="164"/>
      <c r="AA15" s="164"/>
      <c r="AB15" s="164"/>
      <c r="AC15" s="165"/>
      <c r="AD15" s="163" t="s">
        <v>742</v>
      </c>
      <c r="AE15" s="164"/>
      <c r="AF15" s="164"/>
      <c r="AG15" s="164"/>
      <c r="AH15" s="164"/>
      <c r="AI15" s="164"/>
      <c r="AJ15" s="165"/>
      <c r="AK15" s="163" t="s">
        <v>742</v>
      </c>
      <c r="AL15" s="164"/>
      <c r="AM15" s="164"/>
      <c r="AN15" s="164"/>
      <c r="AO15" s="164"/>
      <c r="AP15" s="164"/>
      <c r="AQ15" s="165"/>
      <c r="AR15" s="163" t="s">
        <v>742</v>
      </c>
      <c r="AS15" s="164"/>
      <c r="AT15" s="164"/>
      <c r="AU15" s="164"/>
      <c r="AV15" s="164"/>
      <c r="AW15" s="164"/>
      <c r="AX15" s="628"/>
    </row>
    <row r="16" spans="1:50" ht="21" customHeight="1">
      <c r="A16" s="120"/>
      <c r="B16" s="121"/>
      <c r="C16" s="121"/>
      <c r="D16" s="121"/>
      <c r="E16" s="121"/>
      <c r="F16" s="122"/>
      <c r="G16" s="747"/>
      <c r="H16" s="748"/>
      <c r="I16" s="575" t="s">
        <v>29</v>
      </c>
      <c r="J16" s="576"/>
      <c r="K16" s="576"/>
      <c r="L16" s="576"/>
      <c r="M16" s="576"/>
      <c r="N16" s="576"/>
      <c r="O16" s="577"/>
      <c r="P16" s="163" t="s">
        <v>742</v>
      </c>
      <c r="Q16" s="164"/>
      <c r="R16" s="164"/>
      <c r="S16" s="164"/>
      <c r="T16" s="164"/>
      <c r="U16" s="164"/>
      <c r="V16" s="165"/>
      <c r="W16" s="163" t="s">
        <v>742</v>
      </c>
      <c r="X16" s="164"/>
      <c r="Y16" s="164"/>
      <c r="Z16" s="164"/>
      <c r="AA16" s="164"/>
      <c r="AB16" s="164"/>
      <c r="AC16" s="165"/>
      <c r="AD16" s="163" t="s">
        <v>742</v>
      </c>
      <c r="AE16" s="164"/>
      <c r="AF16" s="164"/>
      <c r="AG16" s="164"/>
      <c r="AH16" s="164"/>
      <c r="AI16" s="164"/>
      <c r="AJ16" s="165"/>
      <c r="AK16" s="163" t="s">
        <v>742</v>
      </c>
      <c r="AL16" s="164"/>
      <c r="AM16" s="164"/>
      <c r="AN16" s="164"/>
      <c r="AO16" s="164"/>
      <c r="AP16" s="164"/>
      <c r="AQ16" s="165"/>
      <c r="AR16" s="678"/>
      <c r="AS16" s="679"/>
      <c r="AT16" s="679"/>
      <c r="AU16" s="679"/>
      <c r="AV16" s="679"/>
      <c r="AW16" s="679"/>
      <c r="AX16" s="680"/>
    </row>
    <row r="17" spans="1:50" ht="24.75" customHeight="1">
      <c r="A17" s="120"/>
      <c r="B17" s="121"/>
      <c r="C17" s="121"/>
      <c r="D17" s="121"/>
      <c r="E17" s="121"/>
      <c r="F17" s="122"/>
      <c r="G17" s="747"/>
      <c r="H17" s="748"/>
      <c r="I17" s="575" t="s">
        <v>30</v>
      </c>
      <c r="J17" s="629"/>
      <c r="K17" s="629"/>
      <c r="L17" s="629"/>
      <c r="M17" s="629"/>
      <c r="N17" s="629"/>
      <c r="O17" s="630"/>
      <c r="P17" s="163" t="s">
        <v>742</v>
      </c>
      <c r="Q17" s="164"/>
      <c r="R17" s="164"/>
      <c r="S17" s="164"/>
      <c r="T17" s="164"/>
      <c r="U17" s="164"/>
      <c r="V17" s="165"/>
      <c r="W17" s="163" t="s">
        <v>742</v>
      </c>
      <c r="X17" s="164"/>
      <c r="Y17" s="164"/>
      <c r="Z17" s="164"/>
      <c r="AA17" s="164"/>
      <c r="AB17" s="164"/>
      <c r="AC17" s="165"/>
      <c r="AD17" s="163" t="s">
        <v>742</v>
      </c>
      <c r="AE17" s="164"/>
      <c r="AF17" s="164"/>
      <c r="AG17" s="164"/>
      <c r="AH17" s="164"/>
      <c r="AI17" s="164"/>
      <c r="AJ17" s="165"/>
      <c r="AK17" s="163" t="s">
        <v>742</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9"/>
      <c r="H18" s="750"/>
      <c r="I18" s="737" t="s">
        <v>31</v>
      </c>
      <c r="J18" s="738"/>
      <c r="K18" s="738"/>
      <c r="L18" s="738"/>
      <c r="M18" s="738"/>
      <c r="N18" s="738"/>
      <c r="O18" s="739"/>
      <c r="P18" s="169">
        <f>SUM(P13:V17)</f>
        <v>0</v>
      </c>
      <c r="Q18" s="170"/>
      <c r="R18" s="170"/>
      <c r="S18" s="170"/>
      <c r="T18" s="170"/>
      <c r="U18" s="170"/>
      <c r="V18" s="171"/>
      <c r="W18" s="169">
        <f>SUM(W13:AC17)</f>
        <v>243</v>
      </c>
      <c r="X18" s="170"/>
      <c r="Y18" s="170"/>
      <c r="Z18" s="170"/>
      <c r="AA18" s="170"/>
      <c r="AB18" s="170"/>
      <c r="AC18" s="171"/>
      <c r="AD18" s="169">
        <f>SUM(AD13:AJ17)</f>
        <v>1009</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7"/>
    </row>
    <row r="19" spans="1:50" ht="24.75" customHeight="1">
      <c r="A19" s="120"/>
      <c r="B19" s="121"/>
      <c r="C19" s="121"/>
      <c r="D19" s="121"/>
      <c r="E19" s="121"/>
      <c r="F19" s="122"/>
      <c r="G19" s="535" t="s">
        <v>32</v>
      </c>
      <c r="H19" s="536"/>
      <c r="I19" s="536"/>
      <c r="J19" s="536"/>
      <c r="K19" s="536"/>
      <c r="L19" s="536"/>
      <c r="M19" s="536"/>
      <c r="N19" s="536"/>
      <c r="O19" s="536"/>
      <c r="P19" s="163" t="s">
        <v>742</v>
      </c>
      <c r="Q19" s="164"/>
      <c r="R19" s="164"/>
      <c r="S19" s="164"/>
      <c r="T19" s="164"/>
      <c r="U19" s="164"/>
      <c r="V19" s="165"/>
      <c r="W19" s="163">
        <v>243</v>
      </c>
      <c r="X19" s="164"/>
      <c r="Y19" s="164"/>
      <c r="Z19" s="164"/>
      <c r="AA19" s="164"/>
      <c r="AB19" s="164"/>
      <c r="AC19" s="165"/>
      <c r="AD19" s="163">
        <v>1009</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33</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23" t="s">
        <v>34</v>
      </c>
      <c r="H21" s="924"/>
      <c r="I21" s="924"/>
      <c r="J21" s="924"/>
      <c r="K21" s="924"/>
      <c r="L21" s="924"/>
      <c r="M21" s="924"/>
      <c r="N21" s="924"/>
      <c r="O21" s="924"/>
      <c r="P21" s="539" t="e">
        <f>IF(P19=0, "-", SUM(P19)/SUM(P13,P14))</f>
        <v>#DIV/0!</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741</v>
      </c>
      <c r="H23" s="133"/>
      <c r="I23" s="133"/>
      <c r="J23" s="133"/>
      <c r="K23" s="133"/>
      <c r="L23" s="133"/>
      <c r="M23" s="133"/>
      <c r="N23" s="133"/>
      <c r="O23" s="134"/>
      <c r="P23" s="160" t="s">
        <v>742</v>
      </c>
      <c r="Q23" s="161"/>
      <c r="R23" s="161"/>
      <c r="S23" s="161"/>
      <c r="T23" s="161"/>
      <c r="U23" s="161"/>
      <c r="V23" s="162"/>
      <c r="W23" s="160" t="s">
        <v>742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41</v>
      </c>
      <c r="B30" s="510"/>
      <c r="C30" s="510"/>
      <c r="D30" s="510"/>
      <c r="E30" s="510"/>
      <c r="F30" s="511"/>
      <c r="G30" s="650" t="s">
        <v>42</v>
      </c>
      <c r="H30" s="387"/>
      <c r="I30" s="387"/>
      <c r="J30" s="387"/>
      <c r="K30" s="387"/>
      <c r="L30" s="387"/>
      <c r="M30" s="387"/>
      <c r="N30" s="387"/>
      <c r="O30" s="579"/>
      <c r="P30" s="578" t="s">
        <v>43</v>
      </c>
      <c r="Q30" s="387"/>
      <c r="R30" s="387"/>
      <c r="S30" s="387"/>
      <c r="T30" s="387"/>
      <c r="U30" s="387"/>
      <c r="V30" s="387"/>
      <c r="W30" s="387"/>
      <c r="X30" s="579"/>
      <c r="Y30" s="465"/>
      <c r="Z30" s="466"/>
      <c r="AA30" s="467"/>
      <c r="AB30" s="382" t="s">
        <v>44</v>
      </c>
      <c r="AC30" s="383"/>
      <c r="AD30" s="384"/>
      <c r="AE30" s="382" t="s">
        <v>20</v>
      </c>
      <c r="AF30" s="383"/>
      <c r="AG30" s="383"/>
      <c r="AH30" s="384"/>
      <c r="AI30" s="385" t="s">
        <v>21</v>
      </c>
      <c r="AJ30" s="385"/>
      <c r="AK30" s="385"/>
      <c r="AL30" s="382"/>
      <c r="AM30" s="385" t="s">
        <v>45</v>
      </c>
      <c r="AN30" s="385"/>
      <c r="AO30" s="385"/>
      <c r="AP30" s="382"/>
      <c r="AQ30" s="641" t="s">
        <v>46</v>
      </c>
      <c r="AR30" s="642"/>
      <c r="AS30" s="642"/>
      <c r="AT30" s="643"/>
      <c r="AU30" s="387" t="s">
        <v>47</v>
      </c>
      <c r="AV30" s="387"/>
      <c r="AW30" s="387"/>
      <c r="AX30" s="388"/>
    </row>
    <row r="31" spans="1:50"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745</v>
      </c>
      <c r="AR31" s="178"/>
      <c r="AS31" s="179" t="s">
        <v>48</v>
      </c>
      <c r="AT31" s="202"/>
      <c r="AU31" s="271" t="s">
        <v>745</v>
      </c>
      <c r="AV31" s="271"/>
      <c r="AW31" s="375" t="s">
        <v>49</v>
      </c>
      <c r="AX31" s="376"/>
    </row>
    <row r="32" spans="1:50" ht="23.25" customHeight="1">
      <c r="A32" s="515"/>
      <c r="B32" s="513"/>
      <c r="C32" s="513"/>
      <c r="D32" s="513"/>
      <c r="E32" s="513"/>
      <c r="F32" s="514"/>
      <c r="G32" s="540" t="s">
        <v>710</v>
      </c>
      <c r="H32" s="541"/>
      <c r="I32" s="541"/>
      <c r="J32" s="541"/>
      <c r="K32" s="541"/>
      <c r="L32" s="541"/>
      <c r="M32" s="541"/>
      <c r="N32" s="541"/>
      <c r="O32" s="542"/>
      <c r="P32" s="191" t="s">
        <v>711</v>
      </c>
      <c r="Q32" s="191"/>
      <c r="R32" s="191"/>
      <c r="S32" s="191"/>
      <c r="T32" s="191"/>
      <c r="U32" s="191"/>
      <c r="V32" s="191"/>
      <c r="W32" s="191"/>
      <c r="X32" s="233"/>
      <c r="Y32" s="339" t="s">
        <v>50</v>
      </c>
      <c r="Z32" s="549"/>
      <c r="AA32" s="550"/>
      <c r="AB32" s="551" t="s">
        <v>712</v>
      </c>
      <c r="AC32" s="551"/>
      <c r="AD32" s="551"/>
      <c r="AE32" s="363">
        <v>37</v>
      </c>
      <c r="AF32" s="364"/>
      <c r="AG32" s="364"/>
      <c r="AH32" s="364"/>
      <c r="AI32" s="363">
        <v>43</v>
      </c>
      <c r="AJ32" s="364"/>
      <c r="AK32" s="364"/>
      <c r="AL32" s="364"/>
      <c r="AM32" s="363">
        <v>48</v>
      </c>
      <c r="AN32" s="364"/>
      <c r="AO32" s="364"/>
      <c r="AP32" s="364"/>
      <c r="AQ32" s="166" t="s">
        <v>745</v>
      </c>
      <c r="AR32" s="167"/>
      <c r="AS32" s="167"/>
      <c r="AT32" s="168"/>
      <c r="AU32" s="364" t="s">
        <v>745</v>
      </c>
      <c r="AV32" s="364"/>
      <c r="AW32" s="364"/>
      <c r="AX32" s="365"/>
    </row>
    <row r="33" spans="1:51" ht="23.25" customHeight="1">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51</v>
      </c>
      <c r="Z33" s="298"/>
      <c r="AA33" s="299"/>
      <c r="AB33" s="522" t="s">
        <v>1</v>
      </c>
      <c r="AC33" s="522"/>
      <c r="AD33" s="522"/>
      <c r="AE33" s="363" t="s">
        <v>745</v>
      </c>
      <c r="AF33" s="364"/>
      <c r="AG33" s="364"/>
      <c r="AH33" s="364"/>
      <c r="AI33" s="363" t="s">
        <v>745</v>
      </c>
      <c r="AJ33" s="364"/>
      <c r="AK33" s="364"/>
      <c r="AL33" s="364"/>
      <c r="AM33" s="363" t="s">
        <v>745</v>
      </c>
      <c r="AN33" s="364"/>
      <c r="AO33" s="364"/>
      <c r="AP33" s="364"/>
      <c r="AQ33" s="166" t="s">
        <v>745</v>
      </c>
      <c r="AR33" s="167"/>
      <c r="AS33" s="167"/>
      <c r="AT33" s="168"/>
      <c r="AU33" s="364" t="s">
        <v>745</v>
      </c>
      <c r="AV33" s="364"/>
      <c r="AW33" s="364"/>
      <c r="AX33" s="365"/>
    </row>
    <row r="34" spans="1:51" ht="23.25" customHeight="1">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52</v>
      </c>
      <c r="Z34" s="298"/>
      <c r="AA34" s="299"/>
      <c r="AB34" s="497" t="s">
        <v>53</v>
      </c>
      <c r="AC34" s="497"/>
      <c r="AD34" s="497"/>
      <c r="AE34" s="363" t="s">
        <v>745</v>
      </c>
      <c r="AF34" s="364"/>
      <c r="AG34" s="364"/>
      <c r="AH34" s="364"/>
      <c r="AI34" s="363" t="s">
        <v>745</v>
      </c>
      <c r="AJ34" s="364"/>
      <c r="AK34" s="364"/>
      <c r="AL34" s="364"/>
      <c r="AM34" s="363" t="s">
        <v>745</v>
      </c>
      <c r="AN34" s="364"/>
      <c r="AO34" s="364"/>
      <c r="AP34" s="364"/>
      <c r="AQ34" s="166" t="s">
        <v>745</v>
      </c>
      <c r="AR34" s="167"/>
      <c r="AS34" s="167"/>
      <c r="AT34" s="168"/>
      <c r="AU34" s="364" t="s">
        <v>745</v>
      </c>
      <c r="AV34" s="364"/>
      <c r="AW34" s="364"/>
      <c r="AX34" s="365"/>
    </row>
    <row r="35" spans="1:51" ht="23.25" customHeight="1">
      <c r="A35" s="896" t="s">
        <v>54</v>
      </c>
      <c r="B35" s="897"/>
      <c r="C35" s="897"/>
      <c r="D35" s="897"/>
      <c r="E35" s="897"/>
      <c r="F35" s="898"/>
      <c r="G35" s="902" t="s">
        <v>746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64.5" customHeight="1" thickBo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1.25" hidden="1" customHeight="1">
      <c r="A37" s="644" t="s">
        <v>41</v>
      </c>
      <c r="B37" s="645"/>
      <c r="C37" s="645"/>
      <c r="D37" s="645"/>
      <c r="E37" s="645"/>
      <c r="F37" s="646"/>
      <c r="G37" s="565" t="s">
        <v>42</v>
      </c>
      <c r="H37" s="377"/>
      <c r="I37" s="377"/>
      <c r="J37" s="377"/>
      <c r="K37" s="377"/>
      <c r="L37" s="377"/>
      <c r="M37" s="377"/>
      <c r="N37" s="377"/>
      <c r="O37" s="566"/>
      <c r="P37" s="631" t="s">
        <v>43</v>
      </c>
      <c r="Q37" s="377"/>
      <c r="R37" s="377"/>
      <c r="S37" s="377"/>
      <c r="T37" s="377"/>
      <c r="U37" s="377"/>
      <c r="V37" s="377"/>
      <c r="W37" s="377"/>
      <c r="X37" s="566"/>
      <c r="Y37" s="632"/>
      <c r="Z37" s="633"/>
      <c r="AA37" s="634"/>
      <c r="AB37" s="635" t="s">
        <v>44</v>
      </c>
      <c r="AC37" s="636"/>
      <c r="AD37" s="637"/>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2.75" hidden="1"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11.25" hidden="1" customHeight="1">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50</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7.75" hidden="1"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51</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38.25" hidden="1" customHeight="1">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52</v>
      </c>
      <c r="Z41" s="298"/>
      <c r="AA41" s="299"/>
      <c r="AB41" s="497" t="s">
        <v>53</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idden="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c r="A44" s="644" t="s">
        <v>41</v>
      </c>
      <c r="B44" s="645"/>
      <c r="C44" s="645"/>
      <c r="D44" s="645"/>
      <c r="E44" s="645"/>
      <c r="F44" s="646"/>
      <c r="G44" s="565" t="s">
        <v>42</v>
      </c>
      <c r="H44" s="377"/>
      <c r="I44" s="377"/>
      <c r="J44" s="377"/>
      <c r="K44" s="377"/>
      <c r="L44" s="377"/>
      <c r="M44" s="377"/>
      <c r="N44" s="377"/>
      <c r="O44" s="566"/>
      <c r="P44" s="631" t="s">
        <v>43</v>
      </c>
      <c r="Q44" s="377"/>
      <c r="R44" s="377"/>
      <c r="S44" s="377"/>
      <c r="T44" s="377"/>
      <c r="U44" s="377"/>
      <c r="V44" s="377"/>
      <c r="W44" s="377"/>
      <c r="X44" s="566"/>
      <c r="Y44" s="632"/>
      <c r="Z44" s="633"/>
      <c r="AA44" s="634"/>
      <c r="AB44" s="635" t="s">
        <v>44</v>
      </c>
      <c r="AC44" s="636"/>
      <c r="AD44" s="637"/>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50</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51</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52</v>
      </c>
      <c r="Z48" s="298"/>
      <c r="AA48" s="299"/>
      <c r="AB48" s="497" t="s">
        <v>53</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c r="A51" s="512" t="s">
        <v>41</v>
      </c>
      <c r="B51" s="513"/>
      <c r="C51" s="513"/>
      <c r="D51" s="513"/>
      <c r="E51" s="513"/>
      <c r="F51" s="514"/>
      <c r="G51" s="565" t="s">
        <v>42</v>
      </c>
      <c r="H51" s="377"/>
      <c r="I51" s="377"/>
      <c r="J51" s="377"/>
      <c r="K51" s="377"/>
      <c r="L51" s="377"/>
      <c r="M51" s="377"/>
      <c r="N51" s="377"/>
      <c r="O51" s="566"/>
      <c r="P51" s="631" t="s">
        <v>43</v>
      </c>
      <c r="Q51" s="377"/>
      <c r="R51" s="377"/>
      <c r="S51" s="377"/>
      <c r="T51" s="377"/>
      <c r="U51" s="377"/>
      <c r="V51" s="377"/>
      <c r="W51" s="377"/>
      <c r="X51" s="566"/>
      <c r="Y51" s="632"/>
      <c r="Z51" s="633"/>
      <c r="AA51" s="634"/>
      <c r="AB51" s="635" t="s">
        <v>44</v>
      </c>
      <c r="AC51" s="636"/>
      <c r="AD51" s="637"/>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50</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51</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52</v>
      </c>
      <c r="Z55" s="298"/>
      <c r="AA55" s="299"/>
      <c r="AB55" s="461" t="s">
        <v>53</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c r="A58" s="512" t="s">
        <v>41</v>
      </c>
      <c r="B58" s="513"/>
      <c r="C58" s="513"/>
      <c r="D58" s="513"/>
      <c r="E58" s="513"/>
      <c r="F58" s="514"/>
      <c r="G58" s="565" t="s">
        <v>42</v>
      </c>
      <c r="H58" s="377"/>
      <c r="I58" s="377"/>
      <c r="J58" s="377"/>
      <c r="K58" s="377"/>
      <c r="L58" s="377"/>
      <c r="M58" s="377"/>
      <c r="N58" s="377"/>
      <c r="O58" s="566"/>
      <c r="P58" s="631" t="s">
        <v>43</v>
      </c>
      <c r="Q58" s="377"/>
      <c r="R58" s="377"/>
      <c r="S58" s="377"/>
      <c r="T58" s="377"/>
      <c r="U58" s="377"/>
      <c r="V58" s="377"/>
      <c r="W58" s="377"/>
      <c r="X58" s="566"/>
      <c r="Y58" s="632"/>
      <c r="Z58" s="633"/>
      <c r="AA58" s="634"/>
      <c r="AB58" s="635" t="s">
        <v>44</v>
      </c>
      <c r="AC58" s="636"/>
      <c r="AD58" s="637"/>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50</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51</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52</v>
      </c>
      <c r="Z62" s="298"/>
      <c r="AA62" s="299"/>
      <c r="AB62" s="497" t="s">
        <v>53</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c r="A65" s="857" t="s">
        <v>55</v>
      </c>
      <c r="B65" s="858"/>
      <c r="C65" s="858"/>
      <c r="D65" s="858"/>
      <c r="E65" s="858"/>
      <c r="F65" s="859"/>
      <c r="G65" s="860"/>
      <c r="H65" s="862" t="s">
        <v>42</v>
      </c>
      <c r="I65" s="862"/>
      <c r="J65" s="862"/>
      <c r="K65" s="862"/>
      <c r="L65" s="862"/>
      <c r="M65" s="862"/>
      <c r="N65" s="862"/>
      <c r="O65" s="863"/>
      <c r="P65" s="866" t="s">
        <v>43</v>
      </c>
      <c r="Q65" s="862"/>
      <c r="R65" s="862"/>
      <c r="S65" s="862"/>
      <c r="T65" s="862"/>
      <c r="U65" s="862"/>
      <c r="V65" s="863"/>
      <c r="W65" s="868" t="s">
        <v>56</v>
      </c>
      <c r="X65" s="869"/>
      <c r="Y65" s="872"/>
      <c r="Z65" s="872"/>
      <c r="AA65" s="873"/>
      <c r="AB65" s="866" t="s">
        <v>44</v>
      </c>
      <c r="AC65" s="862"/>
      <c r="AD65" s="863"/>
      <c r="AE65" s="335" t="s">
        <v>20</v>
      </c>
      <c r="AF65" s="335"/>
      <c r="AG65" s="335"/>
      <c r="AH65" s="335"/>
      <c r="AI65" s="335" t="s">
        <v>21</v>
      </c>
      <c r="AJ65" s="335"/>
      <c r="AK65" s="335"/>
      <c r="AL65" s="335"/>
      <c r="AM65" s="335" t="s">
        <v>45</v>
      </c>
      <c r="AN65" s="335"/>
      <c r="AO65" s="335"/>
      <c r="AP65" s="335"/>
      <c r="AQ65" s="215" t="s">
        <v>46</v>
      </c>
      <c r="AR65" s="199"/>
      <c r="AS65" s="199"/>
      <c r="AT65" s="200"/>
      <c r="AU65" s="975" t="s">
        <v>47</v>
      </c>
      <c r="AV65" s="975"/>
      <c r="AW65" s="975"/>
      <c r="AX65" s="976"/>
      <c r="AY65">
        <f>COUNTA($H$67)</f>
        <v>0</v>
      </c>
    </row>
    <row r="66" spans="1:51"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48</v>
      </c>
      <c r="AT66" s="202"/>
      <c r="AU66" s="271"/>
      <c r="AV66" s="271"/>
      <c r="AW66" s="864" t="s">
        <v>49</v>
      </c>
      <c r="AX66" s="977"/>
      <c r="AY66">
        <f>$AY$65</f>
        <v>0</v>
      </c>
    </row>
    <row r="67" spans="1:51" ht="23.25" hidden="1" customHeight="1">
      <c r="A67" s="850"/>
      <c r="B67" s="851"/>
      <c r="C67" s="851"/>
      <c r="D67" s="851"/>
      <c r="E67" s="851"/>
      <c r="F67" s="852"/>
      <c r="G67" s="978" t="s">
        <v>57</v>
      </c>
      <c r="H67" s="961"/>
      <c r="I67" s="962"/>
      <c r="J67" s="962"/>
      <c r="K67" s="962"/>
      <c r="L67" s="962"/>
      <c r="M67" s="962"/>
      <c r="N67" s="962"/>
      <c r="O67" s="963"/>
      <c r="P67" s="961"/>
      <c r="Q67" s="962"/>
      <c r="R67" s="962"/>
      <c r="S67" s="962"/>
      <c r="T67" s="962"/>
      <c r="U67" s="962"/>
      <c r="V67" s="963"/>
      <c r="W67" s="967"/>
      <c r="X67" s="968"/>
      <c r="Y67" s="948" t="s">
        <v>50</v>
      </c>
      <c r="Z67" s="948"/>
      <c r="AA67" s="949"/>
      <c r="AB67" s="950" t="s">
        <v>58</v>
      </c>
      <c r="AC67" s="950"/>
      <c r="AD67" s="950"/>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51</v>
      </c>
      <c r="Z68" s="130"/>
      <c r="AA68" s="131"/>
      <c r="AB68" s="973" t="s">
        <v>58</v>
      </c>
      <c r="AC68" s="973"/>
      <c r="AD68" s="973"/>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52</v>
      </c>
      <c r="Z69" s="130"/>
      <c r="AA69" s="131"/>
      <c r="AB69" s="974" t="s">
        <v>59</v>
      </c>
      <c r="AC69" s="974"/>
      <c r="AD69" s="974"/>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c r="A70" s="850" t="s">
        <v>60</v>
      </c>
      <c r="B70" s="851"/>
      <c r="C70" s="851"/>
      <c r="D70" s="851"/>
      <c r="E70" s="851"/>
      <c r="F70" s="852"/>
      <c r="G70" s="938" t="s">
        <v>61</v>
      </c>
      <c r="H70" s="939"/>
      <c r="I70" s="939"/>
      <c r="J70" s="939"/>
      <c r="K70" s="939"/>
      <c r="L70" s="939"/>
      <c r="M70" s="939"/>
      <c r="N70" s="939"/>
      <c r="O70" s="939"/>
      <c r="P70" s="939"/>
      <c r="Q70" s="939"/>
      <c r="R70" s="939"/>
      <c r="S70" s="939"/>
      <c r="T70" s="939"/>
      <c r="U70" s="939"/>
      <c r="V70" s="939"/>
      <c r="W70" s="942" t="s">
        <v>62</v>
      </c>
      <c r="X70" s="943"/>
      <c r="Y70" s="948" t="s">
        <v>50</v>
      </c>
      <c r="Z70" s="948"/>
      <c r="AA70" s="949"/>
      <c r="AB70" s="950" t="s">
        <v>58</v>
      </c>
      <c r="AC70" s="950"/>
      <c r="AD70" s="950"/>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51</v>
      </c>
      <c r="Z71" s="130"/>
      <c r="AA71" s="131"/>
      <c r="AB71" s="973" t="s">
        <v>58</v>
      </c>
      <c r="AC71" s="973"/>
      <c r="AD71" s="973"/>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52</v>
      </c>
      <c r="Z72" s="130"/>
      <c r="AA72" s="131"/>
      <c r="AB72" s="974" t="s">
        <v>59</v>
      </c>
      <c r="AC72" s="974"/>
      <c r="AD72" s="974"/>
      <c r="AE72" s="371"/>
      <c r="AF72" s="372"/>
      <c r="AG72" s="372"/>
      <c r="AH72" s="372"/>
      <c r="AI72" s="371"/>
      <c r="AJ72" s="372"/>
      <c r="AK72" s="372"/>
      <c r="AL72" s="372"/>
      <c r="AM72" s="371"/>
      <c r="AN72" s="372"/>
      <c r="AO72" s="372"/>
      <c r="AP72" s="937"/>
      <c r="AQ72" s="363"/>
      <c r="AR72" s="364"/>
      <c r="AS72" s="364"/>
      <c r="AT72" s="815"/>
      <c r="AU72" s="364"/>
      <c r="AV72" s="364"/>
      <c r="AW72" s="364"/>
      <c r="AX72" s="365"/>
      <c r="AY72">
        <f t="shared" si="8"/>
        <v>0</v>
      </c>
    </row>
    <row r="73" spans="1:51" ht="18.75" hidden="1" customHeight="1">
      <c r="A73" s="836" t="s">
        <v>55</v>
      </c>
      <c r="B73" s="837"/>
      <c r="C73" s="837"/>
      <c r="D73" s="837"/>
      <c r="E73" s="837"/>
      <c r="F73" s="838"/>
      <c r="G73" s="807"/>
      <c r="H73" s="199" t="s">
        <v>42</v>
      </c>
      <c r="I73" s="199"/>
      <c r="J73" s="199"/>
      <c r="K73" s="199"/>
      <c r="L73" s="199"/>
      <c r="M73" s="199"/>
      <c r="N73" s="199"/>
      <c r="O73" s="200"/>
      <c r="P73" s="215" t="s">
        <v>43</v>
      </c>
      <c r="Q73" s="199"/>
      <c r="R73" s="199"/>
      <c r="S73" s="199"/>
      <c r="T73" s="199"/>
      <c r="U73" s="199"/>
      <c r="V73" s="199"/>
      <c r="W73" s="199"/>
      <c r="X73" s="200"/>
      <c r="Y73" s="809"/>
      <c r="Z73" s="810"/>
      <c r="AA73" s="811"/>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9"/>
      <c r="B75" s="840"/>
      <c r="C75" s="840"/>
      <c r="D75" s="840"/>
      <c r="E75" s="840"/>
      <c r="F75" s="841"/>
      <c r="G75" s="781"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9"/>
      <c r="B76" s="840"/>
      <c r="C76" s="840"/>
      <c r="D76" s="840"/>
      <c r="E76" s="840"/>
      <c r="F76" s="841"/>
      <c r="G76" s="782"/>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9"/>
      <c r="B77" s="840"/>
      <c r="C77" s="840"/>
      <c r="D77" s="840"/>
      <c r="E77" s="840"/>
      <c r="F77" s="841"/>
      <c r="G77" s="783"/>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1" t="s">
        <v>63</v>
      </c>
      <c r="B78" s="912"/>
      <c r="C78" s="912"/>
      <c r="D78" s="912"/>
      <c r="E78" s="909" t="s">
        <v>64</v>
      </c>
      <c r="F78" s="910"/>
      <c r="G78" s="54" t="s">
        <v>61</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12" t="s">
        <v>65</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66</v>
      </c>
      <c r="AP79" s="127"/>
      <c r="AQ79" s="127"/>
      <c r="AR79" s="76"/>
      <c r="AS79" s="126"/>
      <c r="AT79" s="127"/>
      <c r="AU79" s="127"/>
      <c r="AV79" s="127"/>
      <c r="AW79" s="127"/>
      <c r="AX79" s="128"/>
      <c r="AY79">
        <f>COUNTIF($AR$79,"☑")</f>
        <v>0</v>
      </c>
    </row>
    <row r="80" spans="1:51" ht="18.75" hidden="1" customHeight="1">
      <c r="A80" s="519" t="s">
        <v>67</v>
      </c>
      <c r="B80" s="845" t="s">
        <v>68</v>
      </c>
      <c r="C80" s="846"/>
      <c r="D80" s="846"/>
      <c r="E80" s="846"/>
      <c r="F80" s="847"/>
      <c r="G80" s="779" t="s">
        <v>69</v>
      </c>
      <c r="H80" s="779"/>
      <c r="I80" s="779"/>
      <c r="J80" s="779"/>
      <c r="K80" s="779"/>
      <c r="L80" s="779"/>
      <c r="M80" s="779"/>
      <c r="N80" s="779"/>
      <c r="O80" s="779"/>
      <c r="P80" s="779"/>
      <c r="Q80" s="779"/>
      <c r="R80" s="779"/>
      <c r="S80" s="779"/>
      <c r="T80" s="779"/>
      <c r="U80" s="779"/>
      <c r="V80" s="779"/>
      <c r="W80" s="779"/>
      <c r="X80" s="779"/>
      <c r="Y80" s="779"/>
      <c r="Z80" s="779"/>
      <c r="AA80" s="780"/>
      <c r="AB80" s="778" t="s">
        <v>70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1"/>
      <c r="AY80">
        <f>COUNTA($G$82)</f>
        <v>0</v>
      </c>
    </row>
    <row r="81" spans="1:60" ht="22.5" hidden="1" customHeight="1">
      <c r="A81" s="520"/>
      <c r="B81" s="848"/>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c r="A85" s="520"/>
      <c r="B85" s="552" t="s">
        <v>71</v>
      </c>
      <c r="C85" s="552"/>
      <c r="D85" s="552"/>
      <c r="E85" s="552"/>
      <c r="F85" s="553"/>
      <c r="G85" s="795" t="s">
        <v>72</v>
      </c>
      <c r="H85" s="779"/>
      <c r="I85" s="779"/>
      <c r="J85" s="779"/>
      <c r="K85" s="779"/>
      <c r="L85" s="779"/>
      <c r="M85" s="779"/>
      <c r="N85" s="779"/>
      <c r="O85" s="780"/>
      <c r="P85" s="778" t="s">
        <v>73</v>
      </c>
      <c r="Q85" s="779"/>
      <c r="R85" s="779"/>
      <c r="S85" s="779"/>
      <c r="T85" s="779"/>
      <c r="U85" s="779"/>
      <c r="V85" s="779"/>
      <c r="W85" s="779"/>
      <c r="X85" s="780"/>
      <c r="Y85" s="203"/>
      <c r="Z85" s="204"/>
      <c r="AA85" s="205"/>
      <c r="AB85" s="458" t="s">
        <v>44</v>
      </c>
      <c r="AC85" s="459"/>
      <c r="AD85" s="460"/>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20"/>
      <c r="B87" s="552"/>
      <c r="C87" s="552"/>
      <c r="D87" s="552"/>
      <c r="E87" s="552"/>
      <c r="F87" s="553"/>
      <c r="G87" s="232"/>
      <c r="H87" s="191"/>
      <c r="I87" s="191"/>
      <c r="J87" s="191"/>
      <c r="K87" s="191"/>
      <c r="L87" s="191"/>
      <c r="M87" s="191"/>
      <c r="N87" s="191"/>
      <c r="O87" s="233"/>
      <c r="P87" s="191"/>
      <c r="Q87" s="800"/>
      <c r="R87" s="800"/>
      <c r="S87" s="800"/>
      <c r="T87" s="800"/>
      <c r="U87" s="800"/>
      <c r="V87" s="800"/>
      <c r="W87" s="800"/>
      <c r="X87" s="801"/>
      <c r="Y87" s="755" t="s">
        <v>74</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0"/>
      <c r="B88" s="552"/>
      <c r="C88" s="552"/>
      <c r="D88" s="552"/>
      <c r="E88" s="552"/>
      <c r="F88" s="553"/>
      <c r="G88" s="234"/>
      <c r="H88" s="235"/>
      <c r="I88" s="235"/>
      <c r="J88" s="235"/>
      <c r="K88" s="235"/>
      <c r="L88" s="235"/>
      <c r="M88" s="235"/>
      <c r="N88" s="235"/>
      <c r="O88" s="236"/>
      <c r="P88" s="802"/>
      <c r="Q88" s="802"/>
      <c r="R88" s="802"/>
      <c r="S88" s="802"/>
      <c r="T88" s="802"/>
      <c r="U88" s="802"/>
      <c r="V88" s="802"/>
      <c r="W88" s="802"/>
      <c r="X88" s="803"/>
      <c r="Y88" s="732" t="s">
        <v>51</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4"/>
      <c r="Y89" s="732" t="s">
        <v>52</v>
      </c>
      <c r="Z89" s="733"/>
      <c r="AA89" s="734"/>
      <c r="AB89" s="461" t="s">
        <v>53</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0"/>
      <c r="B90" s="552" t="s">
        <v>71</v>
      </c>
      <c r="C90" s="552"/>
      <c r="D90" s="552"/>
      <c r="E90" s="552"/>
      <c r="F90" s="553"/>
      <c r="G90" s="795" t="s">
        <v>72</v>
      </c>
      <c r="H90" s="779"/>
      <c r="I90" s="779"/>
      <c r="J90" s="779"/>
      <c r="K90" s="779"/>
      <c r="L90" s="779"/>
      <c r="M90" s="779"/>
      <c r="N90" s="779"/>
      <c r="O90" s="780"/>
      <c r="P90" s="778" t="s">
        <v>73</v>
      </c>
      <c r="Q90" s="779"/>
      <c r="R90" s="779"/>
      <c r="S90" s="779"/>
      <c r="T90" s="779"/>
      <c r="U90" s="779"/>
      <c r="V90" s="779"/>
      <c r="W90" s="779"/>
      <c r="X90" s="780"/>
      <c r="Y90" s="203"/>
      <c r="Z90" s="204"/>
      <c r="AA90" s="205"/>
      <c r="AB90" s="458" t="s">
        <v>44</v>
      </c>
      <c r="AC90" s="459"/>
      <c r="AD90" s="460"/>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800"/>
      <c r="R92" s="800"/>
      <c r="S92" s="800"/>
      <c r="T92" s="800"/>
      <c r="U92" s="800"/>
      <c r="V92" s="800"/>
      <c r="W92" s="800"/>
      <c r="X92" s="801"/>
      <c r="Y92" s="755" t="s">
        <v>74</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02"/>
      <c r="Q93" s="802"/>
      <c r="R93" s="802"/>
      <c r="S93" s="802"/>
      <c r="T93" s="802"/>
      <c r="U93" s="802"/>
      <c r="V93" s="802"/>
      <c r="W93" s="802"/>
      <c r="X93" s="803"/>
      <c r="Y93" s="732" t="s">
        <v>51</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4"/>
      <c r="Y94" s="732" t="s">
        <v>52</v>
      </c>
      <c r="Z94" s="733"/>
      <c r="AA94" s="734"/>
      <c r="AB94" s="461" t="s">
        <v>53</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0"/>
      <c r="B95" s="552" t="s">
        <v>71</v>
      </c>
      <c r="C95" s="552"/>
      <c r="D95" s="552"/>
      <c r="E95" s="552"/>
      <c r="F95" s="553"/>
      <c r="G95" s="795" t="s">
        <v>72</v>
      </c>
      <c r="H95" s="779"/>
      <c r="I95" s="779"/>
      <c r="J95" s="779"/>
      <c r="K95" s="779"/>
      <c r="L95" s="779"/>
      <c r="M95" s="779"/>
      <c r="N95" s="779"/>
      <c r="O95" s="780"/>
      <c r="P95" s="778" t="s">
        <v>73</v>
      </c>
      <c r="Q95" s="779"/>
      <c r="R95" s="779"/>
      <c r="S95" s="779"/>
      <c r="T95" s="779"/>
      <c r="U95" s="779"/>
      <c r="V95" s="779"/>
      <c r="W95" s="779"/>
      <c r="X95" s="780"/>
      <c r="Y95" s="203"/>
      <c r="Z95" s="204"/>
      <c r="AA95" s="205"/>
      <c r="AB95" s="458" t="s">
        <v>44</v>
      </c>
      <c r="AC95" s="459"/>
      <c r="AD95" s="460"/>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0"/>
      <c r="B97" s="552"/>
      <c r="C97" s="552"/>
      <c r="D97" s="552"/>
      <c r="E97" s="552"/>
      <c r="F97" s="553"/>
      <c r="G97" s="232"/>
      <c r="H97" s="191"/>
      <c r="I97" s="191"/>
      <c r="J97" s="191"/>
      <c r="K97" s="191"/>
      <c r="L97" s="191"/>
      <c r="M97" s="191"/>
      <c r="N97" s="191"/>
      <c r="O97" s="233"/>
      <c r="P97" s="191"/>
      <c r="Q97" s="800"/>
      <c r="R97" s="800"/>
      <c r="S97" s="800"/>
      <c r="T97" s="800"/>
      <c r="U97" s="800"/>
      <c r="V97" s="800"/>
      <c r="W97" s="800"/>
      <c r="X97" s="801"/>
      <c r="Y97" s="755" t="s">
        <v>74</v>
      </c>
      <c r="Z97" s="756"/>
      <c r="AA97" s="757"/>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02"/>
      <c r="Q98" s="802"/>
      <c r="R98" s="802"/>
      <c r="S98" s="802"/>
      <c r="T98" s="802"/>
      <c r="U98" s="802"/>
      <c r="V98" s="802"/>
      <c r="W98" s="802"/>
      <c r="X98" s="803"/>
      <c r="Y98" s="732" t="s">
        <v>51</v>
      </c>
      <c r="Z98" s="733"/>
      <c r="AA98" s="734"/>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1"/>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0" t="s">
        <v>52</v>
      </c>
      <c r="Z99" s="481"/>
      <c r="AA99" s="482"/>
      <c r="AB99" s="462" t="s">
        <v>53</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c r="A100" s="831" t="s">
        <v>75</v>
      </c>
      <c r="B100" s="832"/>
      <c r="C100" s="832"/>
      <c r="D100" s="832"/>
      <c r="E100" s="832"/>
      <c r="F100" s="833"/>
      <c r="G100" s="834" t="s">
        <v>76</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44</v>
      </c>
      <c r="AC100" s="856"/>
      <c r="AD100" s="856"/>
      <c r="AE100" s="822" t="s">
        <v>20</v>
      </c>
      <c r="AF100" s="823"/>
      <c r="AG100" s="823"/>
      <c r="AH100" s="824"/>
      <c r="AI100" s="822" t="s">
        <v>21</v>
      </c>
      <c r="AJ100" s="823"/>
      <c r="AK100" s="823"/>
      <c r="AL100" s="824"/>
      <c r="AM100" s="822" t="s">
        <v>45</v>
      </c>
      <c r="AN100" s="823"/>
      <c r="AO100" s="823"/>
      <c r="AP100" s="824"/>
      <c r="AQ100" s="925" t="s">
        <v>77</v>
      </c>
      <c r="AR100" s="926"/>
      <c r="AS100" s="926"/>
      <c r="AT100" s="927"/>
      <c r="AU100" s="925" t="s">
        <v>78</v>
      </c>
      <c r="AV100" s="926"/>
      <c r="AW100" s="926"/>
      <c r="AX100" s="928"/>
    </row>
    <row r="101" spans="1:60" ht="23.25" customHeight="1">
      <c r="A101" s="491"/>
      <c r="B101" s="492"/>
      <c r="C101" s="492"/>
      <c r="D101" s="492"/>
      <c r="E101" s="492"/>
      <c r="F101" s="493"/>
      <c r="G101" s="191" t="s">
        <v>713</v>
      </c>
      <c r="H101" s="191"/>
      <c r="I101" s="191"/>
      <c r="J101" s="191"/>
      <c r="K101" s="191"/>
      <c r="L101" s="191"/>
      <c r="M101" s="191"/>
      <c r="N101" s="191"/>
      <c r="O101" s="191"/>
      <c r="P101" s="191"/>
      <c r="Q101" s="191"/>
      <c r="R101" s="191"/>
      <c r="S101" s="191"/>
      <c r="T101" s="191"/>
      <c r="U101" s="191"/>
      <c r="V101" s="191"/>
      <c r="W101" s="191"/>
      <c r="X101" s="233"/>
      <c r="Y101" s="814" t="s">
        <v>79</v>
      </c>
      <c r="Z101" s="718"/>
      <c r="AA101" s="719"/>
      <c r="AB101" s="551" t="s">
        <v>714</v>
      </c>
      <c r="AC101" s="551"/>
      <c r="AD101" s="551"/>
      <c r="AE101" s="358">
        <v>37</v>
      </c>
      <c r="AF101" s="358"/>
      <c r="AG101" s="358"/>
      <c r="AH101" s="358"/>
      <c r="AI101" s="358">
        <v>43</v>
      </c>
      <c r="AJ101" s="358"/>
      <c r="AK101" s="358"/>
      <c r="AL101" s="358"/>
      <c r="AM101" s="358">
        <v>48</v>
      </c>
      <c r="AN101" s="358"/>
      <c r="AO101" s="358"/>
      <c r="AP101" s="358"/>
      <c r="AQ101" s="358" t="s">
        <v>742</v>
      </c>
      <c r="AR101" s="358"/>
      <c r="AS101" s="358"/>
      <c r="AT101" s="358"/>
      <c r="AU101" s="363" t="s">
        <v>742</v>
      </c>
      <c r="AV101" s="364"/>
      <c r="AW101" s="364"/>
      <c r="AX101" s="365"/>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0"/>
      <c r="AA102" s="341"/>
      <c r="AB102" s="794" t="s">
        <v>742</v>
      </c>
      <c r="AC102" s="551"/>
      <c r="AD102" s="551"/>
      <c r="AE102" s="358" t="s">
        <v>742</v>
      </c>
      <c r="AF102" s="358"/>
      <c r="AG102" s="358"/>
      <c r="AH102" s="358"/>
      <c r="AI102" s="358" t="s">
        <v>742</v>
      </c>
      <c r="AJ102" s="358"/>
      <c r="AK102" s="358"/>
      <c r="AL102" s="358"/>
      <c r="AM102" s="358" t="s">
        <v>742</v>
      </c>
      <c r="AN102" s="358"/>
      <c r="AO102" s="358"/>
      <c r="AP102" s="358"/>
      <c r="AQ102" s="358" t="s">
        <v>742</v>
      </c>
      <c r="AR102" s="358"/>
      <c r="AS102" s="358"/>
      <c r="AT102" s="358"/>
      <c r="AU102" s="371" t="s">
        <v>742</v>
      </c>
      <c r="AV102" s="372"/>
      <c r="AW102" s="372"/>
      <c r="AX102" s="929"/>
    </row>
    <row r="103" spans="1:60" ht="31.5" hidden="1" customHeight="1">
      <c r="A103" s="488" t="s">
        <v>75</v>
      </c>
      <c r="B103" s="489"/>
      <c r="C103" s="489"/>
      <c r="D103" s="489"/>
      <c r="E103" s="489"/>
      <c r="F103" s="490"/>
      <c r="G103" s="733" t="s">
        <v>76</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8" t="s">
        <v>75</v>
      </c>
      <c r="B106" s="489"/>
      <c r="C106" s="489"/>
      <c r="D106" s="489"/>
      <c r="E106" s="489"/>
      <c r="F106" s="490"/>
      <c r="G106" s="733" t="s">
        <v>76</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75</v>
      </c>
      <c r="B109" s="489"/>
      <c r="C109" s="489"/>
      <c r="D109" s="489"/>
      <c r="E109" s="489"/>
      <c r="F109" s="490"/>
      <c r="G109" s="733" t="s">
        <v>76</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75</v>
      </c>
      <c r="B112" s="489"/>
      <c r="C112" s="489"/>
      <c r="D112" s="489"/>
      <c r="E112" s="489"/>
      <c r="F112" s="490"/>
      <c r="G112" s="733" t="s">
        <v>76</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715</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716</v>
      </c>
      <c r="AC116" s="301"/>
      <c r="AD116" s="302"/>
      <c r="AE116" s="358">
        <v>3.8</v>
      </c>
      <c r="AF116" s="358"/>
      <c r="AG116" s="358"/>
      <c r="AH116" s="358"/>
      <c r="AI116" s="358">
        <v>3.4</v>
      </c>
      <c r="AJ116" s="358"/>
      <c r="AK116" s="358"/>
      <c r="AL116" s="358"/>
      <c r="AM116" s="358">
        <v>3.9</v>
      </c>
      <c r="AN116" s="358"/>
      <c r="AO116" s="358"/>
      <c r="AP116" s="358"/>
      <c r="AQ116" s="363" t="s">
        <v>742</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717</v>
      </c>
      <c r="AC117" s="343"/>
      <c r="AD117" s="344"/>
      <c r="AE117" s="306" t="s">
        <v>718</v>
      </c>
      <c r="AF117" s="306"/>
      <c r="AG117" s="306"/>
      <c r="AH117" s="306"/>
      <c r="AI117" s="306" t="s">
        <v>719</v>
      </c>
      <c r="AJ117" s="306"/>
      <c r="AK117" s="306"/>
      <c r="AL117" s="306"/>
      <c r="AM117" s="306" t="s">
        <v>736</v>
      </c>
      <c r="AN117" s="306"/>
      <c r="AO117" s="306"/>
      <c r="AP117" s="306"/>
      <c r="AQ117" s="306" t="s">
        <v>742</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2" t="s">
        <v>88</v>
      </c>
      <c r="B130" s="990"/>
      <c r="C130" s="989" t="s">
        <v>89</v>
      </c>
      <c r="D130" s="990"/>
      <c r="E130" s="308" t="s">
        <v>90</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3"/>
      <c r="B131" s="253"/>
      <c r="C131" s="252"/>
      <c r="D131" s="253"/>
      <c r="E131" s="239" t="s">
        <v>91</v>
      </c>
      <c r="F131" s="240"/>
      <c r="G131" s="237"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3"/>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742</v>
      </c>
      <c r="AR133" s="271"/>
      <c r="AS133" s="179" t="s">
        <v>48</v>
      </c>
      <c r="AT133" s="202"/>
      <c r="AU133" s="178" t="s">
        <v>742</v>
      </c>
      <c r="AV133" s="178"/>
      <c r="AW133" s="179" t="s">
        <v>49</v>
      </c>
      <c r="AX133" s="180"/>
      <c r="AY133">
        <f>$AY$132</f>
        <v>1</v>
      </c>
    </row>
    <row r="134" spans="1:51" ht="39.75" customHeight="1">
      <c r="A134" s="993"/>
      <c r="B134" s="253"/>
      <c r="C134" s="252"/>
      <c r="D134" s="253"/>
      <c r="E134" s="252"/>
      <c r="F134" s="314"/>
      <c r="G134" s="232" t="s">
        <v>742</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740</v>
      </c>
      <c r="AC134" s="224"/>
      <c r="AD134" s="224"/>
      <c r="AE134" s="266" t="s">
        <v>739</v>
      </c>
      <c r="AF134" s="167"/>
      <c r="AG134" s="167"/>
      <c r="AH134" s="167"/>
      <c r="AI134" s="266" t="s">
        <v>739</v>
      </c>
      <c r="AJ134" s="167"/>
      <c r="AK134" s="167"/>
      <c r="AL134" s="167"/>
      <c r="AM134" s="266" t="s">
        <v>742</v>
      </c>
      <c r="AN134" s="167"/>
      <c r="AO134" s="167"/>
      <c r="AP134" s="167"/>
      <c r="AQ134" s="266" t="s">
        <v>742</v>
      </c>
      <c r="AR134" s="167"/>
      <c r="AS134" s="167"/>
      <c r="AT134" s="167"/>
      <c r="AU134" s="266" t="s">
        <v>739</v>
      </c>
      <c r="AV134" s="167"/>
      <c r="AW134" s="167"/>
      <c r="AX134" s="208"/>
      <c r="AY134">
        <f t="shared" ref="AY134:AY135" si="13">$AY$132</f>
        <v>1</v>
      </c>
    </row>
    <row r="135" spans="1:51" ht="39.75" customHeight="1" thickBot="1">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740</v>
      </c>
      <c r="AC135" s="175"/>
      <c r="AD135" s="175"/>
      <c r="AE135" s="266" t="s">
        <v>739</v>
      </c>
      <c r="AF135" s="167"/>
      <c r="AG135" s="167"/>
      <c r="AH135" s="167"/>
      <c r="AI135" s="266" t="s">
        <v>739</v>
      </c>
      <c r="AJ135" s="167"/>
      <c r="AK135" s="167"/>
      <c r="AL135" s="167"/>
      <c r="AM135" s="266" t="s">
        <v>742</v>
      </c>
      <c r="AN135" s="167"/>
      <c r="AO135" s="167"/>
      <c r="AP135" s="167"/>
      <c r="AQ135" s="266" t="s">
        <v>742</v>
      </c>
      <c r="AR135" s="167"/>
      <c r="AS135" s="167"/>
      <c r="AT135" s="167"/>
      <c r="AU135" s="266" t="s">
        <v>739</v>
      </c>
      <c r="AV135" s="167"/>
      <c r="AW135" s="167"/>
      <c r="AX135" s="208"/>
      <c r="AY135">
        <f t="shared" si="13"/>
        <v>1</v>
      </c>
    </row>
    <row r="136" spans="1:51" ht="20.25" hidden="1" customHeight="1">
      <c r="A136" s="993"/>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20.25" hidden="1" customHeight="1">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20.25" hidden="1" customHeight="1">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20.25" hidden="1" customHeight="1">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20.25" hidden="1" customHeight="1">
      <c r="A140" s="993"/>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20.25" hidden="1" customHeight="1">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20.25" hidden="1" customHeight="1">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20.25" hidden="1" customHeight="1">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20.25" hidden="1" customHeight="1">
      <c r="A144" s="993"/>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20.25" hidden="1" customHeight="1">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20.25" hidden="1" customHeight="1">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20.25" hidden="1" customHeight="1">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20.25" hidden="1" customHeight="1">
      <c r="A148" s="993"/>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20.25" hidden="1" customHeight="1">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20.25" hidden="1" customHeight="1">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20.25" hidden="1" customHeight="1">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0.25" hidden="1" customHeight="1">
      <c r="A152" s="993"/>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0.25" hidden="1" customHeight="1">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0.25" hidden="1" customHeight="1">
      <c r="A154" s="99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0.25" hidden="1" customHeight="1">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0.25" hidden="1" customHeight="1">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0.25" hidden="1" customHeight="1">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0.25" hidden="1" customHeight="1">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0.25" hidden="1" customHeight="1">
      <c r="A159" s="993"/>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0.25" hidden="1" customHeight="1">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0.25" hidden="1" customHeight="1">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0.25" hidden="1" customHeight="1">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0.25" hidden="1" customHeight="1">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0.25" hidden="1" customHeight="1">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0.25" hidden="1" customHeight="1">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0.25" hidden="1" customHeight="1">
      <c r="A166" s="993"/>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0.25" hidden="1" customHeight="1">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0.25" hidden="1" customHeight="1">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0.25" hidden="1" customHeight="1">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0.25" hidden="1" customHeight="1">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0.25" hidden="1" customHeight="1">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0.25" hidden="1" customHeight="1">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0.25" hidden="1" customHeight="1">
      <c r="A173" s="993"/>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0.25" hidden="1" customHeight="1">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0.25" hidden="1" customHeight="1">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0.25" hidden="1" customHeight="1">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0.25" hidden="1" customHeight="1">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0.25" hidden="1" customHeight="1">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0.25" hidden="1" customHeight="1">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0.25" hidden="1" customHeight="1">
      <c r="A180" s="993"/>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0.25" hidden="1" customHeight="1">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0.25" hidden="1" customHeight="1">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0.25" hidden="1" customHeight="1">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0.25" hidden="1" customHeight="1">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0.25" hidden="1" customHeight="1">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0.25" hidden="1" customHeight="1">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0.25" hidden="1" customHeight="1">
      <c r="A187" s="993"/>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0.25" hidden="1" customHeight="1">
      <c r="A188" s="99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0.25" hidden="1" customHeight="1" thickBot="1">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20.25" hidden="1" customHeight="1">
      <c r="A190" s="993"/>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20.25" hidden="1" customHeight="1">
      <c r="A191" s="993"/>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20.25" hidden="1" customHeight="1">
      <c r="A192" s="993"/>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20.25" hidden="1" customHeight="1">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20.25" hidden="1" customHeight="1">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20.25" hidden="1" customHeight="1">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20.25" hidden="1" customHeight="1">
      <c r="A196" s="993"/>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20.25" hidden="1" customHeight="1">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20.25" hidden="1" customHeight="1">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20.25" hidden="1" customHeight="1">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20.25" hidden="1" customHeight="1">
      <c r="A200" s="993"/>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20.25" hidden="1" customHeight="1">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20.25" hidden="1" customHeight="1">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20.25" hidden="1" customHeight="1">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20.25" hidden="1" customHeight="1">
      <c r="A204" s="993"/>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20.25" hidden="1" customHeight="1">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20.25" hidden="1" customHeight="1">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20.25" hidden="1" customHeight="1">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20.25" hidden="1" customHeight="1">
      <c r="A208" s="993"/>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20.25" hidden="1" customHeight="1">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20.25" hidden="1" customHeight="1">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20.25" hidden="1" customHeight="1">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0.25" hidden="1" customHeight="1">
      <c r="A212" s="993"/>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0.25" hidden="1" customHeight="1">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0.25" hidden="1" customHeight="1">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0.25" hidden="1" customHeight="1">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0.25" hidden="1" customHeight="1">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0.25" hidden="1" customHeight="1">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0.25" hidden="1" customHeight="1">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0.25" hidden="1" customHeight="1">
      <c r="A219" s="993"/>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0.25" hidden="1" customHeight="1">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0.25" hidden="1" customHeight="1">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0.25" hidden="1" customHeight="1">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0.25" hidden="1" customHeight="1">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0.25" hidden="1" customHeight="1">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0.25" hidden="1" customHeight="1">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0.25" hidden="1" customHeight="1">
      <c r="A226" s="993"/>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0.25" hidden="1" customHeight="1">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0.25" hidden="1" customHeight="1">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0.25" hidden="1" customHeight="1">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0.25" hidden="1" customHeight="1">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0.25" hidden="1" customHeight="1">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0.25" hidden="1" customHeight="1">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0.25" hidden="1" customHeight="1">
      <c r="A233" s="993"/>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0.25" hidden="1" customHeight="1">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0.25" hidden="1" customHeight="1">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0.25" hidden="1" customHeight="1">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0.25" hidden="1" customHeight="1">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0.25" hidden="1" customHeight="1">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0.25" hidden="1" customHeight="1">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0.25" hidden="1" customHeight="1">
      <c r="A240" s="993"/>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0.25" hidden="1" customHeight="1">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0.25" hidden="1" customHeight="1">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0.25" hidden="1" customHeight="1">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0.25" hidden="1" customHeight="1">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0.25" hidden="1" customHeight="1">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0.25" hidden="1" customHeight="1">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0.25" hidden="1" customHeight="1">
      <c r="A247" s="993"/>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0.25" hidden="1" customHeight="1">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0.25" hidden="1" customHeight="1" thickBot="1">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20.25" hidden="1" customHeight="1">
      <c r="A250" s="993"/>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20.25" hidden="1" customHeight="1">
      <c r="A251" s="993"/>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20.25" hidden="1" customHeight="1">
      <c r="A252" s="993"/>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20.25" hidden="1" customHeight="1">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20.25" hidden="1" customHeight="1">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20.25" hidden="1" customHeight="1">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20.25" hidden="1" customHeight="1">
      <c r="A256" s="993"/>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20.25" hidden="1" customHeight="1">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20.25" hidden="1" customHeight="1">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20.25" hidden="1" customHeight="1">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20.25" hidden="1" customHeight="1">
      <c r="A260" s="993"/>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20.25" hidden="1" customHeight="1">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20.25" hidden="1" customHeight="1">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20.25" hidden="1" customHeight="1">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20.25" hidden="1" customHeight="1">
      <c r="A264" s="993"/>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20.25" hidden="1" customHeight="1">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20.25" hidden="1" customHeight="1">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20.25" hidden="1" customHeight="1">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20.25" hidden="1" customHeight="1">
      <c r="A268" s="993"/>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20.25" hidden="1" customHeight="1">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20.25" hidden="1" customHeight="1">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20.25" hidden="1" customHeight="1">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0.25" hidden="1" customHeight="1">
      <c r="A272" s="993"/>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0.25" hidden="1" customHeight="1">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0.25" hidden="1" customHeight="1">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0.25" hidden="1" customHeight="1">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0.25" hidden="1" customHeight="1">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0.25" hidden="1" customHeight="1">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0.25" hidden="1" customHeight="1">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0.25" hidden="1" customHeight="1">
      <c r="A279" s="993"/>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0.25" hidden="1" customHeight="1">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0.25" hidden="1" customHeight="1">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0.25" hidden="1" customHeight="1">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0.25" hidden="1" customHeight="1">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0.25" hidden="1" customHeight="1">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0.25" hidden="1" customHeight="1">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0.25" hidden="1" customHeight="1">
      <c r="A286" s="993"/>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0.25" hidden="1" customHeight="1">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0.25" hidden="1" customHeight="1">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0.25" hidden="1" customHeight="1">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0.25" hidden="1" customHeight="1">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0.25" hidden="1" customHeight="1">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0.25" hidden="1" customHeight="1">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0.25" hidden="1" customHeight="1">
      <c r="A293" s="993"/>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0.25" hidden="1" customHeight="1">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0.25" hidden="1" customHeight="1">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0.25" hidden="1" customHeight="1">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0.25" hidden="1" customHeight="1">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0.25" hidden="1" customHeight="1">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0.25" hidden="1" customHeight="1">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0.25" hidden="1" customHeight="1">
      <c r="A300" s="993"/>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0.25" hidden="1" customHeight="1">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0.25" hidden="1" customHeight="1">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0.25" hidden="1" customHeight="1">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0.25" hidden="1" customHeight="1">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0.25" hidden="1" customHeight="1">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0.25" hidden="1" customHeight="1">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0.25" hidden="1" customHeight="1">
      <c r="A307" s="993"/>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0.25" hidden="1" customHeight="1">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0.25" hidden="1" customHeight="1" thickBot="1">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20.25" hidden="1" customHeight="1">
      <c r="A310" s="993"/>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20.25" hidden="1" customHeight="1">
      <c r="A311" s="993"/>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20.25" hidden="1" customHeight="1">
      <c r="A312" s="993"/>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20.25" hidden="1" customHeight="1">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20.25" hidden="1" customHeight="1">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20.25" hidden="1" customHeight="1">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20.25" hidden="1" customHeight="1">
      <c r="A316" s="993"/>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20.25" hidden="1" customHeight="1">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20.25" hidden="1" customHeight="1">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20.25" hidden="1" customHeight="1">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20.25" hidden="1" customHeight="1">
      <c r="A320" s="993"/>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20.25" hidden="1" customHeight="1">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20.25" hidden="1" customHeight="1">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20.25" hidden="1" customHeight="1">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20.25" hidden="1" customHeight="1">
      <c r="A324" s="993"/>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20.25" hidden="1" customHeight="1">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20.25" hidden="1" customHeight="1">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20.25" hidden="1" customHeight="1">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20.25" hidden="1" customHeight="1">
      <c r="A328" s="993"/>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20.25" hidden="1" customHeight="1">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20.25" hidden="1" customHeight="1">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20.25" hidden="1" customHeight="1">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0.25" hidden="1" customHeight="1">
      <c r="A332" s="993"/>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0.25" hidden="1" customHeight="1">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0.25" hidden="1" customHeight="1">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0.25" hidden="1" customHeight="1">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0.25" hidden="1" customHeight="1">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0.25" hidden="1" customHeight="1">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0.25" hidden="1" customHeight="1">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0.25" hidden="1" customHeight="1">
      <c r="A339" s="993"/>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0.25" hidden="1" customHeight="1">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0.25" hidden="1" customHeight="1">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0.25" hidden="1" customHeight="1">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0.25" hidden="1" customHeight="1">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0.25" hidden="1" customHeight="1">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0.25" hidden="1" customHeight="1">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0.25" hidden="1" customHeight="1">
      <c r="A346" s="993"/>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0.25" hidden="1" customHeight="1">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0.25" hidden="1" customHeight="1">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0.25" hidden="1" customHeight="1">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0.25" hidden="1" customHeight="1">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0.25" hidden="1" customHeight="1">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0.25" hidden="1" customHeight="1">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0.25" hidden="1" customHeight="1">
      <c r="A353" s="993"/>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0.25" hidden="1" customHeight="1">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0.25" hidden="1" customHeight="1">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0.25" hidden="1" customHeight="1">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0.25" hidden="1" customHeight="1">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0.25" hidden="1" customHeight="1">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0.25" hidden="1" customHeight="1">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0.25" hidden="1" customHeight="1">
      <c r="A360" s="993"/>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0.25" hidden="1" customHeight="1">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0.25" hidden="1" customHeight="1">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0.25" hidden="1" customHeight="1">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0.25" hidden="1" customHeight="1">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0.25" hidden="1" customHeight="1">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0.25" hidden="1" customHeight="1">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0.25" hidden="1" customHeight="1">
      <c r="A367" s="993"/>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0.25" hidden="1" customHeight="1">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0.25" hidden="1" customHeight="1" thickBot="1">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20.25" hidden="1" customHeight="1">
      <c r="A370" s="993"/>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20.25" hidden="1" customHeight="1">
      <c r="A371" s="993"/>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20.25" hidden="1" customHeight="1">
      <c r="A372" s="993"/>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20.25" hidden="1" customHeight="1">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20.25" hidden="1" customHeight="1">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20.25" hidden="1" customHeight="1">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20.25" hidden="1" customHeight="1">
      <c r="A376" s="993"/>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20.25" hidden="1" customHeight="1">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20.25" hidden="1" customHeight="1">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20.25" hidden="1" customHeight="1">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20.25" hidden="1" customHeight="1">
      <c r="A380" s="993"/>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20.25" hidden="1" customHeight="1">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20.25" hidden="1" customHeight="1">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20.25" hidden="1" customHeight="1">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20.25" hidden="1" customHeight="1">
      <c r="A384" s="993"/>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20.25" hidden="1" customHeight="1">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20.25" hidden="1" customHeight="1">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20.25" hidden="1" customHeight="1">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20.25" hidden="1" customHeight="1">
      <c r="A388" s="993"/>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20.25" hidden="1" customHeight="1">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20.25" hidden="1" customHeight="1">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20.25" hidden="1" customHeight="1">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0.25" hidden="1" customHeight="1">
      <c r="A392" s="993"/>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0.25" hidden="1" customHeight="1">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0.25" hidden="1" customHeight="1">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0.25" hidden="1" customHeight="1">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0.25" hidden="1" customHeight="1">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0.25" hidden="1" customHeight="1">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0.25" hidden="1" customHeight="1">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0.25" hidden="1" customHeight="1">
      <c r="A399" s="993"/>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0.25" hidden="1" customHeight="1">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0.25" hidden="1" customHeight="1">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0.25" hidden="1" customHeight="1">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0.25" hidden="1" customHeight="1">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0.25" hidden="1" customHeight="1">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0.25" hidden="1" customHeight="1">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0.25" hidden="1" customHeight="1">
      <c r="A406" s="993"/>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0.25" hidden="1" customHeight="1">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0.25" hidden="1" customHeight="1">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0.25" hidden="1" customHeight="1">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0.25" hidden="1" customHeight="1">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0.25" hidden="1" customHeight="1">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0.25" hidden="1" customHeight="1">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0.25" hidden="1" customHeight="1">
      <c r="A413" s="993"/>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0.25" hidden="1" customHeight="1">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0.25" hidden="1" customHeight="1">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0.25" hidden="1" customHeight="1">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0.25" hidden="1" customHeight="1">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0.25" hidden="1" customHeight="1">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0.25" hidden="1" customHeight="1">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0.25" hidden="1" customHeight="1">
      <c r="A420" s="993"/>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0.25" hidden="1" customHeight="1">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0.25" hidden="1" customHeight="1">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0.25" hidden="1" customHeight="1">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0.25" hidden="1" customHeight="1">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0.25" hidden="1" customHeight="1">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0.25" hidden="1" customHeight="1">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0.25" hidden="1" customHeight="1">
      <c r="A427" s="993"/>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0.25" hidden="1" customHeight="1">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0.25" hidden="1" customHeight="1">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20.25" hidden="1" customHeight="1">
      <c r="A430" s="993"/>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20.25" hidden="1" customHeight="1">
      <c r="A431" s="993"/>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20.25" hidden="1" customHeight="1">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0.25" hidden="1" customHeight="1">
      <c r="A433" s="99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0.25" hidden="1" customHeight="1">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0.25" hidden="1" customHeight="1">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20.25" hidden="1" customHeight="1">
      <c r="A436" s="993"/>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20.25" hidden="1" customHeight="1">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0.25" hidden="1" customHeight="1">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0.25" hidden="1" customHeight="1">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0.25" hidden="1" customHeight="1">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20.25" hidden="1" customHeight="1">
      <c r="A441" s="993"/>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20.25" hidden="1" customHeight="1">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0.25" hidden="1" customHeight="1">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0.25" hidden="1" customHeight="1">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0.25" hidden="1" customHeight="1">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20.25" hidden="1" customHeight="1">
      <c r="A446" s="993"/>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20.25" hidden="1" customHeight="1">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0.25" hidden="1" customHeight="1">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0.25" hidden="1" customHeight="1">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0.25" hidden="1" customHeight="1">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20.25" hidden="1" customHeight="1">
      <c r="A451" s="993"/>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20.25" hidden="1" customHeight="1">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0.25" hidden="1" customHeight="1">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0.25" hidden="1" customHeight="1">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0.25" hidden="1" customHeight="1">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20.25" hidden="1" customHeight="1">
      <c r="A456" s="993"/>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20.25" hidden="1" customHeight="1">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0.25" hidden="1" customHeight="1">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0.25" hidden="1" customHeight="1">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0.25" hidden="1" customHeight="1">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20.25" hidden="1" customHeight="1">
      <c r="A461" s="993"/>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20.25" hidden="1" customHeight="1">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0.25" hidden="1" customHeight="1">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0.25" hidden="1" customHeight="1">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0.25" hidden="1" customHeight="1">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20.25" hidden="1" customHeight="1">
      <c r="A466" s="993"/>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20.25" hidden="1" customHeight="1">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0.25" hidden="1" customHeight="1">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0.25" hidden="1" customHeight="1">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0.25" hidden="1" customHeight="1">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20.25" hidden="1" customHeight="1">
      <c r="A471" s="993"/>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20.25" hidden="1" customHeight="1">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0.25" hidden="1" customHeight="1">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0.25" hidden="1" customHeight="1">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0.25" hidden="1" customHeight="1">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20.25" hidden="1" customHeight="1">
      <c r="A476" s="993"/>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20.25" hidden="1" customHeight="1">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0.25" hidden="1" customHeight="1">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0.25" hidden="1" customHeight="1">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0.25" hidden="1" customHeight="1">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0.25" hidden="1" customHeight="1">
      <c r="A481" s="993"/>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0.25" hidden="1" customHeight="1">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0.25" hidden="1" customHeight="1">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20.25" hidden="1" customHeight="1">
      <c r="A484" s="993"/>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20.25" hidden="1" customHeight="1">
      <c r="A485" s="993"/>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20.25" hidden="1" customHeight="1">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0.25" hidden="1" customHeight="1">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0.25" hidden="1" customHeight="1">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0.25" hidden="1" customHeight="1">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20.25" hidden="1" customHeight="1">
      <c r="A490" s="993"/>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20.25" hidden="1" customHeight="1">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0.25" hidden="1" customHeight="1">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0.25" hidden="1" customHeight="1">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0.25" hidden="1" customHeight="1">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20.25" hidden="1" customHeight="1">
      <c r="A495" s="993"/>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20.25" hidden="1" customHeight="1">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0.25" hidden="1" customHeight="1">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0.25" hidden="1" customHeight="1">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0.25" hidden="1" customHeight="1">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20.25" hidden="1" customHeight="1">
      <c r="A500" s="993"/>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20.25" hidden="1" customHeight="1">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0.25" hidden="1" customHeight="1">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0.25" hidden="1" customHeight="1">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0.25" hidden="1" customHeight="1">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20.25" hidden="1" customHeight="1">
      <c r="A505" s="993"/>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20.25" hidden="1" customHeight="1">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0.25" hidden="1" customHeight="1">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0.25" hidden="1" customHeight="1">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0.25" hidden="1" customHeight="1">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20.25" hidden="1" customHeight="1">
      <c r="A510" s="993"/>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20.25" hidden="1" customHeight="1">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0.25" hidden="1" customHeight="1">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0.25" hidden="1" customHeight="1">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0.25" hidden="1" customHeight="1">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20.25" hidden="1" customHeight="1">
      <c r="A515" s="993"/>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20.25" hidden="1" customHeight="1">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0.25" hidden="1" customHeight="1">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0.25" hidden="1" customHeight="1">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0.25" hidden="1" customHeight="1">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20.25" hidden="1" customHeight="1">
      <c r="A520" s="993"/>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20.25" hidden="1" customHeight="1">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0.25" hidden="1" customHeight="1">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0.25" hidden="1" customHeight="1">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0.25" hidden="1" customHeight="1">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20.25" hidden="1" customHeight="1">
      <c r="A525" s="993"/>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20.25" hidden="1" customHeight="1">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0.25" hidden="1" customHeight="1">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0.25" hidden="1" customHeight="1">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0.25" hidden="1" customHeight="1">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20.25" hidden="1" customHeight="1">
      <c r="A530" s="993"/>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20.25" hidden="1" customHeight="1">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0.25" hidden="1" customHeight="1">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0.25" hidden="1" customHeight="1">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0.25" hidden="1" customHeight="1">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0.25" hidden="1" customHeight="1">
      <c r="A535" s="993"/>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0.25" hidden="1" customHeight="1">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0.25" hidden="1" customHeight="1">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20.25" hidden="1" customHeight="1">
      <c r="A538" s="993"/>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20.25" hidden="1" customHeight="1">
      <c r="A539" s="993"/>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20.25" hidden="1" customHeight="1">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0.25" hidden="1" customHeight="1">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0.25" hidden="1" customHeight="1">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0.25" hidden="1" customHeight="1">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20.25" hidden="1" customHeight="1">
      <c r="A544" s="993"/>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20.25" hidden="1" customHeight="1">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0.25" hidden="1" customHeight="1">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0.25" hidden="1" customHeight="1">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0.25" hidden="1" customHeight="1">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20.25" hidden="1" customHeight="1">
      <c r="A549" s="993"/>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20.25" hidden="1" customHeight="1">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0.25" hidden="1" customHeight="1">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0.25" hidden="1" customHeight="1">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0.25" hidden="1" customHeight="1">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20.25" hidden="1" customHeight="1">
      <c r="A554" s="993"/>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20.25" hidden="1" customHeight="1">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0.25" hidden="1" customHeight="1">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0.25" hidden="1" customHeight="1">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0.25" hidden="1" customHeight="1">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20.25" hidden="1" customHeight="1">
      <c r="A559" s="993"/>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20.25" hidden="1" customHeight="1">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0.25" hidden="1" customHeight="1">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0.25" hidden="1" customHeight="1">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0.25" hidden="1" customHeight="1">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20.25" hidden="1" customHeight="1">
      <c r="A564" s="993"/>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20.25" hidden="1" customHeight="1">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0.25" hidden="1" customHeight="1">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0.25" hidden="1" customHeight="1">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0.25" hidden="1" customHeight="1">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20.25" hidden="1" customHeight="1">
      <c r="A569" s="993"/>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20.25" hidden="1" customHeight="1">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0.25" hidden="1" customHeight="1">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0.25" hidden="1" customHeight="1">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0.25" hidden="1" customHeight="1">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20.25" hidden="1" customHeight="1">
      <c r="A574" s="993"/>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20.25" hidden="1" customHeight="1">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0.25" hidden="1" customHeight="1">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0.25" hidden="1" customHeight="1">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0.25" hidden="1" customHeight="1">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20.25" hidden="1" customHeight="1">
      <c r="A579" s="993"/>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20.25" hidden="1" customHeight="1">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0.25" hidden="1" customHeight="1">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0.25" hidden="1" customHeight="1">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0.25" hidden="1" customHeight="1">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20.25" hidden="1" customHeight="1">
      <c r="A584" s="993"/>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20.25" hidden="1" customHeight="1">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0.25" hidden="1" customHeight="1">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0.25" hidden="1" customHeight="1">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0.25" hidden="1" customHeight="1">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0.25" hidden="1" customHeight="1">
      <c r="A589" s="993"/>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0.25" hidden="1" customHeight="1">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0.25" hidden="1" customHeight="1">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20.25" hidden="1" customHeight="1">
      <c r="A592" s="993"/>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20.25" hidden="1" customHeight="1">
      <c r="A593" s="993"/>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20.25" hidden="1" customHeight="1">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0.25" hidden="1" customHeight="1">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0.25" hidden="1" customHeight="1">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0.25" hidden="1" customHeight="1">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20.25" hidden="1" customHeight="1">
      <c r="A598" s="993"/>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20.25" hidden="1" customHeight="1">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0.25" hidden="1" customHeight="1">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0.25" hidden="1" customHeight="1">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0.25" hidden="1" customHeight="1">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20.25" hidden="1" customHeight="1">
      <c r="A603" s="993"/>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20.25" hidden="1" customHeight="1">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0.25" hidden="1" customHeight="1">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0.25" hidden="1" customHeight="1">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0.25" hidden="1" customHeight="1">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20.25" hidden="1" customHeight="1">
      <c r="A608" s="993"/>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20.25" hidden="1" customHeight="1">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0.25" hidden="1" customHeight="1">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0.25" hidden="1" customHeight="1">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0.25" hidden="1" customHeight="1">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20.25" hidden="1" customHeight="1">
      <c r="A613" s="993"/>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20.25" hidden="1" customHeight="1">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0.25" hidden="1" customHeight="1">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0.25" hidden="1" customHeight="1">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0.25" hidden="1" customHeight="1">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20.25" hidden="1" customHeight="1">
      <c r="A618" s="993"/>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20.25" hidden="1" customHeight="1">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0.25" hidden="1" customHeight="1">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0.25" hidden="1" customHeight="1">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0.25" hidden="1" customHeight="1">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20.25" hidden="1" customHeight="1">
      <c r="A623" s="993"/>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20.25" hidden="1" customHeight="1">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0.25" hidden="1" customHeight="1">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0.25" hidden="1" customHeight="1">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0.25" hidden="1" customHeight="1">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20.25" hidden="1" customHeight="1">
      <c r="A628" s="993"/>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20.25" hidden="1" customHeight="1">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0.25" hidden="1" customHeight="1">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0.25" hidden="1" customHeight="1">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0.25" hidden="1" customHeight="1">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20.25" hidden="1" customHeight="1">
      <c r="A633" s="993"/>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20.25" hidden="1" customHeight="1">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0.25" hidden="1" customHeight="1">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0.25" hidden="1" customHeight="1">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0.25" hidden="1" customHeight="1">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20.25" hidden="1" customHeight="1">
      <c r="A638" s="993"/>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20.25" hidden="1" customHeight="1">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0.25" hidden="1" customHeight="1">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0.25" hidden="1" customHeight="1">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0.25" hidden="1" customHeight="1">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0.25" hidden="1" customHeight="1">
      <c r="A643" s="993"/>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0.25" hidden="1" customHeight="1">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0.25" hidden="1" customHeight="1">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20.25" hidden="1" customHeight="1">
      <c r="A646" s="993"/>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20.25" hidden="1" customHeight="1">
      <c r="A647" s="993"/>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20.25" hidden="1" customHeight="1">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0.25" hidden="1" customHeight="1">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0.25" hidden="1" customHeight="1">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0.25" hidden="1" customHeight="1">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20.25" hidden="1" customHeight="1">
      <c r="A652" s="993"/>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20.25" hidden="1" customHeight="1">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0.25" hidden="1" customHeight="1">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0.25" hidden="1" customHeight="1">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0.25" hidden="1" customHeight="1">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20.25" hidden="1" customHeight="1">
      <c r="A657" s="993"/>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20.25" hidden="1" customHeight="1">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0.25" hidden="1" customHeight="1">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0.25" hidden="1" customHeight="1">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0.25" hidden="1" customHeight="1">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20.25" hidden="1" customHeight="1">
      <c r="A662" s="993"/>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20.25" hidden="1" customHeight="1">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0.25" hidden="1" customHeight="1">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0.25" hidden="1" customHeight="1">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0.25" hidden="1" customHeight="1">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20.25" hidden="1" customHeight="1">
      <c r="A667" s="993"/>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20.25" hidden="1" customHeight="1">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3"/>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3"/>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3"/>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3"/>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3"/>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3"/>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115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82" t="s">
        <v>116</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117</v>
      </c>
      <c r="AE701" s="609"/>
      <c r="AF701" s="609"/>
      <c r="AG701" s="608" t="s">
        <v>118</v>
      </c>
      <c r="AH701" s="609"/>
      <c r="AI701" s="609"/>
      <c r="AJ701" s="609"/>
      <c r="AK701" s="609"/>
      <c r="AL701" s="609"/>
      <c r="AM701" s="609"/>
      <c r="AN701" s="609"/>
      <c r="AO701" s="609"/>
      <c r="AP701" s="609"/>
      <c r="AQ701" s="609"/>
      <c r="AR701" s="609"/>
      <c r="AS701" s="609"/>
      <c r="AT701" s="609"/>
      <c r="AU701" s="609"/>
      <c r="AV701" s="609"/>
      <c r="AW701" s="609"/>
      <c r="AX701" s="610"/>
    </row>
    <row r="702" spans="1:51" ht="60" customHeight="1">
      <c r="A702" s="529" t="s">
        <v>119</v>
      </c>
      <c r="B702" s="530"/>
      <c r="C702" s="729" t="s">
        <v>120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707</v>
      </c>
      <c r="AE702" s="895"/>
      <c r="AF702" s="895"/>
      <c r="AG702" s="884" t="s">
        <v>729</v>
      </c>
      <c r="AH702" s="885"/>
      <c r="AI702" s="885"/>
      <c r="AJ702" s="885"/>
      <c r="AK702" s="885"/>
      <c r="AL702" s="885"/>
      <c r="AM702" s="885"/>
      <c r="AN702" s="885"/>
      <c r="AO702" s="885"/>
      <c r="AP702" s="885"/>
      <c r="AQ702" s="885"/>
      <c r="AR702" s="885"/>
      <c r="AS702" s="885"/>
      <c r="AT702" s="885"/>
      <c r="AU702" s="885"/>
      <c r="AV702" s="885"/>
      <c r="AW702" s="885"/>
      <c r="AX702" s="886"/>
    </row>
    <row r="703" spans="1:51" ht="40" customHeight="1">
      <c r="A703" s="531"/>
      <c r="B703" s="532"/>
      <c r="C703" s="599" t="s">
        <v>121</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707</v>
      </c>
      <c r="AE703" s="185"/>
      <c r="AF703" s="185"/>
      <c r="AG703" s="667" t="s">
        <v>730</v>
      </c>
      <c r="AH703" s="668"/>
      <c r="AI703" s="668"/>
      <c r="AJ703" s="668"/>
      <c r="AK703" s="668"/>
      <c r="AL703" s="668"/>
      <c r="AM703" s="668"/>
      <c r="AN703" s="668"/>
      <c r="AO703" s="668"/>
      <c r="AP703" s="668"/>
      <c r="AQ703" s="668"/>
      <c r="AR703" s="668"/>
      <c r="AS703" s="668"/>
      <c r="AT703" s="668"/>
      <c r="AU703" s="668"/>
      <c r="AV703" s="668"/>
      <c r="AW703" s="668"/>
      <c r="AX703" s="669"/>
    </row>
    <row r="704" spans="1:51" ht="40" customHeight="1">
      <c r="A704" s="533"/>
      <c r="B704" s="534"/>
      <c r="C704" s="601" t="s">
        <v>122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707</v>
      </c>
      <c r="AE704" s="586"/>
      <c r="AF704" s="586"/>
      <c r="AG704" s="424" t="s">
        <v>731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21" t="s">
        <v>123</v>
      </c>
      <c r="B705" s="769"/>
      <c r="C705" s="604" t="s">
        <v>124</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707</v>
      </c>
      <c r="AE705" s="736"/>
      <c r="AF705" s="736"/>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8"/>
      <c r="B706" s="770"/>
      <c r="C706" s="614"/>
      <c r="D706" s="615"/>
      <c r="E706" s="686" t="s">
        <v>125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8"/>
      <c r="B707" s="770"/>
      <c r="C707" s="616"/>
      <c r="D707" s="617"/>
      <c r="E707" s="689" t="s">
        <v>126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743</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8"/>
      <c r="B708" s="659"/>
      <c r="C708" s="597" t="s">
        <v>127</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726</v>
      </c>
      <c r="AE708" s="671"/>
      <c r="AF708" s="671"/>
      <c r="AG708" s="526" t="s">
        <v>740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128</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726</v>
      </c>
      <c r="AE709" s="185"/>
      <c r="AF709" s="185"/>
      <c r="AG709" s="667" t="s">
        <v>740</v>
      </c>
      <c r="AH709" s="668"/>
      <c r="AI709" s="668"/>
      <c r="AJ709" s="668"/>
      <c r="AK709" s="668"/>
      <c r="AL709" s="668"/>
      <c r="AM709" s="668"/>
      <c r="AN709" s="668"/>
      <c r="AO709" s="668"/>
      <c r="AP709" s="668"/>
      <c r="AQ709" s="668"/>
      <c r="AR709" s="668"/>
      <c r="AS709" s="668"/>
      <c r="AT709" s="668"/>
      <c r="AU709" s="668"/>
      <c r="AV709" s="668"/>
      <c r="AW709" s="668"/>
      <c r="AX709" s="669"/>
    </row>
    <row r="710" spans="1:50" ht="69.75" customHeight="1">
      <c r="A710" s="658"/>
      <c r="B710" s="659"/>
      <c r="C710" s="588" t="s">
        <v>129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707</v>
      </c>
      <c r="AE710" s="185"/>
      <c r="AF710" s="185"/>
      <c r="AG710" s="667" t="s">
        <v>732</v>
      </c>
      <c r="AH710" s="668"/>
      <c r="AI710" s="668"/>
      <c r="AJ710" s="668"/>
      <c r="AK710" s="668"/>
      <c r="AL710" s="668"/>
      <c r="AM710" s="668"/>
      <c r="AN710" s="668"/>
      <c r="AO710" s="668"/>
      <c r="AP710" s="668"/>
      <c r="AQ710" s="668"/>
      <c r="AR710" s="668"/>
      <c r="AS710" s="668"/>
      <c r="AT710" s="668"/>
      <c r="AU710" s="668"/>
      <c r="AV710" s="668"/>
      <c r="AW710" s="668"/>
      <c r="AX710" s="669"/>
    </row>
    <row r="711" spans="1:50" ht="63" customHeight="1">
      <c r="A711" s="658"/>
      <c r="B711" s="659"/>
      <c r="C711" s="588" t="s">
        <v>130</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707</v>
      </c>
      <c r="AE711" s="185"/>
      <c r="AF711" s="185"/>
      <c r="AG711" s="667" t="s">
        <v>732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131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726</v>
      </c>
      <c r="AE712" s="586"/>
      <c r="AF712" s="586"/>
      <c r="AG712" s="594" t="s">
        <v>740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726</v>
      </c>
      <c r="AE713" s="185"/>
      <c r="AF713" s="186"/>
      <c r="AG713" s="667" t="s">
        <v>740</v>
      </c>
      <c r="AH713" s="668"/>
      <c r="AI713" s="668"/>
      <c r="AJ713" s="668"/>
      <c r="AK713" s="668"/>
      <c r="AL713" s="668"/>
      <c r="AM713" s="668"/>
      <c r="AN713" s="668"/>
      <c r="AO713" s="668"/>
      <c r="AP713" s="668"/>
      <c r="AQ713" s="668"/>
      <c r="AR713" s="668"/>
      <c r="AS713" s="668"/>
      <c r="AT713" s="668"/>
      <c r="AU713" s="668"/>
      <c r="AV713" s="668"/>
      <c r="AW713" s="668"/>
      <c r="AX713" s="669"/>
    </row>
    <row r="714" spans="1:50" ht="65.25" customHeight="1">
      <c r="A714" s="660"/>
      <c r="B714" s="661"/>
      <c r="C714" s="771" t="s">
        <v>133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707</v>
      </c>
      <c r="AE714" s="592"/>
      <c r="AF714" s="593"/>
      <c r="AG714" s="692" t="s">
        <v>732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1" t="s">
        <v>134</v>
      </c>
      <c r="B715" s="657"/>
      <c r="C715" s="662" t="s">
        <v>135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707</v>
      </c>
      <c r="AE715" s="671"/>
      <c r="AF715" s="777"/>
      <c r="AG715" s="526" t="s">
        <v>733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8"/>
      <c r="B716" s="659"/>
      <c r="C716" s="787" t="s">
        <v>136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707</v>
      </c>
      <c r="AE716" s="759"/>
      <c r="AF716" s="759"/>
      <c r="AG716" s="667" t="s">
        <v>734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8" t="s">
        <v>137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726</v>
      </c>
      <c r="AE717" s="185"/>
      <c r="AF717" s="185"/>
      <c r="AG717" s="667" t="s">
        <v>740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8" t="s">
        <v>138</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707</v>
      </c>
      <c r="AE718" s="185"/>
      <c r="AF718" s="185"/>
      <c r="AG718" s="193" t="s">
        <v>734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1" t="s">
        <v>139</v>
      </c>
      <c r="B719" s="652"/>
      <c r="C719" s="790" t="s">
        <v>140</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726</v>
      </c>
      <c r="AE719" s="671"/>
      <c r="AF719" s="671"/>
      <c r="AG719" s="190" t="s">
        <v>740</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3"/>
      <c r="B720" s="654"/>
      <c r="C720" s="933" t="s">
        <v>141</v>
      </c>
      <c r="D720" s="931"/>
      <c r="E720" s="931"/>
      <c r="F720" s="934"/>
      <c r="G720" s="930" t="s">
        <v>142</v>
      </c>
      <c r="H720" s="931"/>
      <c r="I720" s="931"/>
      <c r="J720" s="931"/>
      <c r="K720" s="931"/>
      <c r="L720" s="931"/>
      <c r="M720" s="931"/>
      <c r="N720" s="930" t="s">
        <v>143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3"/>
      <c r="B721" s="654"/>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3"/>
      <c r="B722" s="654"/>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3"/>
      <c r="B723" s="654"/>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3"/>
      <c r="B724" s="654"/>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5"/>
      <c r="B725" s="656"/>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1" t="s">
        <v>144</v>
      </c>
      <c r="B726" s="622"/>
      <c r="C726" s="443" t="s">
        <v>145</v>
      </c>
      <c r="D726" s="581"/>
      <c r="E726" s="581"/>
      <c r="F726" s="582"/>
      <c r="G726" s="798" t="s">
        <v>744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c r="A727" s="623"/>
      <c r="B727" s="624"/>
      <c r="C727" s="698" t="s">
        <v>146</v>
      </c>
      <c r="D727" s="699"/>
      <c r="E727" s="699"/>
      <c r="F727" s="700"/>
      <c r="G727" s="796" t="s">
        <v>735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c r="A728" s="695" t="s">
        <v>147</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c r="A730" s="625" t="s">
        <v>148</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c r="A732" s="625" t="s">
        <v>149</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c r="A734" s="672" t="s">
        <v>150</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74" t="s">
        <v>151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c r="A737" s="157" t="s">
        <v>152</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722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723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724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725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702</v>
      </c>
      <c r="F746" s="113"/>
      <c r="G746" s="113"/>
      <c r="H746" s="100" t="str">
        <f>IF(E746="","","-")</f>
        <v>-</v>
      </c>
      <c r="I746" s="113"/>
      <c r="J746" s="113"/>
      <c r="K746" s="100" t="str">
        <f>IF(I746="","","-")</f>
        <v/>
      </c>
      <c r="L746" s="104">
        <v>357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702</v>
      </c>
      <c r="F747" s="113"/>
      <c r="G747" s="113"/>
      <c r="H747" s="100" t="str">
        <f>IF(E747="","","-")</f>
        <v>-</v>
      </c>
      <c r="I747" s="113"/>
      <c r="J747" s="113"/>
      <c r="K747" s="100" t="str">
        <f>IF(I747="","","-")</f>
        <v/>
      </c>
      <c r="L747" s="104">
        <v>366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87.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0" t="s">
        <v>163</v>
      </c>
      <c r="B787" s="761"/>
      <c r="C787" s="761"/>
      <c r="D787" s="761"/>
      <c r="E787" s="761"/>
      <c r="F787" s="762"/>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63"/>
      <c r="C788" s="763"/>
      <c r="D788" s="763"/>
      <c r="E788" s="763"/>
      <c r="F788" s="764"/>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56"/>
      <c r="B789" s="763"/>
      <c r="C789" s="763"/>
      <c r="D789" s="763"/>
      <c r="E789" s="763"/>
      <c r="F789" s="764"/>
      <c r="G789" s="449" t="s">
        <v>737</v>
      </c>
      <c r="H789" s="450"/>
      <c r="I789" s="450"/>
      <c r="J789" s="450"/>
      <c r="K789" s="451"/>
      <c r="L789" s="452" t="s">
        <v>738</v>
      </c>
      <c r="M789" s="453"/>
      <c r="N789" s="453"/>
      <c r="O789" s="453"/>
      <c r="P789" s="453"/>
      <c r="Q789" s="453"/>
      <c r="R789" s="453"/>
      <c r="S789" s="453"/>
      <c r="T789" s="453"/>
      <c r="U789" s="453"/>
      <c r="V789" s="453"/>
      <c r="W789" s="453"/>
      <c r="X789" s="454"/>
      <c r="Y789" s="455">
        <v>1009</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6"/>
      <c r="B799" s="763"/>
      <c r="C799" s="763"/>
      <c r="D799" s="763"/>
      <c r="E799" s="763"/>
      <c r="F799" s="764"/>
      <c r="G799" s="406" t="s">
        <v>31</v>
      </c>
      <c r="H799" s="407"/>
      <c r="I799" s="407"/>
      <c r="J799" s="407"/>
      <c r="K799" s="407"/>
      <c r="L799" s="408"/>
      <c r="M799" s="409"/>
      <c r="N799" s="409"/>
      <c r="O799" s="409"/>
      <c r="P799" s="409"/>
      <c r="Q799" s="409"/>
      <c r="R799" s="409"/>
      <c r="S799" s="409"/>
      <c r="T799" s="409"/>
      <c r="U799" s="409"/>
      <c r="V799" s="409"/>
      <c r="W799" s="409"/>
      <c r="X799" s="410"/>
      <c r="Y799" s="411">
        <f>SUM(Y789:AB798)</f>
        <v>1009</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3.25" hidden="1" customHeight="1">
      <c r="A800" s="556"/>
      <c r="B800" s="763"/>
      <c r="C800" s="763"/>
      <c r="D800" s="763"/>
      <c r="E800" s="763"/>
      <c r="F800" s="764"/>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3.25" hidden="1" customHeight="1">
      <c r="A801" s="556"/>
      <c r="B801" s="763"/>
      <c r="C801" s="763"/>
      <c r="D801" s="763"/>
      <c r="E801" s="763"/>
      <c r="F801" s="764"/>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3.25" hidden="1" customHeight="1">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3.25" hidden="1" customHeight="1">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3.25" hidden="1" customHeight="1">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3.25" hidden="1" customHeight="1">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3.25" hidden="1" customHeight="1">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3.25" hidden="1" customHeight="1">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3.25" hidden="1" customHeight="1">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3.25" hidden="1" customHeight="1">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3.25" hidden="1" customHeight="1">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3.25" hidden="1" customHeight="1">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3.25" hidden="1" customHeight="1" thickBot="1">
      <c r="A812" s="556"/>
      <c r="B812" s="763"/>
      <c r="C812" s="763"/>
      <c r="D812" s="763"/>
      <c r="E812" s="763"/>
      <c r="F812" s="764"/>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3.25" hidden="1" customHeight="1">
      <c r="A813" s="556"/>
      <c r="B813" s="763"/>
      <c r="C813" s="763"/>
      <c r="D813" s="763"/>
      <c r="E813" s="763"/>
      <c r="F813" s="764"/>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3.25" hidden="1" customHeight="1">
      <c r="A814" s="556"/>
      <c r="B814" s="763"/>
      <c r="C814" s="763"/>
      <c r="D814" s="763"/>
      <c r="E814" s="763"/>
      <c r="F814" s="764"/>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3.25" hidden="1" customHeight="1">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3.25" hidden="1" customHeight="1">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3.25" hidden="1" customHeight="1">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3.25" hidden="1" customHeight="1">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3.25" hidden="1" customHeight="1">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3.25" hidden="1" customHeight="1">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3.25" hidden="1" customHeight="1">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3.25" hidden="1" customHeight="1">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3.25" hidden="1" customHeight="1">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3.25" hidden="1" customHeight="1">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3.25" hidden="1" customHeight="1" thickBot="1">
      <c r="A825" s="556"/>
      <c r="B825" s="763"/>
      <c r="C825" s="763"/>
      <c r="D825" s="763"/>
      <c r="E825" s="763"/>
      <c r="F825" s="764"/>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3.25" hidden="1" customHeight="1">
      <c r="A826" s="556"/>
      <c r="B826" s="763"/>
      <c r="C826" s="763"/>
      <c r="D826" s="763"/>
      <c r="E826" s="763"/>
      <c r="F826" s="764"/>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3.25" hidden="1" customHeight="1">
      <c r="A827" s="556"/>
      <c r="B827" s="763"/>
      <c r="C827" s="763"/>
      <c r="D827" s="763"/>
      <c r="E827" s="763"/>
      <c r="F827" s="764"/>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3.25" hidden="1" customHeight="1">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3.25" hidden="1" customHeight="1">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3.25" hidden="1" customHeight="1">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6"/>
      <c r="B838" s="763"/>
      <c r="C838" s="763"/>
      <c r="D838" s="763"/>
      <c r="E838" s="763"/>
      <c r="F838" s="764"/>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66</v>
      </c>
      <c r="AM839" s="955"/>
      <c r="AN839" s="95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42.75" customHeight="1">
      <c r="A845" s="401">
        <v>1</v>
      </c>
      <c r="B845" s="401">
        <v>1</v>
      </c>
      <c r="C845" s="420" t="s">
        <v>727</v>
      </c>
      <c r="D845" s="415"/>
      <c r="E845" s="415"/>
      <c r="F845" s="415"/>
      <c r="G845" s="415"/>
      <c r="H845" s="415"/>
      <c r="I845" s="415"/>
      <c r="J845" s="416" t="s">
        <v>1</v>
      </c>
      <c r="K845" s="417"/>
      <c r="L845" s="417"/>
      <c r="M845" s="417"/>
      <c r="N845" s="417"/>
      <c r="O845" s="417"/>
      <c r="P845" s="426" t="s">
        <v>728</v>
      </c>
      <c r="Q845" s="427"/>
      <c r="R845" s="427"/>
      <c r="S845" s="427"/>
      <c r="T845" s="427"/>
      <c r="U845" s="427"/>
      <c r="V845" s="427"/>
      <c r="W845" s="427"/>
      <c r="X845" s="427"/>
      <c r="Y845" s="318">
        <v>1009</v>
      </c>
      <c r="Z845" s="319"/>
      <c r="AA845" s="319"/>
      <c r="AB845" s="320"/>
      <c r="AC845" s="431"/>
      <c r="AD845" s="432"/>
      <c r="AE845" s="432"/>
      <c r="AF845" s="432"/>
      <c r="AG845" s="432"/>
      <c r="AH845" s="418" t="s">
        <v>1</v>
      </c>
      <c r="AI845" s="419"/>
      <c r="AJ845" s="419"/>
      <c r="AK845" s="419"/>
      <c r="AL845" s="326" t="s">
        <v>1</v>
      </c>
      <c r="AM845" s="327"/>
      <c r="AN845" s="327"/>
      <c r="AO845" s="328"/>
      <c r="AP845" s="321" t="s">
        <v>741</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7" t="s">
        <v>193</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66</v>
      </c>
      <c r="AM1106" s="957"/>
      <c r="AN1106" s="95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90"/>
      <c r="E1109" s="277" t="s">
        <v>196</v>
      </c>
      <c r="F1109" s="890"/>
      <c r="G1109" s="890"/>
      <c r="H1109" s="890"/>
      <c r="I1109" s="890"/>
      <c r="J1109" s="277" t="s">
        <v>179</v>
      </c>
      <c r="K1109" s="277"/>
      <c r="L1109" s="277"/>
      <c r="M1109" s="277"/>
      <c r="N1109" s="277"/>
      <c r="O1109" s="277"/>
      <c r="P1109" s="345" t="s">
        <v>180</v>
      </c>
      <c r="Q1109" s="345"/>
      <c r="R1109" s="345"/>
      <c r="S1109" s="345"/>
      <c r="T1109" s="345"/>
      <c r="U1109" s="345"/>
      <c r="V1109" s="345"/>
      <c r="W1109" s="345"/>
      <c r="X1109" s="345"/>
      <c r="Y1109" s="277" t="s">
        <v>197</v>
      </c>
      <c r="Z1109" s="890"/>
      <c r="AA1109" s="890"/>
      <c r="AB1109" s="890"/>
      <c r="AC1109" s="277" t="s">
        <v>198</v>
      </c>
      <c r="AD1109" s="277"/>
      <c r="AE1109" s="277"/>
      <c r="AF1109" s="277"/>
      <c r="AG1109" s="277"/>
      <c r="AH1109" s="345" t="s">
        <v>199</v>
      </c>
      <c r="AI1109" s="346"/>
      <c r="AJ1109" s="346"/>
      <c r="AK1109" s="346"/>
      <c r="AL1109" s="346" t="s">
        <v>184</v>
      </c>
      <c r="AM1109" s="346"/>
      <c r="AN1109" s="346"/>
      <c r="AO1109" s="893"/>
      <c r="AP1109" s="423" t="s">
        <v>200</v>
      </c>
      <c r="AQ1109" s="423"/>
      <c r="AR1109" s="423"/>
      <c r="AS1109" s="423"/>
      <c r="AT1109" s="423"/>
      <c r="AU1109" s="423"/>
      <c r="AV1109" s="423"/>
      <c r="AW1109" s="423"/>
      <c r="AX1109" s="423"/>
    </row>
    <row r="1110" spans="1:51" ht="30" hidden="1" customHeight="1">
      <c r="A1110" s="401">
        <v>1</v>
      </c>
      <c r="B1110" s="401">
        <v>1</v>
      </c>
      <c r="C1110" s="892"/>
      <c r="D1110" s="892"/>
      <c r="E1110" s="891"/>
      <c r="F1110" s="891"/>
      <c r="G1110" s="891"/>
      <c r="H1110" s="891"/>
      <c r="I1110" s="891"/>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9" sqref="Q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t="s">
        <v>707</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t="s">
        <v>707</v>
      </c>
      <c r="R4" s="13" t="str">
        <f t="shared" si="3"/>
        <v>補助</v>
      </c>
      <c r="S4" s="13" t="str">
        <f t="shared" si="4"/>
        <v>直接実施、補助</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直接実施、補助</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直接実施、補助</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707</v>
      </c>
      <c r="M7" s="13" t="str">
        <f t="shared" si="2"/>
        <v>経済協力</v>
      </c>
      <c r="N7" s="13" t="str">
        <f t="shared" si="6"/>
        <v>経済協力</v>
      </c>
      <c r="O7" s="13"/>
      <c r="P7" s="12" t="s">
        <v>284</v>
      </c>
      <c r="Q7" s="17"/>
      <c r="R7" s="13" t="str">
        <f t="shared" si="3"/>
        <v/>
      </c>
      <c r="S7" s="13" t="str">
        <f t="shared" si="4"/>
        <v>直接実施、補助</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直接実施、補助</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直接実施、補助</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707</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4" zoomScale="70" zoomScaleNormal="75" zoomScaleSheetLayoutView="70" zoomScalePageLayoutView="70" workbookViewId="0">
      <selection activeCell="BG9" sqref="BG9"/>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2" t="s">
        <v>41</v>
      </c>
      <c r="B2" s="513"/>
      <c r="C2" s="513"/>
      <c r="D2" s="513"/>
      <c r="E2" s="513"/>
      <c r="F2" s="514"/>
      <c r="G2" s="795" t="s">
        <v>42</v>
      </c>
      <c r="H2" s="779"/>
      <c r="I2" s="779"/>
      <c r="J2" s="779"/>
      <c r="K2" s="779"/>
      <c r="L2" s="779"/>
      <c r="M2" s="779"/>
      <c r="N2" s="779"/>
      <c r="O2" s="780"/>
      <c r="P2" s="778" t="s">
        <v>43</v>
      </c>
      <c r="Q2" s="779"/>
      <c r="R2" s="779"/>
      <c r="S2" s="779"/>
      <c r="T2" s="779"/>
      <c r="U2" s="779"/>
      <c r="V2" s="779"/>
      <c r="W2" s="779"/>
      <c r="X2" s="780"/>
      <c r="Y2" s="1003"/>
      <c r="Z2" s="409"/>
      <c r="AA2" s="410"/>
      <c r="AB2" s="1007" t="s">
        <v>44</v>
      </c>
      <c r="AC2" s="1008"/>
      <c r="AD2" s="1009"/>
      <c r="AE2" s="995" t="s">
        <v>20</v>
      </c>
      <c r="AF2" s="995"/>
      <c r="AG2" s="995"/>
      <c r="AH2" s="995"/>
      <c r="AI2" s="995" t="s">
        <v>21</v>
      </c>
      <c r="AJ2" s="995"/>
      <c r="AK2" s="995"/>
      <c r="AL2" s="458"/>
      <c r="AM2" s="995" t="s">
        <v>45</v>
      </c>
      <c r="AN2" s="995"/>
      <c r="AO2" s="995"/>
      <c r="AP2" s="458"/>
      <c r="AQ2" s="215" t="s">
        <v>46</v>
      </c>
      <c r="AR2" s="199"/>
      <c r="AS2" s="199"/>
      <c r="AT2" s="200"/>
      <c r="AU2" s="369" t="s">
        <v>47</v>
      </c>
      <c r="AV2" s="369"/>
      <c r="AW2" s="369"/>
      <c r="AX2" s="370"/>
      <c r="AY2" s="34">
        <f>COUNTA($G$4)</f>
        <v>0</v>
      </c>
    </row>
    <row r="3" spans="1:51" ht="18.75" customHeight="1">
      <c r="A3" s="512"/>
      <c r="B3" s="513"/>
      <c r="C3" s="513"/>
      <c r="D3" s="513"/>
      <c r="E3" s="513"/>
      <c r="F3" s="514"/>
      <c r="G3" s="567"/>
      <c r="H3" s="375"/>
      <c r="I3" s="375"/>
      <c r="J3" s="375"/>
      <c r="K3" s="375"/>
      <c r="L3" s="375"/>
      <c r="M3" s="375"/>
      <c r="N3" s="375"/>
      <c r="O3" s="568"/>
      <c r="P3" s="580"/>
      <c r="Q3" s="375"/>
      <c r="R3" s="375"/>
      <c r="S3" s="375"/>
      <c r="T3" s="375"/>
      <c r="U3" s="375"/>
      <c r="V3" s="375"/>
      <c r="W3" s="375"/>
      <c r="X3" s="568"/>
      <c r="Y3" s="1004"/>
      <c r="Z3" s="1005"/>
      <c r="AA3" s="1006"/>
      <c r="AB3" s="1010"/>
      <c r="AC3" s="1011"/>
      <c r="AD3" s="1012"/>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5"/>
      <c r="B4" s="513"/>
      <c r="C4" s="513"/>
      <c r="D4" s="513"/>
      <c r="E4" s="513"/>
      <c r="F4" s="514"/>
      <c r="G4" s="540"/>
      <c r="H4" s="1013"/>
      <c r="I4" s="1013"/>
      <c r="J4" s="1013"/>
      <c r="K4" s="1013"/>
      <c r="L4" s="1013"/>
      <c r="M4" s="1013"/>
      <c r="N4" s="1013"/>
      <c r="O4" s="1014"/>
      <c r="P4" s="191"/>
      <c r="Q4" s="1021"/>
      <c r="R4" s="1021"/>
      <c r="S4" s="1021"/>
      <c r="T4" s="1021"/>
      <c r="U4" s="1021"/>
      <c r="V4" s="1021"/>
      <c r="W4" s="1021"/>
      <c r="X4" s="1022"/>
      <c r="Y4" s="999" t="s">
        <v>50</v>
      </c>
      <c r="Z4" s="1000"/>
      <c r="AA4" s="1001"/>
      <c r="AB4" s="551"/>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51</v>
      </c>
      <c r="Z5" s="996"/>
      <c r="AA5" s="997"/>
      <c r="AB5" s="522"/>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52</v>
      </c>
      <c r="Z6" s="996"/>
      <c r="AA6" s="997"/>
      <c r="AB6" s="461" t="s">
        <v>53</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6" t="s">
        <v>54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c r="A9" s="512" t="s">
        <v>41</v>
      </c>
      <c r="B9" s="513"/>
      <c r="C9" s="513"/>
      <c r="D9" s="513"/>
      <c r="E9" s="513"/>
      <c r="F9" s="514"/>
      <c r="G9" s="795" t="s">
        <v>42</v>
      </c>
      <c r="H9" s="779"/>
      <c r="I9" s="779"/>
      <c r="J9" s="779"/>
      <c r="K9" s="779"/>
      <c r="L9" s="779"/>
      <c r="M9" s="779"/>
      <c r="N9" s="779"/>
      <c r="O9" s="780"/>
      <c r="P9" s="778" t="s">
        <v>43</v>
      </c>
      <c r="Q9" s="779"/>
      <c r="R9" s="779"/>
      <c r="S9" s="779"/>
      <c r="T9" s="779"/>
      <c r="U9" s="779"/>
      <c r="V9" s="779"/>
      <c r="W9" s="779"/>
      <c r="X9" s="780"/>
      <c r="Y9" s="1003"/>
      <c r="Z9" s="409"/>
      <c r="AA9" s="410"/>
      <c r="AB9" s="1007" t="s">
        <v>44</v>
      </c>
      <c r="AC9" s="1008"/>
      <c r="AD9" s="1009"/>
      <c r="AE9" s="995" t="s">
        <v>20</v>
      </c>
      <c r="AF9" s="995"/>
      <c r="AG9" s="995"/>
      <c r="AH9" s="995"/>
      <c r="AI9" s="995" t="s">
        <v>21</v>
      </c>
      <c r="AJ9" s="995"/>
      <c r="AK9" s="995"/>
      <c r="AL9" s="458"/>
      <c r="AM9" s="995" t="s">
        <v>45</v>
      </c>
      <c r="AN9" s="995"/>
      <c r="AO9" s="995"/>
      <c r="AP9" s="458"/>
      <c r="AQ9" s="215" t="s">
        <v>46</v>
      </c>
      <c r="AR9" s="199"/>
      <c r="AS9" s="199"/>
      <c r="AT9" s="200"/>
      <c r="AU9" s="369" t="s">
        <v>47</v>
      </c>
      <c r="AV9" s="369"/>
      <c r="AW9" s="369"/>
      <c r="AX9" s="370"/>
      <c r="AY9" s="34">
        <f>COUNTA($G$11)</f>
        <v>0</v>
      </c>
    </row>
    <row r="10" spans="1:51" ht="18.75" customHeight="1">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5"/>
      <c r="B11" s="513"/>
      <c r="C11" s="513"/>
      <c r="D11" s="513"/>
      <c r="E11" s="513"/>
      <c r="F11" s="514"/>
      <c r="G11" s="540"/>
      <c r="H11" s="1013"/>
      <c r="I11" s="1013"/>
      <c r="J11" s="1013"/>
      <c r="K11" s="1013"/>
      <c r="L11" s="1013"/>
      <c r="M11" s="1013"/>
      <c r="N11" s="1013"/>
      <c r="O11" s="1014"/>
      <c r="P11" s="191"/>
      <c r="Q11" s="1021"/>
      <c r="R11" s="1021"/>
      <c r="S11" s="1021"/>
      <c r="T11" s="1021"/>
      <c r="U11" s="1021"/>
      <c r="V11" s="1021"/>
      <c r="W11" s="1021"/>
      <c r="X11" s="1022"/>
      <c r="Y11" s="999" t="s">
        <v>50</v>
      </c>
      <c r="Z11" s="1000"/>
      <c r="AA11" s="1001"/>
      <c r="AB11" s="551"/>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51</v>
      </c>
      <c r="Z12" s="996"/>
      <c r="AA12" s="997"/>
      <c r="AB12" s="522"/>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7"/>
      <c r="B13" s="648"/>
      <c r="C13" s="648"/>
      <c r="D13" s="648"/>
      <c r="E13" s="648"/>
      <c r="F13" s="649"/>
      <c r="G13" s="1018"/>
      <c r="H13" s="1019"/>
      <c r="I13" s="1019"/>
      <c r="J13" s="1019"/>
      <c r="K13" s="1019"/>
      <c r="L13" s="1019"/>
      <c r="M13" s="1019"/>
      <c r="N13" s="1019"/>
      <c r="O13" s="1020"/>
      <c r="P13" s="1025"/>
      <c r="Q13" s="1025"/>
      <c r="R13" s="1025"/>
      <c r="S13" s="1025"/>
      <c r="T13" s="1025"/>
      <c r="U13" s="1025"/>
      <c r="V13" s="1025"/>
      <c r="W13" s="1025"/>
      <c r="X13" s="1026"/>
      <c r="Y13" s="1027" t="s">
        <v>52</v>
      </c>
      <c r="Z13" s="996"/>
      <c r="AA13" s="997"/>
      <c r="AB13" s="461" t="s">
        <v>53</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6" t="s">
        <v>54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c r="A16" s="512" t="s">
        <v>41</v>
      </c>
      <c r="B16" s="513"/>
      <c r="C16" s="513"/>
      <c r="D16" s="513"/>
      <c r="E16" s="513"/>
      <c r="F16" s="514"/>
      <c r="G16" s="795" t="s">
        <v>42</v>
      </c>
      <c r="H16" s="779"/>
      <c r="I16" s="779"/>
      <c r="J16" s="779"/>
      <c r="K16" s="779"/>
      <c r="L16" s="779"/>
      <c r="M16" s="779"/>
      <c r="N16" s="779"/>
      <c r="O16" s="780"/>
      <c r="P16" s="778" t="s">
        <v>43</v>
      </c>
      <c r="Q16" s="779"/>
      <c r="R16" s="779"/>
      <c r="S16" s="779"/>
      <c r="T16" s="779"/>
      <c r="U16" s="779"/>
      <c r="V16" s="779"/>
      <c r="W16" s="779"/>
      <c r="X16" s="780"/>
      <c r="Y16" s="1003"/>
      <c r="Z16" s="409"/>
      <c r="AA16" s="410"/>
      <c r="AB16" s="1007" t="s">
        <v>44</v>
      </c>
      <c r="AC16" s="1008"/>
      <c r="AD16" s="1009"/>
      <c r="AE16" s="995" t="s">
        <v>20</v>
      </c>
      <c r="AF16" s="995"/>
      <c r="AG16" s="995"/>
      <c r="AH16" s="995"/>
      <c r="AI16" s="995" t="s">
        <v>21</v>
      </c>
      <c r="AJ16" s="995"/>
      <c r="AK16" s="995"/>
      <c r="AL16" s="458"/>
      <c r="AM16" s="995" t="s">
        <v>45</v>
      </c>
      <c r="AN16" s="995"/>
      <c r="AO16" s="995"/>
      <c r="AP16" s="458"/>
      <c r="AQ16" s="215" t="s">
        <v>46</v>
      </c>
      <c r="AR16" s="199"/>
      <c r="AS16" s="199"/>
      <c r="AT16" s="200"/>
      <c r="AU16" s="369" t="s">
        <v>47</v>
      </c>
      <c r="AV16" s="369"/>
      <c r="AW16" s="369"/>
      <c r="AX16" s="370"/>
      <c r="AY16" s="34">
        <f>COUNTA($G$18)</f>
        <v>0</v>
      </c>
    </row>
    <row r="17" spans="1:51" ht="18.75" customHeight="1">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5"/>
      <c r="B18" s="513"/>
      <c r="C18" s="513"/>
      <c r="D18" s="513"/>
      <c r="E18" s="513"/>
      <c r="F18" s="514"/>
      <c r="G18" s="540"/>
      <c r="H18" s="1013"/>
      <c r="I18" s="1013"/>
      <c r="J18" s="1013"/>
      <c r="K18" s="1013"/>
      <c r="L18" s="1013"/>
      <c r="M18" s="1013"/>
      <c r="N18" s="1013"/>
      <c r="O18" s="1014"/>
      <c r="P18" s="191"/>
      <c r="Q18" s="1021"/>
      <c r="R18" s="1021"/>
      <c r="S18" s="1021"/>
      <c r="T18" s="1021"/>
      <c r="U18" s="1021"/>
      <c r="V18" s="1021"/>
      <c r="W18" s="1021"/>
      <c r="X18" s="1022"/>
      <c r="Y18" s="999" t="s">
        <v>50</v>
      </c>
      <c r="Z18" s="1000"/>
      <c r="AA18" s="1001"/>
      <c r="AB18" s="551"/>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51</v>
      </c>
      <c r="Z19" s="996"/>
      <c r="AA19" s="997"/>
      <c r="AB19" s="522"/>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7"/>
      <c r="B20" s="648"/>
      <c r="C20" s="648"/>
      <c r="D20" s="648"/>
      <c r="E20" s="648"/>
      <c r="F20" s="649"/>
      <c r="G20" s="1018"/>
      <c r="H20" s="1019"/>
      <c r="I20" s="1019"/>
      <c r="J20" s="1019"/>
      <c r="K20" s="1019"/>
      <c r="L20" s="1019"/>
      <c r="M20" s="1019"/>
      <c r="N20" s="1019"/>
      <c r="O20" s="1020"/>
      <c r="P20" s="1025"/>
      <c r="Q20" s="1025"/>
      <c r="R20" s="1025"/>
      <c r="S20" s="1025"/>
      <c r="T20" s="1025"/>
      <c r="U20" s="1025"/>
      <c r="V20" s="1025"/>
      <c r="W20" s="1025"/>
      <c r="X20" s="1026"/>
      <c r="Y20" s="1027" t="s">
        <v>52</v>
      </c>
      <c r="Z20" s="996"/>
      <c r="AA20" s="997"/>
      <c r="AB20" s="461" t="s">
        <v>53</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6" t="s">
        <v>54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c r="A23" s="512" t="s">
        <v>41</v>
      </c>
      <c r="B23" s="513"/>
      <c r="C23" s="513"/>
      <c r="D23" s="513"/>
      <c r="E23" s="513"/>
      <c r="F23" s="514"/>
      <c r="G23" s="795" t="s">
        <v>42</v>
      </c>
      <c r="H23" s="779"/>
      <c r="I23" s="779"/>
      <c r="J23" s="779"/>
      <c r="K23" s="779"/>
      <c r="L23" s="779"/>
      <c r="M23" s="779"/>
      <c r="N23" s="779"/>
      <c r="O23" s="780"/>
      <c r="P23" s="778" t="s">
        <v>43</v>
      </c>
      <c r="Q23" s="779"/>
      <c r="R23" s="779"/>
      <c r="S23" s="779"/>
      <c r="T23" s="779"/>
      <c r="U23" s="779"/>
      <c r="V23" s="779"/>
      <c r="W23" s="779"/>
      <c r="X23" s="780"/>
      <c r="Y23" s="1003"/>
      <c r="Z23" s="409"/>
      <c r="AA23" s="410"/>
      <c r="AB23" s="1007" t="s">
        <v>44</v>
      </c>
      <c r="AC23" s="1008"/>
      <c r="AD23" s="1009"/>
      <c r="AE23" s="995" t="s">
        <v>20</v>
      </c>
      <c r="AF23" s="995"/>
      <c r="AG23" s="995"/>
      <c r="AH23" s="995"/>
      <c r="AI23" s="995" t="s">
        <v>21</v>
      </c>
      <c r="AJ23" s="995"/>
      <c r="AK23" s="995"/>
      <c r="AL23" s="458"/>
      <c r="AM23" s="995" t="s">
        <v>45</v>
      </c>
      <c r="AN23" s="995"/>
      <c r="AO23" s="995"/>
      <c r="AP23" s="458"/>
      <c r="AQ23" s="215" t="s">
        <v>46</v>
      </c>
      <c r="AR23" s="199"/>
      <c r="AS23" s="199"/>
      <c r="AT23" s="200"/>
      <c r="AU23" s="369" t="s">
        <v>47</v>
      </c>
      <c r="AV23" s="369"/>
      <c r="AW23" s="369"/>
      <c r="AX23" s="370"/>
      <c r="AY23" s="34">
        <f>COUNTA($G$25)</f>
        <v>0</v>
      </c>
    </row>
    <row r="24" spans="1:51" ht="18.75" customHeight="1">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5"/>
      <c r="B25" s="513"/>
      <c r="C25" s="513"/>
      <c r="D25" s="513"/>
      <c r="E25" s="513"/>
      <c r="F25" s="514"/>
      <c r="G25" s="540"/>
      <c r="H25" s="1013"/>
      <c r="I25" s="1013"/>
      <c r="J25" s="1013"/>
      <c r="K25" s="1013"/>
      <c r="L25" s="1013"/>
      <c r="M25" s="1013"/>
      <c r="N25" s="1013"/>
      <c r="O25" s="1014"/>
      <c r="P25" s="191"/>
      <c r="Q25" s="1021"/>
      <c r="R25" s="1021"/>
      <c r="S25" s="1021"/>
      <c r="T25" s="1021"/>
      <c r="U25" s="1021"/>
      <c r="V25" s="1021"/>
      <c r="W25" s="1021"/>
      <c r="X25" s="1022"/>
      <c r="Y25" s="999" t="s">
        <v>50</v>
      </c>
      <c r="Z25" s="1000"/>
      <c r="AA25" s="1001"/>
      <c r="AB25" s="551"/>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51</v>
      </c>
      <c r="Z26" s="996"/>
      <c r="AA26" s="997"/>
      <c r="AB26" s="522"/>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7"/>
      <c r="B27" s="648"/>
      <c r="C27" s="648"/>
      <c r="D27" s="648"/>
      <c r="E27" s="648"/>
      <c r="F27" s="649"/>
      <c r="G27" s="1018"/>
      <c r="H27" s="1019"/>
      <c r="I27" s="1019"/>
      <c r="J27" s="1019"/>
      <c r="K27" s="1019"/>
      <c r="L27" s="1019"/>
      <c r="M27" s="1019"/>
      <c r="N27" s="1019"/>
      <c r="O27" s="1020"/>
      <c r="P27" s="1025"/>
      <c r="Q27" s="1025"/>
      <c r="R27" s="1025"/>
      <c r="S27" s="1025"/>
      <c r="T27" s="1025"/>
      <c r="U27" s="1025"/>
      <c r="V27" s="1025"/>
      <c r="W27" s="1025"/>
      <c r="X27" s="1026"/>
      <c r="Y27" s="1027" t="s">
        <v>52</v>
      </c>
      <c r="Z27" s="996"/>
      <c r="AA27" s="997"/>
      <c r="AB27" s="461" t="s">
        <v>53</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6" t="s">
        <v>54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c r="A30" s="512" t="s">
        <v>41</v>
      </c>
      <c r="B30" s="513"/>
      <c r="C30" s="513"/>
      <c r="D30" s="513"/>
      <c r="E30" s="513"/>
      <c r="F30" s="514"/>
      <c r="G30" s="795" t="s">
        <v>42</v>
      </c>
      <c r="H30" s="779"/>
      <c r="I30" s="779"/>
      <c r="J30" s="779"/>
      <c r="K30" s="779"/>
      <c r="L30" s="779"/>
      <c r="M30" s="779"/>
      <c r="N30" s="779"/>
      <c r="O30" s="780"/>
      <c r="P30" s="778" t="s">
        <v>43</v>
      </c>
      <c r="Q30" s="779"/>
      <c r="R30" s="779"/>
      <c r="S30" s="779"/>
      <c r="T30" s="779"/>
      <c r="U30" s="779"/>
      <c r="V30" s="779"/>
      <c r="W30" s="779"/>
      <c r="X30" s="780"/>
      <c r="Y30" s="1003"/>
      <c r="Z30" s="409"/>
      <c r="AA30" s="410"/>
      <c r="AB30" s="1007" t="s">
        <v>44</v>
      </c>
      <c r="AC30" s="1008"/>
      <c r="AD30" s="1009"/>
      <c r="AE30" s="995" t="s">
        <v>20</v>
      </c>
      <c r="AF30" s="995"/>
      <c r="AG30" s="995"/>
      <c r="AH30" s="995"/>
      <c r="AI30" s="995" t="s">
        <v>21</v>
      </c>
      <c r="AJ30" s="995"/>
      <c r="AK30" s="995"/>
      <c r="AL30" s="458"/>
      <c r="AM30" s="995" t="s">
        <v>45</v>
      </c>
      <c r="AN30" s="995"/>
      <c r="AO30" s="995"/>
      <c r="AP30" s="458"/>
      <c r="AQ30" s="215" t="s">
        <v>46</v>
      </c>
      <c r="AR30" s="199"/>
      <c r="AS30" s="199"/>
      <c r="AT30" s="200"/>
      <c r="AU30" s="369" t="s">
        <v>47</v>
      </c>
      <c r="AV30" s="369"/>
      <c r="AW30" s="369"/>
      <c r="AX30" s="370"/>
      <c r="AY30" s="34">
        <f>COUNTA($G$32)</f>
        <v>0</v>
      </c>
    </row>
    <row r="31" spans="1:51"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5"/>
      <c r="B32" s="513"/>
      <c r="C32" s="513"/>
      <c r="D32" s="513"/>
      <c r="E32" s="513"/>
      <c r="F32" s="514"/>
      <c r="G32" s="540"/>
      <c r="H32" s="1013"/>
      <c r="I32" s="1013"/>
      <c r="J32" s="1013"/>
      <c r="K32" s="1013"/>
      <c r="L32" s="1013"/>
      <c r="M32" s="1013"/>
      <c r="N32" s="1013"/>
      <c r="O32" s="1014"/>
      <c r="P32" s="191"/>
      <c r="Q32" s="1021"/>
      <c r="R32" s="1021"/>
      <c r="S32" s="1021"/>
      <c r="T32" s="1021"/>
      <c r="U32" s="1021"/>
      <c r="V32" s="1021"/>
      <c r="W32" s="1021"/>
      <c r="X32" s="1022"/>
      <c r="Y32" s="999" t="s">
        <v>50</v>
      </c>
      <c r="Z32" s="1000"/>
      <c r="AA32" s="1001"/>
      <c r="AB32" s="551"/>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51</v>
      </c>
      <c r="Z33" s="996"/>
      <c r="AA33" s="997"/>
      <c r="AB33" s="522"/>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7"/>
      <c r="B34" s="648"/>
      <c r="C34" s="648"/>
      <c r="D34" s="648"/>
      <c r="E34" s="648"/>
      <c r="F34" s="649"/>
      <c r="G34" s="1018"/>
      <c r="H34" s="1019"/>
      <c r="I34" s="1019"/>
      <c r="J34" s="1019"/>
      <c r="K34" s="1019"/>
      <c r="L34" s="1019"/>
      <c r="M34" s="1019"/>
      <c r="N34" s="1019"/>
      <c r="O34" s="1020"/>
      <c r="P34" s="1025"/>
      <c r="Q34" s="1025"/>
      <c r="R34" s="1025"/>
      <c r="S34" s="1025"/>
      <c r="T34" s="1025"/>
      <c r="U34" s="1025"/>
      <c r="V34" s="1025"/>
      <c r="W34" s="1025"/>
      <c r="X34" s="1026"/>
      <c r="Y34" s="1027" t="s">
        <v>52</v>
      </c>
      <c r="Z34" s="996"/>
      <c r="AA34" s="997"/>
      <c r="AB34" s="461" t="s">
        <v>53</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6" t="s">
        <v>54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c r="A37" s="512" t="s">
        <v>41</v>
      </c>
      <c r="B37" s="513"/>
      <c r="C37" s="513"/>
      <c r="D37" s="513"/>
      <c r="E37" s="513"/>
      <c r="F37" s="514"/>
      <c r="G37" s="795" t="s">
        <v>42</v>
      </c>
      <c r="H37" s="779"/>
      <c r="I37" s="779"/>
      <c r="J37" s="779"/>
      <c r="K37" s="779"/>
      <c r="L37" s="779"/>
      <c r="M37" s="779"/>
      <c r="N37" s="779"/>
      <c r="O37" s="780"/>
      <c r="P37" s="778" t="s">
        <v>43</v>
      </c>
      <c r="Q37" s="779"/>
      <c r="R37" s="779"/>
      <c r="S37" s="779"/>
      <c r="T37" s="779"/>
      <c r="U37" s="779"/>
      <c r="V37" s="779"/>
      <c r="W37" s="779"/>
      <c r="X37" s="780"/>
      <c r="Y37" s="1003"/>
      <c r="Z37" s="409"/>
      <c r="AA37" s="410"/>
      <c r="AB37" s="1007" t="s">
        <v>44</v>
      </c>
      <c r="AC37" s="1008"/>
      <c r="AD37" s="1009"/>
      <c r="AE37" s="995" t="s">
        <v>20</v>
      </c>
      <c r="AF37" s="995"/>
      <c r="AG37" s="995"/>
      <c r="AH37" s="995"/>
      <c r="AI37" s="995" t="s">
        <v>21</v>
      </c>
      <c r="AJ37" s="995"/>
      <c r="AK37" s="995"/>
      <c r="AL37" s="458"/>
      <c r="AM37" s="995" t="s">
        <v>45</v>
      </c>
      <c r="AN37" s="995"/>
      <c r="AO37" s="995"/>
      <c r="AP37" s="458"/>
      <c r="AQ37" s="215" t="s">
        <v>46</v>
      </c>
      <c r="AR37" s="199"/>
      <c r="AS37" s="199"/>
      <c r="AT37" s="200"/>
      <c r="AU37" s="369" t="s">
        <v>47</v>
      </c>
      <c r="AV37" s="369"/>
      <c r="AW37" s="369"/>
      <c r="AX37" s="370"/>
      <c r="AY37" s="34">
        <f>COUNTA($G$39)</f>
        <v>0</v>
      </c>
    </row>
    <row r="38" spans="1:51" ht="18.75"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5"/>
      <c r="B39" s="513"/>
      <c r="C39" s="513"/>
      <c r="D39" s="513"/>
      <c r="E39" s="513"/>
      <c r="F39" s="514"/>
      <c r="G39" s="540"/>
      <c r="H39" s="1013"/>
      <c r="I39" s="1013"/>
      <c r="J39" s="1013"/>
      <c r="K39" s="1013"/>
      <c r="L39" s="1013"/>
      <c r="M39" s="1013"/>
      <c r="N39" s="1013"/>
      <c r="O39" s="1014"/>
      <c r="P39" s="191"/>
      <c r="Q39" s="1021"/>
      <c r="R39" s="1021"/>
      <c r="S39" s="1021"/>
      <c r="T39" s="1021"/>
      <c r="U39" s="1021"/>
      <c r="V39" s="1021"/>
      <c r="W39" s="1021"/>
      <c r="X39" s="1022"/>
      <c r="Y39" s="999" t="s">
        <v>50</v>
      </c>
      <c r="Z39" s="1000"/>
      <c r="AA39" s="1001"/>
      <c r="AB39" s="551"/>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51</v>
      </c>
      <c r="Z40" s="996"/>
      <c r="AA40" s="997"/>
      <c r="AB40" s="522"/>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7"/>
      <c r="B41" s="648"/>
      <c r="C41" s="648"/>
      <c r="D41" s="648"/>
      <c r="E41" s="648"/>
      <c r="F41" s="649"/>
      <c r="G41" s="1018"/>
      <c r="H41" s="1019"/>
      <c r="I41" s="1019"/>
      <c r="J41" s="1019"/>
      <c r="K41" s="1019"/>
      <c r="L41" s="1019"/>
      <c r="M41" s="1019"/>
      <c r="N41" s="1019"/>
      <c r="O41" s="1020"/>
      <c r="P41" s="1025"/>
      <c r="Q41" s="1025"/>
      <c r="R41" s="1025"/>
      <c r="S41" s="1025"/>
      <c r="T41" s="1025"/>
      <c r="U41" s="1025"/>
      <c r="V41" s="1025"/>
      <c r="W41" s="1025"/>
      <c r="X41" s="1026"/>
      <c r="Y41" s="1027" t="s">
        <v>52</v>
      </c>
      <c r="Z41" s="996"/>
      <c r="AA41" s="997"/>
      <c r="AB41" s="461" t="s">
        <v>53</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c r="A44" s="512" t="s">
        <v>41</v>
      </c>
      <c r="B44" s="513"/>
      <c r="C44" s="513"/>
      <c r="D44" s="513"/>
      <c r="E44" s="513"/>
      <c r="F44" s="514"/>
      <c r="G44" s="795" t="s">
        <v>42</v>
      </c>
      <c r="H44" s="779"/>
      <c r="I44" s="779"/>
      <c r="J44" s="779"/>
      <c r="K44" s="779"/>
      <c r="L44" s="779"/>
      <c r="M44" s="779"/>
      <c r="N44" s="779"/>
      <c r="O44" s="780"/>
      <c r="P44" s="778" t="s">
        <v>43</v>
      </c>
      <c r="Q44" s="779"/>
      <c r="R44" s="779"/>
      <c r="S44" s="779"/>
      <c r="T44" s="779"/>
      <c r="U44" s="779"/>
      <c r="V44" s="779"/>
      <c r="W44" s="779"/>
      <c r="X44" s="780"/>
      <c r="Y44" s="1003"/>
      <c r="Z44" s="409"/>
      <c r="AA44" s="410"/>
      <c r="AB44" s="1007" t="s">
        <v>44</v>
      </c>
      <c r="AC44" s="1008"/>
      <c r="AD44" s="1009"/>
      <c r="AE44" s="995" t="s">
        <v>20</v>
      </c>
      <c r="AF44" s="995"/>
      <c r="AG44" s="995"/>
      <c r="AH44" s="995"/>
      <c r="AI44" s="995" t="s">
        <v>21</v>
      </c>
      <c r="AJ44" s="995"/>
      <c r="AK44" s="995"/>
      <c r="AL44" s="458"/>
      <c r="AM44" s="995" t="s">
        <v>45</v>
      </c>
      <c r="AN44" s="995"/>
      <c r="AO44" s="995"/>
      <c r="AP44" s="458"/>
      <c r="AQ44" s="215" t="s">
        <v>46</v>
      </c>
      <c r="AR44" s="199"/>
      <c r="AS44" s="199"/>
      <c r="AT44" s="200"/>
      <c r="AU44" s="369" t="s">
        <v>47</v>
      </c>
      <c r="AV44" s="369"/>
      <c r="AW44" s="369"/>
      <c r="AX44" s="370"/>
      <c r="AY44" s="34">
        <f>COUNTA($G$46)</f>
        <v>0</v>
      </c>
    </row>
    <row r="45" spans="1:51" ht="18.75"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5"/>
      <c r="B46" s="513"/>
      <c r="C46" s="513"/>
      <c r="D46" s="513"/>
      <c r="E46" s="513"/>
      <c r="F46" s="514"/>
      <c r="G46" s="540"/>
      <c r="H46" s="1013"/>
      <c r="I46" s="1013"/>
      <c r="J46" s="1013"/>
      <c r="K46" s="1013"/>
      <c r="L46" s="1013"/>
      <c r="M46" s="1013"/>
      <c r="N46" s="1013"/>
      <c r="O46" s="1014"/>
      <c r="P46" s="191"/>
      <c r="Q46" s="1021"/>
      <c r="R46" s="1021"/>
      <c r="S46" s="1021"/>
      <c r="T46" s="1021"/>
      <c r="U46" s="1021"/>
      <c r="V46" s="1021"/>
      <c r="W46" s="1021"/>
      <c r="X46" s="1022"/>
      <c r="Y46" s="999" t="s">
        <v>50</v>
      </c>
      <c r="Z46" s="1000"/>
      <c r="AA46" s="1001"/>
      <c r="AB46" s="551"/>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51</v>
      </c>
      <c r="Z47" s="996"/>
      <c r="AA47" s="997"/>
      <c r="AB47" s="522"/>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7"/>
      <c r="B48" s="648"/>
      <c r="C48" s="648"/>
      <c r="D48" s="648"/>
      <c r="E48" s="648"/>
      <c r="F48" s="649"/>
      <c r="G48" s="1018"/>
      <c r="H48" s="1019"/>
      <c r="I48" s="1019"/>
      <c r="J48" s="1019"/>
      <c r="K48" s="1019"/>
      <c r="L48" s="1019"/>
      <c r="M48" s="1019"/>
      <c r="N48" s="1019"/>
      <c r="O48" s="1020"/>
      <c r="P48" s="1025"/>
      <c r="Q48" s="1025"/>
      <c r="R48" s="1025"/>
      <c r="S48" s="1025"/>
      <c r="T48" s="1025"/>
      <c r="U48" s="1025"/>
      <c r="V48" s="1025"/>
      <c r="W48" s="1025"/>
      <c r="X48" s="1026"/>
      <c r="Y48" s="1027" t="s">
        <v>52</v>
      </c>
      <c r="Z48" s="996"/>
      <c r="AA48" s="997"/>
      <c r="AB48" s="461" t="s">
        <v>53</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c r="A51" s="512" t="s">
        <v>41</v>
      </c>
      <c r="B51" s="513"/>
      <c r="C51" s="513"/>
      <c r="D51" s="513"/>
      <c r="E51" s="513"/>
      <c r="F51" s="514"/>
      <c r="G51" s="795" t="s">
        <v>42</v>
      </c>
      <c r="H51" s="779"/>
      <c r="I51" s="779"/>
      <c r="J51" s="779"/>
      <c r="K51" s="779"/>
      <c r="L51" s="779"/>
      <c r="M51" s="779"/>
      <c r="N51" s="779"/>
      <c r="O51" s="780"/>
      <c r="P51" s="778" t="s">
        <v>43</v>
      </c>
      <c r="Q51" s="779"/>
      <c r="R51" s="779"/>
      <c r="S51" s="779"/>
      <c r="T51" s="779"/>
      <c r="U51" s="779"/>
      <c r="V51" s="779"/>
      <c r="W51" s="779"/>
      <c r="X51" s="780"/>
      <c r="Y51" s="1003"/>
      <c r="Z51" s="409"/>
      <c r="AA51" s="410"/>
      <c r="AB51" s="458" t="s">
        <v>44</v>
      </c>
      <c r="AC51" s="1008"/>
      <c r="AD51" s="1009"/>
      <c r="AE51" s="995" t="s">
        <v>20</v>
      </c>
      <c r="AF51" s="995"/>
      <c r="AG51" s="995"/>
      <c r="AH51" s="995"/>
      <c r="AI51" s="995" t="s">
        <v>21</v>
      </c>
      <c r="AJ51" s="995"/>
      <c r="AK51" s="995"/>
      <c r="AL51" s="458"/>
      <c r="AM51" s="995" t="s">
        <v>45</v>
      </c>
      <c r="AN51" s="995"/>
      <c r="AO51" s="995"/>
      <c r="AP51" s="458"/>
      <c r="AQ51" s="215" t="s">
        <v>46</v>
      </c>
      <c r="AR51" s="199"/>
      <c r="AS51" s="199"/>
      <c r="AT51" s="200"/>
      <c r="AU51" s="369" t="s">
        <v>47</v>
      </c>
      <c r="AV51" s="369"/>
      <c r="AW51" s="369"/>
      <c r="AX51" s="370"/>
      <c r="AY51" s="34">
        <f>COUNTA($G$53)</f>
        <v>0</v>
      </c>
    </row>
    <row r="52" spans="1:51" ht="18.75"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5"/>
      <c r="B53" s="513"/>
      <c r="C53" s="513"/>
      <c r="D53" s="513"/>
      <c r="E53" s="513"/>
      <c r="F53" s="514"/>
      <c r="G53" s="540"/>
      <c r="H53" s="1013"/>
      <c r="I53" s="1013"/>
      <c r="J53" s="1013"/>
      <c r="K53" s="1013"/>
      <c r="L53" s="1013"/>
      <c r="M53" s="1013"/>
      <c r="N53" s="1013"/>
      <c r="O53" s="1014"/>
      <c r="P53" s="191"/>
      <c r="Q53" s="1021"/>
      <c r="R53" s="1021"/>
      <c r="S53" s="1021"/>
      <c r="T53" s="1021"/>
      <c r="U53" s="1021"/>
      <c r="V53" s="1021"/>
      <c r="W53" s="1021"/>
      <c r="X53" s="1022"/>
      <c r="Y53" s="999" t="s">
        <v>50</v>
      </c>
      <c r="Z53" s="1000"/>
      <c r="AA53" s="1001"/>
      <c r="AB53" s="551"/>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51</v>
      </c>
      <c r="Z54" s="996"/>
      <c r="AA54" s="997"/>
      <c r="AB54" s="522"/>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7"/>
      <c r="B55" s="648"/>
      <c r="C55" s="648"/>
      <c r="D55" s="648"/>
      <c r="E55" s="648"/>
      <c r="F55" s="649"/>
      <c r="G55" s="1018"/>
      <c r="H55" s="1019"/>
      <c r="I55" s="1019"/>
      <c r="J55" s="1019"/>
      <c r="K55" s="1019"/>
      <c r="L55" s="1019"/>
      <c r="M55" s="1019"/>
      <c r="N55" s="1019"/>
      <c r="O55" s="1020"/>
      <c r="P55" s="1025"/>
      <c r="Q55" s="1025"/>
      <c r="R55" s="1025"/>
      <c r="S55" s="1025"/>
      <c r="T55" s="1025"/>
      <c r="U55" s="1025"/>
      <c r="V55" s="1025"/>
      <c r="W55" s="1025"/>
      <c r="X55" s="1026"/>
      <c r="Y55" s="1027" t="s">
        <v>52</v>
      </c>
      <c r="Z55" s="996"/>
      <c r="AA55" s="997"/>
      <c r="AB55" s="461" t="s">
        <v>53</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c r="A58" s="512" t="s">
        <v>41</v>
      </c>
      <c r="B58" s="513"/>
      <c r="C58" s="513"/>
      <c r="D58" s="513"/>
      <c r="E58" s="513"/>
      <c r="F58" s="514"/>
      <c r="G58" s="795" t="s">
        <v>42</v>
      </c>
      <c r="H58" s="779"/>
      <c r="I58" s="779"/>
      <c r="J58" s="779"/>
      <c r="K58" s="779"/>
      <c r="L58" s="779"/>
      <c r="M58" s="779"/>
      <c r="N58" s="779"/>
      <c r="O58" s="780"/>
      <c r="P58" s="778" t="s">
        <v>43</v>
      </c>
      <c r="Q58" s="779"/>
      <c r="R58" s="779"/>
      <c r="S58" s="779"/>
      <c r="T58" s="779"/>
      <c r="U58" s="779"/>
      <c r="V58" s="779"/>
      <c r="W58" s="779"/>
      <c r="X58" s="780"/>
      <c r="Y58" s="1003"/>
      <c r="Z58" s="409"/>
      <c r="AA58" s="410"/>
      <c r="AB58" s="1007" t="s">
        <v>44</v>
      </c>
      <c r="AC58" s="1008"/>
      <c r="AD58" s="1009"/>
      <c r="AE58" s="995" t="s">
        <v>20</v>
      </c>
      <c r="AF58" s="995"/>
      <c r="AG58" s="995"/>
      <c r="AH58" s="995"/>
      <c r="AI58" s="995" t="s">
        <v>21</v>
      </c>
      <c r="AJ58" s="995"/>
      <c r="AK58" s="995"/>
      <c r="AL58" s="458"/>
      <c r="AM58" s="995" t="s">
        <v>45</v>
      </c>
      <c r="AN58" s="995"/>
      <c r="AO58" s="995"/>
      <c r="AP58" s="458"/>
      <c r="AQ58" s="215" t="s">
        <v>46</v>
      </c>
      <c r="AR58" s="199"/>
      <c r="AS58" s="199"/>
      <c r="AT58" s="200"/>
      <c r="AU58" s="369" t="s">
        <v>47</v>
      </c>
      <c r="AV58" s="369"/>
      <c r="AW58" s="369"/>
      <c r="AX58" s="370"/>
      <c r="AY58" s="34">
        <f>COUNTA($G$60)</f>
        <v>0</v>
      </c>
    </row>
    <row r="59" spans="1:51" ht="18.75"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5"/>
      <c r="B60" s="513"/>
      <c r="C60" s="513"/>
      <c r="D60" s="513"/>
      <c r="E60" s="513"/>
      <c r="F60" s="514"/>
      <c r="G60" s="540"/>
      <c r="H60" s="1013"/>
      <c r="I60" s="1013"/>
      <c r="J60" s="1013"/>
      <c r="K60" s="1013"/>
      <c r="L60" s="1013"/>
      <c r="M60" s="1013"/>
      <c r="N60" s="1013"/>
      <c r="O60" s="1014"/>
      <c r="P60" s="191"/>
      <c r="Q60" s="1021"/>
      <c r="R60" s="1021"/>
      <c r="S60" s="1021"/>
      <c r="T60" s="1021"/>
      <c r="U60" s="1021"/>
      <c r="V60" s="1021"/>
      <c r="W60" s="1021"/>
      <c r="X60" s="1022"/>
      <c r="Y60" s="999" t="s">
        <v>50</v>
      </c>
      <c r="Z60" s="1000"/>
      <c r="AA60" s="1001"/>
      <c r="AB60" s="551"/>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51</v>
      </c>
      <c r="Z61" s="996"/>
      <c r="AA61" s="997"/>
      <c r="AB61" s="522"/>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7"/>
      <c r="B62" s="648"/>
      <c r="C62" s="648"/>
      <c r="D62" s="648"/>
      <c r="E62" s="648"/>
      <c r="F62" s="649"/>
      <c r="G62" s="1018"/>
      <c r="H62" s="1019"/>
      <c r="I62" s="1019"/>
      <c r="J62" s="1019"/>
      <c r="K62" s="1019"/>
      <c r="L62" s="1019"/>
      <c r="M62" s="1019"/>
      <c r="N62" s="1019"/>
      <c r="O62" s="1020"/>
      <c r="P62" s="1025"/>
      <c r="Q62" s="1025"/>
      <c r="R62" s="1025"/>
      <c r="S62" s="1025"/>
      <c r="T62" s="1025"/>
      <c r="U62" s="1025"/>
      <c r="V62" s="1025"/>
      <c r="W62" s="1025"/>
      <c r="X62" s="1026"/>
      <c r="Y62" s="1027" t="s">
        <v>52</v>
      </c>
      <c r="Z62" s="996"/>
      <c r="AA62" s="997"/>
      <c r="AB62" s="461" t="s">
        <v>53</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c r="A65" s="512" t="s">
        <v>41</v>
      </c>
      <c r="B65" s="513"/>
      <c r="C65" s="513"/>
      <c r="D65" s="513"/>
      <c r="E65" s="513"/>
      <c r="F65" s="514"/>
      <c r="G65" s="795" t="s">
        <v>42</v>
      </c>
      <c r="H65" s="779"/>
      <c r="I65" s="779"/>
      <c r="J65" s="779"/>
      <c r="K65" s="779"/>
      <c r="L65" s="779"/>
      <c r="M65" s="779"/>
      <c r="N65" s="779"/>
      <c r="O65" s="780"/>
      <c r="P65" s="778" t="s">
        <v>43</v>
      </c>
      <c r="Q65" s="779"/>
      <c r="R65" s="779"/>
      <c r="S65" s="779"/>
      <c r="T65" s="779"/>
      <c r="U65" s="779"/>
      <c r="V65" s="779"/>
      <c r="W65" s="779"/>
      <c r="X65" s="780"/>
      <c r="Y65" s="1003"/>
      <c r="Z65" s="409"/>
      <c r="AA65" s="410"/>
      <c r="AB65" s="1007" t="s">
        <v>44</v>
      </c>
      <c r="AC65" s="1008"/>
      <c r="AD65" s="1009"/>
      <c r="AE65" s="995" t="s">
        <v>20</v>
      </c>
      <c r="AF65" s="995"/>
      <c r="AG65" s="995"/>
      <c r="AH65" s="995"/>
      <c r="AI65" s="995" t="s">
        <v>21</v>
      </c>
      <c r="AJ65" s="995"/>
      <c r="AK65" s="995"/>
      <c r="AL65" s="458"/>
      <c r="AM65" s="995" t="s">
        <v>45</v>
      </c>
      <c r="AN65" s="995"/>
      <c r="AO65" s="995"/>
      <c r="AP65" s="458"/>
      <c r="AQ65" s="215" t="s">
        <v>46</v>
      </c>
      <c r="AR65" s="199"/>
      <c r="AS65" s="199"/>
      <c r="AT65" s="200"/>
      <c r="AU65" s="369" t="s">
        <v>47</v>
      </c>
      <c r="AV65" s="369"/>
      <c r="AW65" s="369"/>
      <c r="AX65" s="370"/>
      <c r="AY65" s="34">
        <f>COUNTA($G$67)</f>
        <v>0</v>
      </c>
    </row>
    <row r="66" spans="1:51" ht="18.75" customHeight="1">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5"/>
      <c r="B67" s="513"/>
      <c r="C67" s="513"/>
      <c r="D67" s="513"/>
      <c r="E67" s="513"/>
      <c r="F67" s="514"/>
      <c r="G67" s="540"/>
      <c r="H67" s="1013"/>
      <c r="I67" s="1013"/>
      <c r="J67" s="1013"/>
      <c r="K67" s="1013"/>
      <c r="L67" s="1013"/>
      <c r="M67" s="1013"/>
      <c r="N67" s="1013"/>
      <c r="O67" s="1014"/>
      <c r="P67" s="191"/>
      <c r="Q67" s="1021"/>
      <c r="R67" s="1021"/>
      <c r="S67" s="1021"/>
      <c r="T67" s="1021"/>
      <c r="U67" s="1021"/>
      <c r="V67" s="1021"/>
      <c r="W67" s="1021"/>
      <c r="X67" s="1022"/>
      <c r="Y67" s="999" t="s">
        <v>50</v>
      </c>
      <c r="Z67" s="1000"/>
      <c r="AA67" s="1001"/>
      <c r="AB67" s="551"/>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51</v>
      </c>
      <c r="Z68" s="996"/>
      <c r="AA68" s="997"/>
      <c r="AB68" s="522"/>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7"/>
      <c r="B69" s="648"/>
      <c r="C69" s="648"/>
      <c r="D69" s="648"/>
      <c r="E69" s="648"/>
      <c r="F69" s="649"/>
      <c r="G69" s="1018"/>
      <c r="H69" s="1019"/>
      <c r="I69" s="1019"/>
      <c r="J69" s="1019"/>
      <c r="K69" s="1019"/>
      <c r="L69" s="1019"/>
      <c r="M69" s="1019"/>
      <c r="N69" s="1019"/>
      <c r="O69" s="1020"/>
      <c r="P69" s="1025"/>
      <c r="Q69" s="1025"/>
      <c r="R69" s="1025"/>
      <c r="S69" s="1025"/>
      <c r="T69" s="1025"/>
      <c r="U69" s="1025"/>
      <c r="V69" s="1025"/>
      <c r="W69" s="1025"/>
      <c r="X69" s="1026"/>
      <c r="Y69" s="303" t="s">
        <v>52</v>
      </c>
      <c r="Z69" s="996"/>
      <c r="AA69" s="997"/>
      <c r="AB69" s="497"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6" t="s">
        <v>54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2" t="s">
        <v>620</v>
      </c>
      <c r="B2" s="1033"/>
      <c r="C2" s="1033"/>
      <c r="D2" s="1033"/>
      <c r="E2" s="1033"/>
      <c r="F2" s="1034"/>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c r="A3" s="1035"/>
      <c r="B3" s="1036"/>
      <c r="C3" s="1036"/>
      <c r="D3" s="1036"/>
      <c r="E3" s="1036"/>
      <c r="F3" s="1037"/>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5"/>
      <c r="B14" s="1036"/>
      <c r="C14" s="1036"/>
      <c r="D14" s="1036"/>
      <c r="E14" s="1036"/>
      <c r="F14" s="1037"/>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5"/>
      <c r="B15" s="1036"/>
      <c r="C15" s="1036"/>
      <c r="D15" s="1036"/>
      <c r="E15" s="1036"/>
      <c r="F15" s="1037"/>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5"/>
      <c r="B16" s="1036"/>
      <c r="C16" s="1036"/>
      <c r="D16" s="1036"/>
      <c r="E16" s="1036"/>
      <c r="F16" s="1037"/>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5"/>
      <c r="B27" s="1036"/>
      <c r="C27" s="1036"/>
      <c r="D27" s="1036"/>
      <c r="E27" s="1036"/>
      <c r="F27" s="1037"/>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5"/>
      <c r="B28" s="1036"/>
      <c r="C28" s="1036"/>
      <c r="D28" s="1036"/>
      <c r="E28" s="1036"/>
      <c r="F28" s="1037"/>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5"/>
      <c r="B29" s="1036"/>
      <c r="C29" s="1036"/>
      <c r="D29" s="1036"/>
      <c r="E29" s="1036"/>
      <c r="F29" s="1037"/>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5"/>
      <c r="B40" s="1036"/>
      <c r="C40" s="1036"/>
      <c r="D40" s="1036"/>
      <c r="E40" s="1036"/>
      <c r="F40" s="1037"/>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5"/>
      <c r="B41" s="1036"/>
      <c r="C41" s="1036"/>
      <c r="D41" s="1036"/>
      <c r="E41" s="1036"/>
      <c r="F41" s="1037"/>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5"/>
      <c r="B42" s="1036"/>
      <c r="C42" s="1036"/>
      <c r="D42" s="1036"/>
      <c r="E42" s="1036"/>
      <c r="F42" s="1037"/>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8"/>
      <c r="B53" s="1039"/>
      <c r="C53" s="1039"/>
      <c r="D53" s="1039"/>
      <c r="E53" s="1039"/>
      <c r="F53" s="1040"/>
      <c r="G53" s="1043" t="s">
        <v>31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31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row r="55" spans="1:51" ht="30" customHeight="1">
      <c r="A55" s="1032" t="s">
        <v>620</v>
      </c>
      <c r="B55" s="1033"/>
      <c r="C55" s="1033"/>
      <c r="D55" s="1033"/>
      <c r="E55" s="1033"/>
      <c r="F55" s="1034"/>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5"/>
      <c r="B56" s="1036"/>
      <c r="C56" s="1036"/>
      <c r="D56" s="1036"/>
      <c r="E56" s="1036"/>
      <c r="F56" s="1037"/>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5"/>
      <c r="B67" s="1036"/>
      <c r="C67" s="1036"/>
      <c r="D67" s="1036"/>
      <c r="E67" s="1036"/>
      <c r="F67" s="1037"/>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5"/>
      <c r="B68" s="1036"/>
      <c r="C68" s="1036"/>
      <c r="D68" s="1036"/>
      <c r="E68" s="1036"/>
      <c r="F68" s="1037"/>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5"/>
      <c r="B69" s="1036"/>
      <c r="C69" s="1036"/>
      <c r="D69" s="1036"/>
      <c r="E69" s="1036"/>
      <c r="F69" s="1037"/>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5"/>
      <c r="B80" s="1036"/>
      <c r="C80" s="1036"/>
      <c r="D80" s="1036"/>
      <c r="E80" s="1036"/>
      <c r="F80" s="1037"/>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5"/>
      <c r="B81" s="1036"/>
      <c r="C81" s="1036"/>
      <c r="D81" s="1036"/>
      <c r="E81" s="1036"/>
      <c r="F81" s="1037"/>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5"/>
      <c r="B82" s="1036"/>
      <c r="C82" s="1036"/>
      <c r="D82" s="1036"/>
      <c r="E82" s="1036"/>
      <c r="F82" s="1037"/>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5"/>
      <c r="B93" s="1036"/>
      <c r="C93" s="1036"/>
      <c r="D93" s="1036"/>
      <c r="E93" s="1036"/>
      <c r="F93" s="1037"/>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5"/>
      <c r="B94" s="1036"/>
      <c r="C94" s="1036"/>
      <c r="D94" s="1036"/>
      <c r="E94" s="1036"/>
      <c r="F94" s="1037"/>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5"/>
      <c r="B95" s="1036"/>
      <c r="C95" s="1036"/>
      <c r="D95" s="1036"/>
      <c r="E95" s="1036"/>
      <c r="F95" s="1037"/>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8"/>
      <c r="B106" s="1039"/>
      <c r="C106" s="1039"/>
      <c r="D106" s="1039"/>
      <c r="E106" s="1039"/>
      <c r="F106" s="1040"/>
      <c r="G106" s="1043" t="s">
        <v>31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31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row r="108" spans="1:51" ht="30" customHeight="1">
      <c r="A108" s="1032" t="s">
        <v>620</v>
      </c>
      <c r="B108" s="1033"/>
      <c r="C108" s="1033"/>
      <c r="D108" s="1033"/>
      <c r="E108" s="1033"/>
      <c r="F108" s="1034"/>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5"/>
      <c r="B109" s="1036"/>
      <c r="C109" s="1036"/>
      <c r="D109" s="1036"/>
      <c r="E109" s="1036"/>
      <c r="F109" s="1037"/>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5"/>
      <c r="B120" s="1036"/>
      <c r="C120" s="1036"/>
      <c r="D120" s="1036"/>
      <c r="E120" s="1036"/>
      <c r="F120" s="1037"/>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5"/>
      <c r="B121" s="1036"/>
      <c r="C121" s="1036"/>
      <c r="D121" s="1036"/>
      <c r="E121" s="1036"/>
      <c r="F121" s="1037"/>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5"/>
      <c r="B122" s="1036"/>
      <c r="C122" s="1036"/>
      <c r="D122" s="1036"/>
      <c r="E122" s="1036"/>
      <c r="F122" s="1037"/>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5"/>
      <c r="B133" s="1036"/>
      <c r="C133" s="1036"/>
      <c r="D133" s="1036"/>
      <c r="E133" s="1036"/>
      <c r="F133" s="1037"/>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5"/>
      <c r="B134" s="1036"/>
      <c r="C134" s="1036"/>
      <c r="D134" s="1036"/>
      <c r="E134" s="1036"/>
      <c r="F134" s="1037"/>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5"/>
      <c r="B135" s="1036"/>
      <c r="C135" s="1036"/>
      <c r="D135" s="1036"/>
      <c r="E135" s="1036"/>
      <c r="F135" s="1037"/>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5"/>
      <c r="B146" s="1036"/>
      <c r="C146" s="1036"/>
      <c r="D146" s="1036"/>
      <c r="E146" s="1036"/>
      <c r="F146" s="1037"/>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5"/>
      <c r="B147" s="1036"/>
      <c r="C147" s="1036"/>
      <c r="D147" s="1036"/>
      <c r="E147" s="1036"/>
      <c r="F147" s="1037"/>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5"/>
      <c r="B148" s="1036"/>
      <c r="C148" s="1036"/>
      <c r="D148" s="1036"/>
      <c r="E148" s="1036"/>
      <c r="F148" s="1037"/>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8"/>
      <c r="B159" s="1039"/>
      <c r="C159" s="1039"/>
      <c r="D159" s="1039"/>
      <c r="E159" s="1039"/>
      <c r="F159" s="1040"/>
      <c r="G159" s="1043" t="s">
        <v>31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31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row r="161" spans="1:51" ht="30" customHeight="1">
      <c r="A161" s="1032" t="s">
        <v>620</v>
      </c>
      <c r="B161" s="1033"/>
      <c r="C161" s="1033"/>
      <c r="D161" s="1033"/>
      <c r="E161" s="1033"/>
      <c r="F161" s="1034"/>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5"/>
      <c r="B162" s="1036"/>
      <c r="C162" s="1036"/>
      <c r="D162" s="1036"/>
      <c r="E162" s="1036"/>
      <c r="F162" s="1037"/>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5"/>
      <c r="B173" s="1036"/>
      <c r="C173" s="1036"/>
      <c r="D173" s="1036"/>
      <c r="E173" s="1036"/>
      <c r="F173" s="1037"/>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5"/>
      <c r="B174" s="1036"/>
      <c r="C174" s="1036"/>
      <c r="D174" s="1036"/>
      <c r="E174" s="1036"/>
      <c r="F174" s="1037"/>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5"/>
      <c r="B175" s="1036"/>
      <c r="C175" s="1036"/>
      <c r="D175" s="1036"/>
      <c r="E175" s="1036"/>
      <c r="F175" s="1037"/>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5"/>
      <c r="B186" s="1036"/>
      <c r="C186" s="1036"/>
      <c r="D186" s="1036"/>
      <c r="E186" s="1036"/>
      <c r="F186" s="1037"/>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5"/>
      <c r="B187" s="1036"/>
      <c r="C187" s="1036"/>
      <c r="D187" s="1036"/>
      <c r="E187" s="1036"/>
      <c r="F187" s="1037"/>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5"/>
      <c r="B188" s="1036"/>
      <c r="C188" s="1036"/>
      <c r="D188" s="1036"/>
      <c r="E188" s="1036"/>
      <c r="F188" s="1037"/>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5"/>
      <c r="B199" s="1036"/>
      <c r="C199" s="1036"/>
      <c r="D199" s="1036"/>
      <c r="E199" s="1036"/>
      <c r="F199" s="1037"/>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5"/>
      <c r="B200" s="1036"/>
      <c r="C200" s="1036"/>
      <c r="D200" s="1036"/>
      <c r="E200" s="1036"/>
      <c r="F200" s="1037"/>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5"/>
      <c r="B201" s="1036"/>
      <c r="C201" s="1036"/>
      <c r="D201" s="1036"/>
      <c r="E201" s="1036"/>
      <c r="F201" s="1037"/>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8"/>
      <c r="B212" s="1039"/>
      <c r="C212" s="1039"/>
      <c r="D212" s="1039"/>
      <c r="E212" s="1039"/>
      <c r="F212" s="1040"/>
      <c r="G212" s="1043" t="s">
        <v>31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31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row r="214" spans="1:51" ht="30" customHeight="1">
      <c r="A214" s="1052" t="s">
        <v>620</v>
      </c>
      <c r="B214" s="1053"/>
      <c r="C214" s="1053"/>
      <c r="D214" s="1053"/>
      <c r="E214" s="1053"/>
      <c r="F214" s="1054"/>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5"/>
      <c r="B215" s="1036"/>
      <c r="C215" s="1036"/>
      <c r="D215" s="1036"/>
      <c r="E215" s="1036"/>
      <c r="F215" s="1037"/>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5"/>
      <c r="B226" s="1036"/>
      <c r="C226" s="1036"/>
      <c r="D226" s="1036"/>
      <c r="E226" s="1036"/>
      <c r="F226" s="1037"/>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5"/>
      <c r="B227" s="1036"/>
      <c r="C227" s="1036"/>
      <c r="D227" s="1036"/>
      <c r="E227" s="1036"/>
      <c r="F227" s="1037"/>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5"/>
      <c r="B228" s="1036"/>
      <c r="C228" s="1036"/>
      <c r="D228" s="1036"/>
      <c r="E228" s="1036"/>
      <c r="F228" s="1037"/>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5"/>
      <c r="B239" s="1036"/>
      <c r="C239" s="1036"/>
      <c r="D239" s="1036"/>
      <c r="E239" s="1036"/>
      <c r="F239" s="1037"/>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5"/>
      <c r="B240" s="1036"/>
      <c r="C240" s="1036"/>
      <c r="D240" s="1036"/>
      <c r="E240" s="1036"/>
      <c r="F240" s="1037"/>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5"/>
      <c r="B241" s="1036"/>
      <c r="C241" s="1036"/>
      <c r="D241" s="1036"/>
      <c r="E241" s="1036"/>
      <c r="F241" s="1037"/>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5"/>
      <c r="B252" s="1036"/>
      <c r="C252" s="1036"/>
      <c r="D252" s="1036"/>
      <c r="E252" s="1036"/>
      <c r="F252" s="1037"/>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5"/>
      <c r="B253" s="1036"/>
      <c r="C253" s="1036"/>
      <c r="D253" s="1036"/>
      <c r="E253" s="1036"/>
      <c r="F253" s="1037"/>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5"/>
      <c r="B254" s="1036"/>
      <c r="C254" s="1036"/>
      <c r="D254" s="1036"/>
      <c r="E254" s="1036"/>
      <c r="F254" s="1037"/>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8"/>
      <c r="B265" s="1039"/>
      <c r="C265" s="1039"/>
      <c r="D265" s="1039"/>
      <c r="E265" s="1039"/>
      <c r="F265" s="1040"/>
      <c r="G265" s="1043" t="s">
        <v>31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31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f357b433-bbcb-42fd-98ee-afe03116e613"/>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2021-05-21T10:12:43Z</cp:lastPrinted>
  <dcterms:created xsi:type="dcterms:W3CDTF">2012-03-13T00:50:25Z</dcterms:created>
  <dcterms:modified xsi:type="dcterms:W3CDTF">2021-08-23T02:11:13Z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