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470" yWindow="1130" windowWidth="15390"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<sst xmlns="http://schemas.openxmlformats.org/spreadsheetml/2006/main" count="3003" uniqueCount="766">
  <si>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</si>
  <si>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</si>
  <si>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</si>
  <si>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</si>
  <si>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</si>
  <si>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</si>
  <si>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</si>
  <si>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</si>
  <si>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</si>
  <si>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</si>
  <si>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</si>
  <si>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</si>
  <si>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</si>
  <si>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</si>
  <si>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</si>
  <si>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</si>
  <si>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</si>
  <si>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</si>
  <si>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</si>
  <si>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</si>
  <si>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</si>
  <si>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</si>
  <si>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</si>
  <si>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</si>
  <si>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</si>
  <si>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</si>
  <si>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</si>
  <si>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</si>
  <si>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</si>
  <si>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</si>
  <si>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</si>
  <si>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</si>
  <si>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</si>
  <si>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</si>
  <si>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</si>
  <si>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</si>
  <si>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</si>
  <si>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</si>
  <si>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</si>
  <si>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</si>
  <si>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</si>
  <si>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</si>
  <si>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</si>
  <si>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</si>
  <si>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</si>
  <si>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</si>
  <si>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</si>
  <si>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</si>
  <si>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</si>
  <si>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</si>
  <si>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</si>
  <si>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</si>
  <si>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</si>
  <si>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</si>
  <si>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</si>
  <si>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</si>
  <si>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</si>
  <si>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</si>
  <si>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</si>
  <si>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</si>
  <si>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</si>
  <si>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</si>
  <si>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</si>
  <si>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</si>
  <si>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</si>
  <si>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</si>
  <si>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</si>
  <si>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</si>
  <si>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</si>
  <si>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</si>
  <si>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</si>
  <si>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</si>
  <si>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</si>
  <si>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</si>
  <si>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</si>
  <si>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</si>
  <si>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</si>
  <si>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</si>
  <si>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</si>
  <si>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</si>
  <si>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</si>
  <si>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</si>
  <si>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</si>
  <si>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</si>
  <si>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</si>
  <si>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</si>
  <si>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</si>
  <si>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</si>
  <si>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</si>
  <si>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</si>
  <si>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</si>
  <si>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</si>
  <si>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</si>
  <si>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</si>
  <si>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</si>
  <si>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</si>
  <si>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</si>
  <si>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</si>
  <si>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</si>
  <si>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</si>
  <si>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</si>
  <si>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</si>
  <si>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</si>
  <si>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</si>
  <si>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</si>
  <si>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</si>
  <si>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</si>
  <si>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</si>
  <si>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</si>
  <si>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</si>
  <si>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</si>
  <si>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</si>
  <si>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</si>
  <si>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</si>
  <si>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</si>
  <si>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</si>
  <si>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</si>
  <si>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</si>
  <si>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</si>
  <si>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</si>
  <si>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</si>
  <si>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</si>
  <si>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</si>
  <si>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</si>
  <si>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</si>
  <si>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</si>
  <si>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</si>
  <si>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</si>
  <si>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</si>
  <si>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</si>
  <si>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</si>
  <si>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</si>
  <si>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</si>
  <si>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</si>
  <si>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</si>
  <si>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</si>
  <si>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</si>
  <si>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</si>
  <si>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</si>
  <si>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</si>
  <si>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</si>
  <si>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</si>
  <si>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</si>
  <si>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</si>
  <si>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</si>
  <si>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</si>
  <si>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</si>
  <si>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</si>
  <si>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</si>
  <si>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</si>
  <si>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</si>
  <si>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</si>
  <si>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</si>
  <si>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</si>
  <si>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</si>
  <si>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</si>
  <si>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</si>
  <si>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</si>
  <si>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</si>
  <si>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</si>
  <si>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</si>
  <si>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</si>
  <si>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</si>
  <si>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</si>
  <si>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</si>
  <si>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</si>
  <si>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</si>
  <si>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</si>
  <si>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</si>
  <si>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</si>
  <si>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</si>
  <si>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</si>
  <si>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</si>
  <si>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</si>
  <si>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</si>
  <si>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</si>
  <si>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</si>
  <si>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</si>
  <si>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</si>
  <si>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</si>
  <si>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</si>
  <si>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</si>
  <si>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</si>
  <si>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</si>
  <si>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</si>
  <si>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</si>
  <si>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</si>
  <si>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</si>
  <si>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</si>
  <si>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</si>
  <si>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</si>
  <si>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</si>
  <si>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</si>
  <si>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</si>
  <si>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</si>
  <si>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</si>
  <si>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</si>
  <si>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</si>
  <si>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</si>
  <si>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</si>
  <si>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</si>
  <si>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</si>
  <si>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</si>
  <si>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</si>
  <si>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</si>
  <si>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</si>
  <si>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</si>
  <si>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</si>
  <si>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</si>
  <si>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</si>
  <si>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</si>
  <si>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</si>
  <si>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</si>
  <si>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</si>
  <si>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</si>
  <si>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</si>
  <si>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</si>
  <si>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</si>
  <si>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</si>
  <si>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</si>
  <si>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</si>
  <si>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</si>
  <si>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</si>
  <si>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</si>
  <si>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</si>
  <si>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</si>
  <si>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</si>
  <si>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</si>
  <si>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</si>
  <si>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</si>
  <si>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</si>
  <si>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</si>
  <si>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</si>
  <si>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</si>
  <si>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</si>
  <si>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</si>
  <si>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</si>
  <si>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</si>
  <si>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</si>
  <si>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</si>
  <si>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</si>
  <si>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</si>
  <si>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</si>
  <si>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</si>
  <si>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</si>
  <si>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</si>
  <si>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</si>
  <si>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</si>
  <si>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</si>
  <si>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</si>
  <si>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</si>
  <si>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</si>
  <si>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</si>
  <si>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</si>
  <si>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</si>
  <si>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</si>
  <si>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</si>
  <si>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</si>
  <si>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</si>
  <si>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</si>
  <si>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</si>
  <si>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</si>
  <si>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</si>
  <si>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</si>
  <si>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</si>
  <si>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</si>
  <si>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</si>
  <si>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</si>
  <si>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</si>
  <si>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</si>
  <si>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</si>
  <si>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</si>
  <si>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</si>
  <si>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</si>
  <si>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</si>
  <si>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</si>
  <si>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</si>
  <si>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</si>
  <si>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</si>
  <si>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</si>
  <si>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</si>
  <si>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</si>
  <si>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</si>
  <si>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</si>
  <si>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</si>
  <si>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</si>
  <si>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</si>
  <si>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</si>
  <si>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</si>
  <si>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</si>
  <si>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</si>
  <si>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</si>
  <si>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</si>
  <si>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</si>
  <si>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</si>
  <si>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</si>
  <si>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</si>
  <si>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</si>
  <si>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</si>
  <si>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</si>
  <si>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</si>
  <si>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</si>
  <si>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</si>
  <si>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</si>
  <si>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</si>
  <si>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</si>
  <si>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</si>
  <si>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</si>
  <si>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</si>
  <si>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</si>
  <si>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</si>
  <si>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</si>
  <si>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</si>
  <si>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</si>
  <si>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</si>
  <si>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</si>
  <si>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</si>
  <si>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</si>
  <si>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</si>
  <si>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</si>
  <si>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</si>
  <si>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</si>
  <si>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</si>
  <si>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</si>
  <si>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</si>
  <si>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</si>
  <si>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</si>
  <si>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</si>
  <si>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</si>
  <si>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</si>
  <si>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</si>
  <si>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</si>
  <si>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</si>
  <si>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</si>
  <si>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</si>
  <si>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</si>
  <si>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</si>
  <si>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</si>
  <si>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</si>
  <si>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</si>
  <si>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</si>
  <si>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</si>
  <si>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</si>
  <si>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</si>
  <si>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</si>
  <si>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</si>
  <si>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</si>
  <si>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</si>
  <si>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</si>
  <si>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</si>
  <si>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</si>
  <si>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</si>
  <si>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</si>
  <si>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</si>
  <si>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</si>
  <si>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</si>
  <si>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</si>
  <si>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</si>
  <si>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</si>
  <si>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</si>
  <si>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</si>
  <si>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</si>
  <si>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</si>
  <si>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</si>
  <si>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</si>
  <si>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</si>
  <si>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</si>
  <si>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</si>
  <si>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</si>
  <si>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</si>
  <si>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</si>
  <si>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</si>
  <si>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</si>
  <si>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</si>
  <si>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</si>
  <si>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</si>
  <si>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</si>
  <si>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</si>
  <si>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</si>
  <si>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</si>
  <si>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</si>
  <si>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</si>
  <si>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</si>
  <si>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</si>
  <si>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</si>
  <si>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</si>
  <si>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</si>
  <si>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</si>
  <si>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</si>
  <si>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</si>
  <si>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</si>
  <si>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</si>
  <si>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</si>
  <si>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</si>
  <si>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</si>
  <si>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</si>
  <si>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</si>
  <si>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</si>
  <si>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</si>
  <si>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</si>
  <si>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</si>
  <si>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</si>
  <si>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</si>
  <si>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</si>
  <si>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</si>
  <si>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</si>
  <si>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</si>
  <si>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</si>
  <si>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</si>
  <si>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</si>
  <si>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</si>
  <si>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</si>
  <si>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</si>
  <si>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</si>
  <si>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</si>
  <si>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</si>
  <si>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</si>
  <si>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</si>
  <si>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</si>
  <si>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</si>
  <si>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</si>
  <si>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</si>
  <si>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</si>
  <si>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</si>
  <si>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</si>
  <si>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</si>
  <si>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</si>
  <si>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</si>
  <si>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</si>
  <si>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</si>
  <si>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</si>
  <si>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</si>
  <si>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</si>
  <si>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</si>
  <si>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</si>
  <si>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</si>
  <si>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</si>
  <si>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</si>
  <si>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</si>
  <si>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</si>
  <si>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</si>
  <si>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</si>
  <si>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</si>
  <si>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</si>
  <si>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</si>
  <si>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</si>
  <si>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</si>
  <si>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</si>
  <si>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</si>
  <si>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</si>
  <si>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</si>
  <si>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</si>
  <si>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</si>
  <si>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</si>
  <si>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</si>
  <si>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</si>
  <si>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</si>
  <si>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</si>
  <si>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</si>
  <si>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</si>
  <si>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</si>
  <si>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</si>
  <si>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</si>
  <si>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</si>
  <si>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</si>
  <si>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</si>
  <si>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</si>
  <si>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</si>
  <si>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</si>
  <si>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</si>
  <si>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</si>
  <si>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</si>
  <si>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</si>
  <si>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</si>
  <si>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</si>
  <si>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</si>
  <si>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</si>
  <si>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</si>
  <si>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</si>
  <si>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</si>
  <si>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</si>
  <si>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</si>
  <si>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</si>
  <si>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</si>
  <si>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</si>
  <si>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</si>
  <si>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</si>
  <si>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</si>
  <si>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</si>
  <si>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</si>
  <si>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</si>
  <si>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</si>
  <si>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</si>
  <si>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</si>
  <si>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</si>
  <si>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</si>
  <si>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</si>
  <si>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</si>
  <si>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</si>
  <si>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</si>
  <si>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</si>
  <si>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</si>
  <si>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</si>
  <si>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</si>
  <si>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</si>
  <si>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</si>
  <si>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</si>
  <si>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</si>
  <si>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</si>
  <si>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</si>
  <si>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</si>
  <si>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</si>
  <si>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</si>
  <si>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</si>
  <si>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</si>
  <si>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</si>
  <si>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</si>
  <si>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</si>
  <si>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</si>
  <si>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</si>
  <si>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</si>
  <si>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</si>
  <si>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</si>
  <si>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</si>
  <si>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</si>
  <si>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</si>
  <si>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</si>
  <si>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</si>
  <si>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</si>
  <si>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</si>
  <si>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</si>
  <si>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</si>
  <si>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</si>
  <si>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</si>
  <si>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</si>
  <si>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</si>
  <si>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</si>
  <si>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</si>
  <si>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</si>
  <si>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</si>
  <si>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</si>
  <si>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</si>
  <si>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</si>
  <si>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</si>
  <si>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</si>
  <si>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</si>
  <si>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</si>
  <si>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</si>
  <si>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</si>
  <si>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</si>
  <si>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</si>
  <si>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</si>
  <si>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</si>
  <si>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</si>
  <si>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</si>
  <si>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</si>
  <si>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</si>
  <si>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</si>
  <si>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</si>
  <si>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</si>
  <si>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</si>
  <si>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</si>
  <si>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</si>
  <si>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</si>
  <si>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</si>
  <si>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</si>
  <si>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</si>
  <si>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</si>
  <si>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</si>
  <si>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</si>
  <si>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</si>
  <si>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</si>
  <si>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</si>
  <si>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</si>
  <si>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</si>
  <si>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</si>
  <si>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</si>
  <si>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</si>
  <si>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</si>
  <si>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</si>
  <si>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</si>
  <si>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</si>
  <si>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</si>
  <si>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</si>
  <si>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</si>
  <si>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</si>
  <si>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</si>
  <si>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</si>
  <si>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</si>
  <si>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</si>
  <si>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</si>
  <si>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</si>
  <si>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</si>
  <si>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</si>
  <si>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</si>
  <si>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</si>
  <si>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</si>
  <si>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</si>
  <si>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</si>
  <si>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</si>
  <si>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</si>
  <si>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</si>
  <si>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</si>
  <si>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</si>
  <si>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</si>
  <si>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</si>
  <si>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</si>
  <si>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</si>
  <si>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</si>
  <si>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</si>
  <si>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</si>
  <si>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</si>
  <si>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</si>
  <si>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</si>
  <si>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</si>
  <si>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</si>
  <si>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</si>
  <si>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</si>
  <si>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</si>
  <si>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</si>
  <si>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</si>
  <si>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</si>
  <si>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</si>
  <si>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</si>
  <si>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</si>
  <si>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</si>
  <si>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</si>
  <si>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</si>
  <si>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</si>
  <si>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</si>
  <si>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</si>
  <si>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</si>
  <si>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</si>
  <si>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</si>
  <si>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</si>
  <si>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</si>
  <si>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</si>
  <si>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</si>
  <si>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</si>
  <si>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</si>
  <si>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</si>
  <si>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</si>
  <si>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</si>
  <si>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</si>
  <si>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</si>
  <si>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</si>
  <si>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</si>
  <si>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</si>
  <si>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</si>
  <si>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</si>
  <si>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</si>
  <si>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</si>
  <si>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</si>
  <si>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</si>
  <si>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</si>
  <si>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</si>
  <si>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</si>
  <si>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</si>
  <si>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</si>
  <si>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</si>
  <si>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</si>
  <si>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</si>
  <si>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</si>
  <si>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</si>
  <si>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</si>
  <si>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</si>
  <si>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</si>
  <si>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</si>
  <si>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</si>
  <si>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</si>
  <si>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</si>
  <si>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</si>
  <si>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</si>
  <si>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</si>
  <si>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</si>
  <si>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</si>
  <si>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</si>
  <si>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</si>
  <si>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</si>
  <si>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</si>
  <si>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</si>
  <si>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</si>
  <si>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</si>
  <si>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</si>
  <si>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</si>
  <si>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</si>
  <si>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</si>
  <si>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</si>
  <si>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</si>
  <si>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</si>
  <si>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</si>
  <si>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</si>
  <si>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</si>
  <si>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</si>
  <si>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</si>
  <si>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</si>
  <si>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</si>
  <si>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</si>
  <si>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</si>
  <si>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</si>
  <si>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</si>
  <si>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</si>
  <si>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オゾン層保護基金拠出金（義務的拠出金）</t>
    <phoneticPr fontId="5"/>
  </si>
  <si>
    <t>国際協力局</t>
    <rPh sb="0" eb="5">
      <t>コクサイキョウリョクキョク</t>
    </rPh>
    <phoneticPr fontId="5"/>
  </si>
  <si>
    <t>地球環境課</t>
    <rPh sb="0" eb="2">
      <t>チキュウ</t>
    </rPh>
    <rPh sb="2" eb="5">
      <t>カンキョウカ</t>
    </rPh>
    <phoneticPr fontId="5"/>
  </si>
  <si>
    <t>森下　興</t>
    <rPh sb="0" eb="2">
      <t>モリシタ</t>
    </rPh>
    <rPh sb="3" eb="4">
      <t>コウ</t>
    </rPh>
    <phoneticPr fontId="5"/>
  </si>
  <si>
    <t>外務省設置法第4条第3号</t>
    <phoneticPr fontId="5"/>
  </si>
  <si>
    <t>オゾン層を破壊する物質に関するモントリオール議定書第１０条</t>
    <phoneticPr fontId="5"/>
  </si>
  <si>
    <t>本件事業は、オゾン層を破壊する物質に関するモントリオール議定書に基づき、途上国のオゾン層保護対策支援を行うことを目的としている。地球規模の環境問題であるオゾン層保護対策を効果的･効率的に推進する上では途上国に対する支援措置が不可欠であるところ、我が国が本件事業を通じて協力を行う意義は大きい。</t>
    <phoneticPr fontId="5"/>
  </si>
  <si>
    <t>開発途上国におけるオゾン層破壊物質(ODS)生産・消費削減プロジェクトを策定・実施している。同基金への拠出金は、モントリオール議定書第10 条に基づき、基金の支援対象となる途上国以外の締約国により、本議定書締約国会合において決定された予算額及び国連分担率に基づき拠出される（平成30-令和元年における我が国の分担率は14.6371％）。我が国は基金発足当初より執行委員会の常任メンバーとして基金の運営に参画・貢献しており、同基金に対する拠出を通じ、我が国の方針を反映しつつ、オゾン層の保護のための効果的かつ効率的な取組を推進する。</t>
    <rPh sb="142" eb="144">
      <t>レイワ</t>
    </rPh>
    <rPh sb="144" eb="146">
      <t>ガンネン</t>
    </rPh>
    <phoneticPr fontId="5"/>
  </si>
  <si>
    <t>○</t>
  </si>
  <si>
    <t>-</t>
    <phoneticPr fontId="5"/>
  </si>
  <si>
    <t>オゾン層を破壊する物質に関するモントリオール議定書拠出金</t>
    <phoneticPr fontId="5"/>
  </si>
  <si>
    <t>途上国におけるハイドロクロロフルオロカーボン（ＨＣＦＣ）の消費量を削減，最終的には全廃する（不可欠用途分を除く）。</t>
    <phoneticPr fontId="5"/>
  </si>
  <si>
    <t>基金執行委員会会合で事務局から示される途上国におけるHCFCの残存消費量(オゾン破壊係数（ODP)トン換算）</t>
    <phoneticPr fontId="5"/>
  </si>
  <si>
    <t>ODPトン</t>
    <phoneticPr fontId="5"/>
  </si>
  <si>
    <t>事務局に一定割合の邦人職員（専門職以上）を確保する。</t>
    <phoneticPr fontId="5"/>
  </si>
  <si>
    <t>日本再興戦略に掲げた国連関係機関の邦人職員の目標(3.1%)に基づく（事務局は15 人の専門職以上の職員から構成されるため，目標値は1名）。（なお，幹部職員については，枠が少ないため，目標設定は困難。）</t>
    <phoneticPr fontId="5"/>
  </si>
  <si>
    <t>人</t>
    <rPh sb="0" eb="1">
      <t>ニン</t>
    </rPh>
    <phoneticPr fontId="5"/>
  </si>
  <si>
    <t>-</t>
    <phoneticPr fontId="5"/>
  </si>
  <si>
    <t>事務局に確認</t>
    <rPh sb="0" eb="3">
      <t>ジムキョク</t>
    </rPh>
    <rPh sb="4" eb="6">
      <t>カクニン</t>
    </rPh>
    <phoneticPr fontId="5"/>
  </si>
  <si>
    <t>規制措置及び対象国の状況に応じた累計プロジェクト承認件数。</t>
    <phoneticPr fontId="5"/>
  </si>
  <si>
    <t>件数</t>
    <rPh sb="0" eb="2">
      <t>ケンスウ</t>
    </rPh>
    <phoneticPr fontId="5"/>
  </si>
  <si>
    <t>1991年以降の累計プロジェクト承認額（千米ドル）／累計ＯＤＳ削減量（オゾン破壊係数（ODP)トン換算）　　　　　　　　　　　　　</t>
    <phoneticPr fontId="5"/>
  </si>
  <si>
    <t>百万円</t>
    <rPh sb="0" eb="2">
      <t>ヒャクマン</t>
    </rPh>
    <rPh sb="2" eb="3">
      <t>エン</t>
    </rPh>
    <phoneticPr fontId="5"/>
  </si>
  <si>
    <t>予算額/会議文書数</t>
    <phoneticPr fontId="5"/>
  </si>
  <si>
    <t>3,578,552/
488,910</t>
    <phoneticPr fontId="5"/>
  </si>
  <si>
    <t>3,643,359/
490,365</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</si>
  <si>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</si>
  <si>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</si>
  <si>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オゾン層保護基金は，議定書の締約国である開発途上国が，議定書の規定に係る規制措置の実施を可能とするために，当該締約国に対し資金協力及び技術協力を行うことを目的とする。これまでに本件基金の下で実施された開発途上国支援のためのプロジェクトにより，合計48.9万ODPトン（注）のオゾン層破壊物質が削減されている。
（注）各オゾン層破壊物質の生産･消費量にそれぞれのオゾン破壊係数（ODP）を乗じ算出したもの。</t>
    <phoneticPr fontId="5"/>
  </si>
  <si>
    <t>‐</t>
  </si>
  <si>
    <t>無</t>
  </si>
  <si>
    <t>オゾン層の変化がもたらす悪影響からの人の健康及び環境の保護は国民の生活に密接に関係しており，フロン等のオゾン層破壊物質を削減するためには，開発途上国も含めた地球的規模での対策が不可欠であるため，事業の目的は国民や社会のニーズを的確に反映している。</t>
    <phoneticPr fontId="5"/>
  </si>
  <si>
    <t>本基金の活動は，国が締結したモントリオール議定書に基づくものであるため，地方自治体，民間に委ねることは出来ない。</t>
    <phoneticPr fontId="5"/>
  </si>
  <si>
    <t>オゾン層の変化がもたらす悪影響からの人の健康及び環境の保護を含む地球環境問題は，我が国外交の優先課題。</t>
    <phoneticPr fontId="5"/>
  </si>
  <si>
    <t>支援対象となる開発途上国がモントリオール議定書を遵守するために必要な活動について，活動の種類及び費用水準に関する詳細なガイドラインを定め，当該ガイドラインに沿って個別のプロジェクト案審査を行っている。</t>
    <phoneticPr fontId="5"/>
  </si>
  <si>
    <t>プロジェクト審査を通じ，限られた資金規模の中で優先度が高い活動に対して支援を提供している。プロジェクトの進捗状況を適切に管理している。</t>
    <phoneticPr fontId="5"/>
  </si>
  <si>
    <t>本基金については，3年分の予算額（増資額）が締約国会合において決定され，国連分担率に準じて先進国が負担（各国の負担額を3年間で割った額を毎年拠出）。
予算額に基づく3年分の執行計画が基金執行委員会（ExCom）において決定され，その枠内で，途上国におけるオゾン層破壊物質の削減を目的とする個々のプロジェクトがExComにより審議，承認された上で順次実施される。
他方，ドナー国が拠出金を拠出する時期はまちまちであり，滞納する国もしばしば発生する。かかる基金の制度上，手元資金に余裕を持たせた運営が不可欠である一方，次期3年分の予算額を決定する際に，基金残額を充当することで締約国が実際に拠出する額を減じる措置が講じられている。</t>
    <phoneticPr fontId="5"/>
  </si>
  <si>
    <t>完了済みプロジェクトの残余金及び利子を基金に返還させる等適切な財務管理を行っている。</t>
    <phoneticPr fontId="5"/>
  </si>
  <si>
    <t>成果実績は成果目標に見合っている。</t>
    <phoneticPr fontId="5"/>
  </si>
  <si>
    <t>活動実績は見込みに見合っている。</t>
    <phoneticPr fontId="5"/>
  </si>
  <si>
    <t>オゾン層保護基金の下での支援プロジェクトを通じて，支援対象国となる開発途上国が，モントリオール議定書の下で定められたオゾン層破壊物質削減スケジュールを着実に遵守することが可能となっている。</t>
    <phoneticPr fontId="5"/>
  </si>
  <si>
    <t>本基金に対する我が国分担額のうち，ハイドロフルオロカーボン（HFC）対策に係る拠出分については，関係する経済産業省及び環境省と分担している。</t>
    <phoneticPr fontId="5"/>
  </si>
  <si>
    <t>オゾン層を破壊する物質に関するモントリオール議定書多数国間基金分担金（2018-2020年増資分）</t>
    <phoneticPr fontId="5"/>
  </si>
  <si>
    <t>モントリオール議定書多数国間基金拠出金（HFC分）</t>
    <phoneticPr fontId="5"/>
  </si>
  <si>
    <t>経済産業省</t>
  </si>
  <si>
    <t>環境省</t>
  </si>
  <si>
    <t>ODS 削減量は着実に増加しており，基金を通じた施策の有効性を示している。我が国は基金執行委員会の常任メンバーとして，他のメンバーと連携し，基金の運営に積極的に参画・貢献している。また，2018－2020年の3年間の資金規模について，モントリオール議定書第29回締約国会合(平成29年11月）において審議が行われたが，我が国は他のドナー国と協力しつつ同資金規模が適正な規模に抑えられるよう取り組んでおり，問題ない。</t>
    <phoneticPr fontId="5"/>
  </si>
  <si>
    <t>本件基金の必要額が適切な規模になるように引き続き働きかけるとともに，効率的な事業の実施を求めていく。</t>
    <phoneticPr fontId="5"/>
  </si>
  <si>
    <t>本拠出金において以下のPDCAを確保。　　　　　　　　　　　　　　　　　　　　　　　　　　　　　　　　　　　　　　　　　　　　　　　　　　　　　　　　　　　　　　　　　　　　　　　　　　　　　　　　　　　　　　　　　　　　　①計画段階（PLAN）：我が国が常任メンバーであるオゾン層保護基金執行委員会にてプロジェクト案を審査，承認。支援対象プロジェクトの種類及び費用に関するガイドライン及び決定の採択。
② 実施段階（DO）：我が国の義務的拠出金の支払，執行委員会で承認されたプロジェクトの実施。各種報告及び評価活動を通じたプロジェクトのモニタリング。
③ 評価段階（CHECK）：内部・外部監査報告書や執行委員会における運営・活動の評価。
④ フォローアップ（ACT）各種会議や不定期のやり取りを通じた改善の申入れ。</t>
    <phoneticPr fontId="5"/>
  </si>
  <si>
    <t>22</t>
    <phoneticPr fontId="5"/>
  </si>
  <si>
    <t>11</t>
    <phoneticPr fontId="5"/>
  </si>
  <si>
    <t>35</t>
    <phoneticPr fontId="5"/>
  </si>
  <si>
    <t>207</t>
    <phoneticPr fontId="5"/>
  </si>
  <si>
    <t>202</t>
    <phoneticPr fontId="5"/>
  </si>
  <si>
    <t>203</t>
    <phoneticPr fontId="5"/>
  </si>
  <si>
    <t>245</t>
    <phoneticPr fontId="5"/>
  </si>
  <si>
    <t>0251</t>
    <phoneticPr fontId="5"/>
  </si>
  <si>
    <t>326</t>
    <phoneticPr fontId="5"/>
  </si>
  <si>
    <t>基金の下での途上国におけるプロジェクト実施</t>
    <phoneticPr fontId="5"/>
  </si>
  <si>
    <t>拠出金</t>
    <rPh sb="0" eb="3">
      <t>キョシュツキン</t>
    </rPh>
    <phoneticPr fontId="5"/>
  </si>
  <si>
    <t>モントリオール議定書多数国間基金</t>
    <phoneticPr fontId="5"/>
  </si>
  <si>
    <t>令和２年度データについての報告書は未提示、次回会合で提示される見込み。</t>
    <rPh sb="0" eb="2">
      <t>レイワ</t>
    </rPh>
    <rPh sb="3" eb="5">
      <t>ネンド</t>
    </rPh>
    <rPh sb="13" eb="16">
      <t>ホウコクショ</t>
    </rPh>
    <rPh sb="17" eb="20">
      <t>ミテイジ</t>
    </rPh>
    <rPh sb="21" eb="23">
      <t>ジカイ</t>
    </rPh>
    <rPh sb="23" eb="25">
      <t>カイゴウ</t>
    </rPh>
    <rPh sb="26" eb="28">
      <t>テイジ</t>
    </rPh>
    <rPh sb="31" eb="33">
      <t>ミコ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</si>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</sst>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748</xdr:row>
      <xdr:rowOff>0</xdr:rowOff>
    </xdr:from>
    <xdr:to>
      <xdr:col>29</xdr:col>
      <xdr:colOff>125698</xdr:colOff>
      <xdr:row>760</xdr:row>
      <xdr:rowOff>295785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946400" y="43402250"/>
          <a:ext cx="2519648" cy="4550285"/>
          <a:chOff x="3240900" y="39708846"/>
          <a:chExt cx="2838452" cy="418939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96341" y="39708846"/>
            <a:ext cx="2135761" cy="7148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2,564</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581880" y="40478850"/>
            <a:ext cx="2248541" cy="864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240900" y="41399330"/>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3654606" y="41589144"/>
            <a:ext cx="469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40196" y="41406055"/>
            <a:ext cx="1408808" cy="606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4252520" y="41648375"/>
            <a:ext cx="47567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707547" y="42115308"/>
            <a:ext cx="2154811" cy="862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モントリオール議定書多数国間基金（基金）</a:t>
            </a:r>
            <a:endParaRPr kumimoji="1" lang="en-US" altLang="ja-JP" sz="1100"/>
          </a:p>
          <a:p>
            <a:pPr algn="ctr"/>
            <a:r>
              <a:rPr kumimoji="1" lang="en-US" altLang="ja-JP" sz="1100"/>
              <a:t>1,782</a:t>
            </a:r>
            <a:r>
              <a:rPr kumimoji="1" lang="ja-JP" altLang="en-US" sz="1100"/>
              <a:t>百万円</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593086" y="43123436"/>
            <a:ext cx="2486266" cy="774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対象国・実施機関により，プロジェクト案が形成・提出され，基金執行委員会の承認を経て実施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1</v>
      </c>
      <c r="AJ2" s="941" t="s">
        <v>700</v>
      </c>
      <c r="AK2" s="941"/>
      <c r="AL2" s="941"/>
      <c r="AM2" s="941"/>
      <c r="AN2" s="98" t="s">
        <v>1</v>
      </c>
      <c r="AO2" s="941">
        <v>20</v>
      </c>
      <c r="AP2" s="941"/>
      <c r="AQ2" s="941"/>
      <c r="AR2" s="99" t="s">
        <v>1</v>
      </c>
      <c r="AS2" s="947">
        <v>349</v>
      </c>
      <c r="AT2" s="947"/>
      <c r="AU2" s="947"/>
      <c r="AV2" s="98" t="str">
        <f>IF(AW2="","","-")</f>
        <v>-</v>
      </c>
      <c r="AW2" s="907">
        <v>1</v>
      </c>
      <c r="AX2" s="907"/>
    </row>
    <row r="3" spans="1:50" ht="21" customHeight="1" thickBot="1">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3</v>
      </c>
      <c r="AJ3" s="865" t="s">
        <v>701</v>
      </c>
      <c r="AK3" s="865"/>
      <c r="AL3" s="865"/>
      <c r="AM3" s="865"/>
      <c r="AN3" s="865"/>
      <c r="AO3" s="865"/>
      <c r="AP3" s="865"/>
      <c r="AQ3" s="865"/>
      <c r="AR3" s="865"/>
      <c r="AS3" s="865"/>
      <c r="AT3" s="865"/>
      <c r="AU3" s="865"/>
      <c r="AV3" s="865"/>
      <c r="AW3" s="865"/>
      <c r="AX3" s="24" t="s">
        <v>4</v>
      </c>
    </row>
    <row r="4" spans="1:50" ht="24.75" customHeight="1">
      <c r="A4" s="703" t="s">
        <v>5</v>
      </c>
      <c r="B4" s="704"/>
      <c r="C4" s="704"/>
      <c r="D4" s="704"/>
      <c r="E4" s="704"/>
      <c r="F4" s="704"/>
      <c r="G4" s="681" t="s">
        <v>702</v>
      </c>
      <c r="H4" s="682"/>
      <c r="I4" s="682"/>
      <c r="J4" s="682"/>
      <c r="K4" s="682"/>
      <c r="L4" s="682"/>
      <c r="M4" s="682"/>
      <c r="N4" s="682"/>
      <c r="O4" s="682"/>
      <c r="P4" s="682"/>
      <c r="Q4" s="682"/>
      <c r="R4" s="682"/>
      <c r="S4" s="682"/>
      <c r="T4" s="682"/>
      <c r="U4" s="682"/>
      <c r="V4" s="682"/>
      <c r="W4" s="682"/>
      <c r="X4" s="682"/>
      <c r="Y4" s="683" t="s">
        <v>6</v>
      </c>
      <c r="Z4" s="684"/>
      <c r="AA4" s="684"/>
      <c r="AB4" s="684"/>
      <c r="AC4" s="684"/>
      <c r="AD4" s="685"/>
      <c r="AE4" s="686" t="s">
        <v>703</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5" t="s">
        <v>561</v>
      </c>
      <c r="H5" s="836"/>
      <c r="I5" s="836"/>
      <c r="J5" s="836"/>
      <c r="K5" s="836"/>
      <c r="L5" s="836"/>
      <c r="M5" s="837" t="s">
        <v>9</v>
      </c>
      <c r="N5" s="838"/>
      <c r="O5" s="838"/>
      <c r="P5" s="838"/>
      <c r="Q5" s="838"/>
      <c r="R5" s="839"/>
      <c r="S5" s="840" t="s">
        <v>481</v>
      </c>
      <c r="T5" s="836"/>
      <c r="U5" s="836"/>
      <c r="V5" s="836"/>
      <c r="W5" s="836"/>
      <c r="X5" s="841"/>
      <c r="Y5" s="697" t="s">
        <v>10</v>
      </c>
      <c r="Z5" s="542"/>
      <c r="AA5" s="542"/>
      <c r="AB5" s="542"/>
      <c r="AC5" s="542"/>
      <c r="AD5" s="543"/>
      <c r="AE5" s="698" t="s">
        <v>704</v>
      </c>
      <c r="AF5" s="698"/>
      <c r="AG5" s="698"/>
      <c r="AH5" s="698"/>
      <c r="AI5" s="698"/>
      <c r="AJ5" s="698"/>
      <c r="AK5" s="698"/>
      <c r="AL5" s="698"/>
      <c r="AM5" s="698"/>
      <c r="AN5" s="698"/>
      <c r="AO5" s="698"/>
      <c r="AP5" s="699"/>
      <c r="AQ5" s="700" t="s">
        <v>705</v>
      </c>
      <c r="AR5" s="701"/>
      <c r="AS5" s="701"/>
      <c r="AT5" s="701"/>
      <c r="AU5" s="701"/>
      <c r="AV5" s="701"/>
      <c r="AW5" s="701"/>
      <c r="AX5" s="702"/>
    </row>
    <row r="6" spans="1:50" ht="39" customHeight="1">
      <c r="A6" s="705" t="s">
        <v>11</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706</v>
      </c>
      <c r="H7" s="498"/>
      <c r="I7" s="498"/>
      <c r="J7" s="498"/>
      <c r="K7" s="498"/>
      <c r="L7" s="498"/>
      <c r="M7" s="498"/>
      <c r="N7" s="498"/>
      <c r="O7" s="498"/>
      <c r="P7" s="498"/>
      <c r="Q7" s="498"/>
      <c r="R7" s="498"/>
      <c r="S7" s="498"/>
      <c r="T7" s="498"/>
      <c r="U7" s="498"/>
      <c r="V7" s="498"/>
      <c r="W7" s="498"/>
      <c r="X7" s="499"/>
      <c r="Y7" s="919" t="s">
        <v>13</v>
      </c>
      <c r="Z7" s="439"/>
      <c r="AA7" s="439"/>
      <c r="AB7" s="439"/>
      <c r="AC7" s="439"/>
      <c r="AD7" s="920"/>
      <c r="AE7" s="908" t="s">
        <v>707</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4" t="s">
        <v>14</v>
      </c>
      <c r="B8" s="495"/>
      <c r="C8" s="495"/>
      <c r="D8" s="495"/>
      <c r="E8" s="495"/>
      <c r="F8" s="496"/>
      <c r="G8" s="942" t="str">
        <f>入力規則等!A27</f>
        <v>ＯＤＡ</v>
      </c>
      <c r="H8" s="719"/>
      <c r="I8" s="719"/>
      <c r="J8" s="719"/>
      <c r="K8" s="719"/>
      <c r="L8" s="719"/>
      <c r="M8" s="719"/>
      <c r="N8" s="719"/>
      <c r="O8" s="719"/>
      <c r="P8" s="719"/>
      <c r="Q8" s="719"/>
      <c r="R8" s="719"/>
      <c r="S8" s="719"/>
      <c r="T8" s="719"/>
      <c r="U8" s="719"/>
      <c r="V8" s="719"/>
      <c r="W8" s="719"/>
      <c r="X8" s="943"/>
      <c r="Y8" s="842" t="s">
        <v>15</v>
      </c>
      <c r="Z8" s="843"/>
      <c r="AA8" s="843"/>
      <c r="AB8" s="843"/>
      <c r="AC8" s="843"/>
      <c r="AD8" s="844"/>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16</v>
      </c>
      <c r="B9" s="846"/>
      <c r="C9" s="846"/>
      <c r="D9" s="846"/>
      <c r="E9" s="846"/>
      <c r="F9" s="846"/>
      <c r="G9" s="847" t="s">
        <v>708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9" t="s">
        <v>17</v>
      </c>
      <c r="B10" s="660"/>
      <c r="C10" s="660"/>
      <c r="D10" s="660"/>
      <c r="E10" s="660"/>
      <c r="F10" s="660"/>
      <c r="G10" s="753" t="s">
        <v>709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18</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0" t="s">
        <v>19</v>
      </c>
      <c r="B12" s="961"/>
      <c r="C12" s="961"/>
      <c r="D12" s="961"/>
      <c r="E12" s="961"/>
      <c r="F12" s="962"/>
      <c r="G12" s="759"/>
      <c r="H12" s="760"/>
      <c r="I12" s="760"/>
      <c r="J12" s="760"/>
      <c r="K12" s="760"/>
      <c r="L12" s="760"/>
      <c r="M12" s="760"/>
      <c r="N12" s="760"/>
      <c r="O12" s="760"/>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1"/>
    </row>
    <row r="13" spans="1:50" ht="21" customHeight="1">
      <c r="A13" s="613"/>
      <c r="B13" s="614"/>
      <c r="C13" s="614"/>
      <c r="D13" s="614"/>
      <c r="E13" s="614"/>
      <c r="F13" s="615"/>
      <c r="G13" s="722" t="s">
        <v>25</v>
      </c>
      <c r="H13" s="723"/>
      <c r="I13" s="763" t="s">
        <v>26</v>
      </c>
      <c r="J13" s="764"/>
      <c r="K13" s="764"/>
      <c r="L13" s="764"/>
      <c r="M13" s="764"/>
      <c r="N13" s="764"/>
      <c r="O13" s="765"/>
      <c r="P13" s="656">
        <v>2596</v>
      </c>
      <c r="Q13" s="657"/>
      <c r="R13" s="657"/>
      <c r="S13" s="657"/>
      <c r="T13" s="657"/>
      <c r="U13" s="657"/>
      <c r="V13" s="658"/>
      <c r="W13" s="656">
        <v>2622</v>
      </c>
      <c r="X13" s="657"/>
      <c r="Y13" s="657"/>
      <c r="Z13" s="657"/>
      <c r="AA13" s="657"/>
      <c r="AB13" s="657"/>
      <c r="AC13" s="658"/>
      <c r="AD13" s="656">
        <v>2612</v>
      </c>
      <c r="AE13" s="657"/>
      <c r="AF13" s="657"/>
      <c r="AG13" s="657"/>
      <c r="AH13" s="657"/>
      <c r="AI13" s="657"/>
      <c r="AJ13" s="658"/>
      <c r="AK13" s="656">
        <v>2564</v>
      </c>
      <c r="AL13" s="657"/>
      <c r="AM13" s="657"/>
      <c r="AN13" s="657"/>
      <c r="AO13" s="657"/>
      <c r="AP13" s="657"/>
      <c r="AQ13" s="658"/>
      <c r="AR13" s="916"/>
      <c r="AS13" s="917"/>
      <c r="AT13" s="917"/>
      <c r="AU13" s="917"/>
      <c r="AV13" s="917"/>
      <c r="AW13" s="917"/>
      <c r="AX13" s="918"/>
    </row>
    <row r="14" spans="1:50" ht="21" customHeight="1">
      <c r="A14" s="613"/>
      <c r="B14" s="614"/>
      <c r="C14" s="614"/>
      <c r="D14" s="614"/>
      <c r="E14" s="614"/>
      <c r="F14" s="615"/>
      <c r="G14" s="724"/>
      <c r="H14" s="725"/>
      <c r="I14" s="710" t="s">
        <v>27</v>
      </c>
      <c r="J14" s="761"/>
      <c r="K14" s="761"/>
      <c r="L14" s="761"/>
      <c r="M14" s="761"/>
      <c r="N14" s="761"/>
      <c r="O14" s="762"/>
      <c r="P14" s="656" t="s">
        <v>1</v>
      </c>
      <c r="Q14" s="657"/>
      <c r="R14" s="657"/>
      <c r="S14" s="657"/>
      <c r="T14" s="657"/>
      <c r="U14" s="657"/>
      <c r="V14" s="658"/>
      <c r="W14" s="656" t="s">
        <v>1</v>
      </c>
      <c r="X14" s="657"/>
      <c r="Y14" s="657"/>
      <c r="Z14" s="657"/>
      <c r="AA14" s="657"/>
      <c r="AB14" s="657"/>
      <c r="AC14" s="658"/>
      <c r="AD14" s="656" t="s">
        <v>1</v>
      </c>
      <c r="AE14" s="657"/>
      <c r="AF14" s="657"/>
      <c r="AG14" s="657"/>
      <c r="AH14" s="657"/>
      <c r="AI14" s="657"/>
      <c r="AJ14" s="658"/>
      <c r="AK14" s="656" t="s">
        <v>711</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28</v>
      </c>
      <c r="J15" s="711"/>
      <c r="K15" s="711"/>
      <c r="L15" s="711"/>
      <c r="M15" s="711"/>
      <c r="N15" s="711"/>
      <c r="O15" s="712"/>
      <c r="P15" s="656" t="s">
        <v>1</v>
      </c>
      <c r="Q15" s="657"/>
      <c r="R15" s="657"/>
      <c r="S15" s="657"/>
      <c r="T15" s="657"/>
      <c r="U15" s="657"/>
      <c r="V15" s="658"/>
      <c r="W15" s="656" t="s">
        <v>1</v>
      </c>
      <c r="X15" s="657"/>
      <c r="Y15" s="657"/>
      <c r="Z15" s="657"/>
      <c r="AA15" s="657"/>
      <c r="AB15" s="657"/>
      <c r="AC15" s="658"/>
      <c r="AD15" s="656" t="s">
        <v>1</v>
      </c>
      <c r="AE15" s="657"/>
      <c r="AF15" s="657"/>
      <c r="AG15" s="657"/>
      <c r="AH15" s="657"/>
      <c r="AI15" s="657"/>
      <c r="AJ15" s="658"/>
      <c r="AK15" s="656" t="s">
        <v>711</v>
      </c>
      <c r="AL15" s="657"/>
      <c r="AM15" s="657"/>
      <c r="AN15" s="657"/>
      <c r="AO15" s="657"/>
      <c r="AP15" s="657"/>
      <c r="AQ15" s="658"/>
      <c r="AR15" s="656" t="s">
        <v>765</v>
      </c>
      <c r="AS15" s="657"/>
      <c r="AT15" s="657"/>
      <c r="AU15" s="657"/>
      <c r="AV15" s="657"/>
      <c r="AW15" s="657"/>
      <c r="AX15" s="802"/>
    </row>
    <row r="16" spans="1:50" ht="21" customHeight="1">
      <c r="A16" s="613"/>
      <c r="B16" s="614"/>
      <c r="C16" s="614"/>
      <c r="D16" s="614"/>
      <c r="E16" s="614"/>
      <c r="F16" s="615"/>
      <c r="G16" s="724"/>
      <c r="H16" s="725"/>
      <c r="I16" s="710" t="s">
        <v>29</v>
      </c>
      <c r="J16" s="711"/>
      <c r="K16" s="711"/>
      <c r="L16" s="711"/>
      <c r="M16" s="711"/>
      <c r="N16" s="711"/>
      <c r="O16" s="712"/>
      <c r="P16" s="656" t="s">
        <v>1</v>
      </c>
      <c r="Q16" s="657"/>
      <c r="R16" s="657"/>
      <c r="S16" s="657"/>
      <c r="T16" s="657"/>
      <c r="U16" s="657"/>
      <c r="V16" s="658"/>
      <c r="W16" s="656" t="s">
        <v>1</v>
      </c>
      <c r="X16" s="657"/>
      <c r="Y16" s="657"/>
      <c r="Z16" s="657"/>
      <c r="AA16" s="657"/>
      <c r="AB16" s="657"/>
      <c r="AC16" s="658"/>
      <c r="AD16" s="656" t="s">
        <v>1</v>
      </c>
      <c r="AE16" s="657"/>
      <c r="AF16" s="657"/>
      <c r="AG16" s="657"/>
      <c r="AH16" s="657"/>
      <c r="AI16" s="657"/>
      <c r="AJ16" s="658"/>
      <c r="AK16" s="656" t="s">
        <v>711</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30</v>
      </c>
      <c r="J17" s="761"/>
      <c r="K17" s="761"/>
      <c r="L17" s="761"/>
      <c r="M17" s="761"/>
      <c r="N17" s="761"/>
      <c r="O17" s="762"/>
      <c r="P17" s="656" t="s">
        <v>1</v>
      </c>
      <c r="Q17" s="657"/>
      <c r="R17" s="657"/>
      <c r="S17" s="657"/>
      <c r="T17" s="657"/>
      <c r="U17" s="657"/>
      <c r="V17" s="658"/>
      <c r="W17" s="656" t="s">
        <v>1</v>
      </c>
      <c r="X17" s="657"/>
      <c r="Y17" s="657"/>
      <c r="Z17" s="657"/>
      <c r="AA17" s="657"/>
      <c r="AB17" s="657"/>
      <c r="AC17" s="658"/>
      <c r="AD17" s="656" t="s">
        <v>1</v>
      </c>
      <c r="AE17" s="657"/>
      <c r="AF17" s="657"/>
      <c r="AG17" s="657"/>
      <c r="AH17" s="657"/>
      <c r="AI17" s="657"/>
      <c r="AJ17" s="658"/>
      <c r="AK17" s="656">
        <v>-752</v>
      </c>
      <c r="AL17" s="657"/>
      <c r="AM17" s="657"/>
      <c r="AN17" s="657"/>
      <c r="AO17" s="657"/>
      <c r="AP17" s="657"/>
      <c r="AQ17" s="658"/>
      <c r="AR17" s="914"/>
      <c r="AS17" s="914"/>
      <c r="AT17" s="914"/>
      <c r="AU17" s="914"/>
      <c r="AV17" s="914"/>
      <c r="AW17" s="914"/>
      <c r="AX17" s="915"/>
    </row>
    <row r="18" spans="1:50" ht="24.75" customHeight="1">
      <c r="A18" s="613"/>
      <c r="B18" s="614"/>
      <c r="C18" s="614"/>
      <c r="D18" s="614"/>
      <c r="E18" s="614"/>
      <c r="F18" s="615"/>
      <c r="G18" s="726"/>
      <c r="H18" s="727"/>
      <c r="I18" s="715" t="s">
        <v>31</v>
      </c>
      <c r="J18" s="716"/>
      <c r="K18" s="716"/>
      <c r="L18" s="716"/>
      <c r="M18" s="716"/>
      <c r="N18" s="716"/>
      <c r="O18" s="717"/>
      <c r="P18" s="874">
        <f>SUM(P13:V17)</f>
        <v>2596</v>
      </c>
      <c r="Q18" s="875"/>
      <c r="R18" s="875"/>
      <c r="S18" s="875"/>
      <c r="T18" s="875"/>
      <c r="U18" s="875"/>
      <c r="V18" s="876"/>
      <c r="W18" s="874">
        <f>SUM(W13:AC17)</f>
        <v>2622</v>
      </c>
      <c r="X18" s="875"/>
      <c r="Y18" s="875"/>
      <c r="Z18" s="875"/>
      <c r="AA18" s="875"/>
      <c r="AB18" s="875"/>
      <c r="AC18" s="876"/>
      <c r="AD18" s="874">
        <f>SUM(AD13:AJ17)</f>
        <v>2612</v>
      </c>
      <c r="AE18" s="875"/>
      <c r="AF18" s="875"/>
      <c r="AG18" s="875"/>
      <c r="AH18" s="875"/>
      <c r="AI18" s="875"/>
      <c r="AJ18" s="876"/>
      <c r="AK18" s="874">
        <f>SUM(AK13:AQ17)</f>
        <v>1812</v>
      </c>
      <c r="AL18" s="875"/>
      <c r="AM18" s="875"/>
      <c r="AN18" s="875"/>
      <c r="AO18" s="875"/>
      <c r="AP18" s="875"/>
      <c r="AQ18" s="876"/>
      <c r="AR18" s="874">
        <f>SUM(AR13:AX17)</f>
        <v>0</v>
      </c>
      <c r="AS18" s="875"/>
      <c r="AT18" s="875"/>
      <c r="AU18" s="875"/>
      <c r="AV18" s="875"/>
      <c r="AW18" s="875"/>
      <c r="AX18" s="877"/>
    </row>
    <row r="19" spans="1:50" ht="24.75" customHeight="1">
      <c r="A19" s="613"/>
      <c r="B19" s="614"/>
      <c r="C19" s="614"/>
      <c r="D19" s="614"/>
      <c r="E19" s="614"/>
      <c r="F19" s="615"/>
      <c r="G19" s="872" t="s">
        <v>32</v>
      </c>
      <c r="H19" s="873"/>
      <c r="I19" s="873"/>
      <c r="J19" s="873"/>
      <c r="K19" s="873"/>
      <c r="L19" s="873"/>
      <c r="M19" s="873"/>
      <c r="N19" s="873"/>
      <c r="O19" s="873"/>
      <c r="P19" s="656">
        <v>2596</v>
      </c>
      <c r="Q19" s="657"/>
      <c r="R19" s="657"/>
      <c r="S19" s="657"/>
      <c r="T19" s="657"/>
      <c r="U19" s="657"/>
      <c r="V19" s="658"/>
      <c r="W19" s="656">
        <v>2622</v>
      </c>
      <c r="X19" s="657"/>
      <c r="Y19" s="657"/>
      <c r="Z19" s="657"/>
      <c r="AA19" s="657"/>
      <c r="AB19" s="657"/>
      <c r="AC19" s="658"/>
      <c r="AD19" s="656">
        <v>1782</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c r="A20" s="613"/>
      <c r="B20" s="614"/>
      <c r="C20" s="614"/>
      <c r="D20" s="614"/>
      <c r="E20" s="614"/>
      <c r="F20" s="615"/>
      <c r="G20" s="872" t="s">
        <v>33</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0.68223583460949466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5"/>
      <c r="B21" s="846"/>
      <c r="C21" s="846"/>
      <c r="D21" s="846"/>
      <c r="E21" s="846"/>
      <c r="F21" s="963"/>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0.68223583460949466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9" t="s">
        <v>35</v>
      </c>
      <c r="B22" s="970"/>
      <c r="C22" s="970"/>
      <c r="D22" s="970"/>
      <c r="E22" s="970"/>
      <c r="F22" s="971"/>
      <c r="G22" s="965" t="s">
        <v>36</v>
      </c>
      <c r="H22" s="222"/>
      <c r="I22" s="222"/>
      <c r="J22" s="222"/>
      <c r="K22" s="222"/>
      <c r="L22" s="222"/>
      <c r="M22" s="222"/>
      <c r="N22" s="222"/>
      <c r="O22" s="223"/>
      <c r="P22" s="930" t="s">
        <v>37</v>
      </c>
      <c r="Q22" s="222"/>
      <c r="R22" s="222"/>
      <c r="S22" s="222"/>
      <c r="T22" s="222"/>
      <c r="U22" s="222"/>
      <c r="V22" s="223"/>
      <c r="W22" s="930" t="s">
        <v>38</v>
      </c>
      <c r="X22" s="222"/>
      <c r="Y22" s="222"/>
      <c r="Z22" s="222"/>
      <c r="AA22" s="222"/>
      <c r="AB22" s="222"/>
      <c r="AC22" s="223"/>
      <c r="AD22" s="930" t="s">
        <v>39</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c r="A23" s="972"/>
      <c r="B23" s="973"/>
      <c r="C23" s="973"/>
      <c r="D23" s="973"/>
      <c r="E23" s="973"/>
      <c r="F23" s="974"/>
      <c r="G23" s="966" t="s">
        <v>712</v>
      </c>
      <c r="H23" s="967"/>
      <c r="I23" s="967"/>
      <c r="J23" s="967"/>
      <c r="K23" s="967"/>
      <c r="L23" s="967"/>
      <c r="M23" s="967"/>
      <c r="N23" s="967"/>
      <c r="O23" s="968"/>
      <c r="P23" s="916">
        <v>2564</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c r="A28" s="972"/>
      <c r="B28" s="973"/>
      <c r="C28" s="973"/>
      <c r="D28" s="973"/>
      <c r="E28" s="973"/>
      <c r="F28" s="974"/>
      <c r="G28" s="935" t="s">
        <v>40</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38" t="s">
        <v>31</v>
      </c>
      <c r="H29" s="939"/>
      <c r="I29" s="939"/>
      <c r="J29" s="939"/>
      <c r="K29" s="939"/>
      <c r="L29" s="939"/>
      <c r="M29" s="939"/>
      <c r="N29" s="939"/>
      <c r="O29" s="940"/>
      <c r="P29" s="656">
        <f>AK13</f>
        <v>2564</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57" t="s">
        <v>41</v>
      </c>
      <c r="B30" s="858"/>
      <c r="C30" s="858"/>
      <c r="D30" s="858"/>
      <c r="E30" s="858"/>
      <c r="F30" s="859"/>
      <c r="G30" s="772" t="s">
        <v>42</v>
      </c>
      <c r="H30" s="773"/>
      <c r="I30" s="773"/>
      <c r="J30" s="773"/>
      <c r="K30" s="773"/>
      <c r="L30" s="773"/>
      <c r="M30" s="773"/>
      <c r="N30" s="773"/>
      <c r="O30" s="774"/>
      <c r="P30" s="853" t="s">
        <v>43</v>
      </c>
      <c r="Q30" s="773"/>
      <c r="R30" s="773"/>
      <c r="S30" s="773"/>
      <c r="T30" s="773"/>
      <c r="U30" s="773"/>
      <c r="V30" s="773"/>
      <c r="W30" s="773"/>
      <c r="X30" s="774"/>
      <c r="Y30" s="850"/>
      <c r="Z30" s="851"/>
      <c r="AA30" s="852"/>
      <c r="AB30" s="854" t="s">
        <v>44</v>
      </c>
      <c r="AC30" s="855"/>
      <c r="AD30" s="856"/>
      <c r="AE30" s="854" t="s">
        <v>20</v>
      </c>
      <c r="AF30" s="855"/>
      <c r="AG30" s="855"/>
      <c r="AH30" s="856"/>
      <c r="AI30" s="911" t="s">
        <v>21</v>
      </c>
      <c r="AJ30" s="911"/>
      <c r="AK30" s="911"/>
      <c r="AL30" s="854"/>
      <c r="AM30" s="911" t="s">
        <v>45</v>
      </c>
      <c r="AN30" s="911"/>
      <c r="AO30" s="911"/>
      <c r="AP30" s="854"/>
      <c r="AQ30" s="766" t="s">
        <v>46</v>
      </c>
      <c r="AR30" s="767"/>
      <c r="AS30" s="767"/>
      <c r="AT30" s="768"/>
      <c r="AU30" s="773" t="s">
        <v>47</v>
      </c>
      <c r="AV30" s="773"/>
      <c r="AW30" s="773"/>
      <c r="AX30" s="913"/>
    </row>
    <row r="31" spans="1:50" ht="24.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1</v>
      </c>
      <c r="AR31" s="201"/>
      <c r="AS31" s="136" t="s">
        <v>48</v>
      </c>
      <c r="AT31" s="137"/>
      <c r="AU31" s="200" t="s">
        <v>1</v>
      </c>
      <c r="AV31" s="200"/>
      <c r="AW31" s="392" t="s">
        <v>49</v>
      </c>
      <c r="AX31" s="393"/>
    </row>
    <row r="32" spans="1:50" ht="23.25" customHeight="1">
      <c r="A32" s="397"/>
      <c r="B32" s="395"/>
      <c r="C32" s="395"/>
      <c r="D32" s="395"/>
      <c r="E32" s="395"/>
      <c r="F32" s="396"/>
      <c r="G32" s="563" t="s">
        <v>713</v>
      </c>
      <c r="H32" s="564"/>
      <c r="I32" s="564"/>
      <c r="J32" s="564"/>
      <c r="K32" s="564"/>
      <c r="L32" s="564"/>
      <c r="M32" s="564"/>
      <c r="N32" s="564"/>
      <c r="O32" s="565"/>
      <c r="P32" s="108" t="s">
        <v>714</v>
      </c>
      <c r="Q32" s="108"/>
      <c r="R32" s="108"/>
      <c r="S32" s="108"/>
      <c r="T32" s="108"/>
      <c r="U32" s="108"/>
      <c r="V32" s="108"/>
      <c r="W32" s="108"/>
      <c r="X32" s="109"/>
      <c r="Y32" s="470" t="s">
        <v>50</v>
      </c>
      <c r="Z32" s="530"/>
      <c r="AA32" s="531"/>
      <c r="AB32" s="460" t="s">
        <v>715</v>
      </c>
      <c r="AC32" s="460"/>
      <c r="AD32" s="460"/>
      <c r="AE32" s="218">
        <v>12989.46</v>
      </c>
      <c r="AF32" s="219"/>
      <c r="AG32" s="219"/>
      <c r="AH32" s="219"/>
      <c r="AI32" s="218">
        <v>12564.13</v>
      </c>
      <c r="AJ32" s="219"/>
      <c r="AK32" s="219"/>
      <c r="AL32" s="219"/>
      <c r="AM32" s="218" t="s">
        <v>1</v>
      </c>
      <c r="AN32" s="219"/>
      <c r="AO32" s="219"/>
      <c r="AP32" s="219"/>
      <c r="AQ32" s="336" t="s">
        <v>1</v>
      </c>
      <c r="AR32" s="208"/>
      <c r="AS32" s="208"/>
      <c r="AT32" s="337"/>
      <c r="AU32" s="219" t="s">
        <v>1</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715</v>
      </c>
      <c r="AC33" s="522"/>
      <c r="AD33" s="522"/>
      <c r="AE33" s="218">
        <v>29377.944</v>
      </c>
      <c r="AF33" s="219"/>
      <c r="AG33" s="219"/>
      <c r="AH33" s="219"/>
      <c r="AI33" s="218">
        <v>29369</v>
      </c>
      <c r="AJ33" s="219"/>
      <c r="AK33" s="219"/>
      <c r="AL33" s="219"/>
      <c r="AM33" s="218" t="s">
        <v>1</v>
      </c>
      <c r="AN33" s="219"/>
      <c r="AO33" s="219"/>
      <c r="AP33" s="219"/>
      <c r="AQ33" s="336" t="s">
        <v>1</v>
      </c>
      <c r="AR33" s="208"/>
      <c r="AS33" s="208"/>
      <c r="AT33" s="337"/>
      <c r="AU33" s="219" t="s">
        <v>1</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155.69999999999999</v>
      </c>
      <c r="AF34" s="219"/>
      <c r="AG34" s="219"/>
      <c r="AH34" s="219"/>
      <c r="AI34" s="218">
        <v>157.19999999999999</v>
      </c>
      <c r="AJ34" s="219"/>
      <c r="AK34" s="219"/>
      <c r="AL34" s="219"/>
      <c r="AM34" s="218" t="s">
        <v>1</v>
      </c>
      <c r="AN34" s="219"/>
      <c r="AO34" s="219"/>
      <c r="AP34" s="219"/>
      <c r="AQ34" s="336" t="s">
        <v>1</v>
      </c>
      <c r="AR34" s="208"/>
      <c r="AS34" s="208"/>
      <c r="AT34" s="337"/>
      <c r="AU34" s="219" t="s">
        <v>1</v>
      </c>
      <c r="AV34" s="219"/>
      <c r="AW34" s="219"/>
      <c r="AX34" s="221"/>
    </row>
    <row r="35" spans="1:51" ht="23.25" customHeight="1">
      <c r="A35" s="228" t="s">
        <v>54</v>
      </c>
      <c r="B35" s="229"/>
      <c r="C35" s="229"/>
      <c r="D35" s="229"/>
      <c r="E35" s="229"/>
      <c r="F35" s="230"/>
      <c r="G35" s="234" t="s">
        <v>763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9" t="s">
        <v>41</v>
      </c>
      <c r="B37" s="770"/>
      <c r="C37" s="770"/>
      <c r="D37" s="770"/>
      <c r="E37" s="770"/>
      <c r="F37" s="771"/>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6"/>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48</v>
      </c>
      <c r="AT38" s="137"/>
      <c r="AU38" s="200" t="s">
        <v>1</v>
      </c>
      <c r="AV38" s="200"/>
      <c r="AW38" s="392" t="s">
        <v>49</v>
      </c>
      <c r="AX38" s="393"/>
      <c r="AY38">
        <f>$AY$37</f>
        <v>1</v>
      </c>
    </row>
    <row r="39" spans="1:51" ht="23.25" customHeight="1">
      <c r="A39" s="397"/>
      <c r="B39" s="395"/>
      <c r="C39" s="395"/>
      <c r="D39" s="395"/>
      <c r="E39" s="395"/>
      <c r="F39" s="396"/>
      <c r="G39" s="563" t="s">
        <v>716</v>
      </c>
      <c r="H39" s="564"/>
      <c r="I39" s="564"/>
      <c r="J39" s="564"/>
      <c r="K39" s="564"/>
      <c r="L39" s="564"/>
      <c r="M39" s="564"/>
      <c r="N39" s="564"/>
      <c r="O39" s="565"/>
      <c r="P39" s="108" t="s">
        <v>717</v>
      </c>
      <c r="Q39" s="108"/>
      <c r="R39" s="108"/>
      <c r="S39" s="108"/>
      <c r="T39" s="108"/>
      <c r="U39" s="108"/>
      <c r="V39" s="108"/>
      <c r="W39" s="108"/>
      <c r="X39" s="109"/>
      <c r="Y39" s="470" t="s">
        <v>50</v>
      </c>
      <c r="Z39" s="530"/>
      <c r="AA39" s="531"/>
      <c r="AB39" s="460" t="s">
        <v>718</v>
      </c>
      <c r="AC39" s="460"/>
      <c r="AD39" s="460"/>
      <c r="AE39" s="218">
        <v>0</v>
      </c>
      <c r="AF39" s="219"/>
      <c r="AG39" s="219"/>
      <c r="AH39" s="219"/>
      <c r="AI39" s="218">
        <v>0</v>
      </c>
      <c r="AJ39" s="219"/>
      <c r="AK39" s="219"/>
      <c r="AL39" s="219"/>
      <c r="AM39" s="218">
        <v>0</v>
      </c>
      <c r="AN39" s="219"/>
      <c r="AO39" s="219"/>
      <c r="AP39" s="219"/>
      <c r="AQ39" s="336" t="s">
        <v>719</v>
      </c>
      <c r="AR39" s="208"/>
      <c r="AS39" s="208"/>
      <c r="AT39" s="337"/>
      <c r="AU39" s="219" t="s">
        <v>1</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718</v>
      </c>
      <c r="AC40" s="522"/>
      <c r="AD40" s="522"/>
      <c r="AE40" s="218">
        <v>1</v>
      </c>
      <c r="AF40" s="219"/>
      <c r="AG40" s="219"/>
      <c r="AH40" s="219"/>
      <c r="AI40" s="218">
        <v>1</v>
      </c>
      <c r="AJ40" s="219"/>
      <c r="AK40" s="219"/>
      <c r="AL40" s="219"/>
      <c r="AM40" s="218">
        <v>1</v>
      </c>
      <c r="AN40" s="219"/>
      <c r="AO40" s="219"/>
      <c r="AP40" s="219"/>
      <c r="AQ40" s="336">
        <v>1</v>
      </c>
      <c r="AR40" s="208"/>
      <c r="AS40" s="208"/>
      <c r="AT40" s="337"/>
      <c r="AU40" s="219" t="s">
        <v>1</v>
      </c>
      <c r="AV40" s="219"/>
      <c r="AW40" s="219"/>
      <c r="AX40" s="221"/>
      <c r="AY40">
        <f t="shared" si="4"/>
        <v>1</v>
      </c>
    </row>
    <row r="41" spans="1:51" ht="81.7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v>0</v>
      </c>
      <c r="AF41" s="219"/>
      <c r="AG41" s="219"/>
      <c r="AH41" s="219"/>
      <c r="AI41" s="218">
        <v>0</v>
      </c>
      <c r="AJ41" s="219"/>
      <c r="AK41" s="219"/>
      <c r="AL41" s="219"/>
      <c r="AM41" s="218">
        <v>0</v>
      </c>
      <c r="AN41" s="219"/>
      <c r="AO41" s="219"/>
      <c r="AP41" s="219"/>
      <c r="AQ41" s="336" t="s">
        <v>1</v>
      </c>
      <c r="AR41" s="208"/>
      <c r="AS41" s="208"/>
      <c r="AT41" s="337"/>
      <c r="AU41" s="219" t="s">
        <v>1</v>
      </c>
      <c r="AV41" s="219"/>
      <c r="AW41" s="219"/>
      <c r="AX41" s="221"/>
      <c r="AY41">
        <f t="shared" si="4"/>
        <v>1</v>
      </c>
    </row>
    <row r="42" spans="1:51" ht="23.25" customHeight="1">
      <c r="A42" s="228" t="s">
        <v>54</v>
      </c>
      <c r="B42" s="229"/>
      <c r="C42" s="229"/>
      <c r="D42" s="229"/>
      <c r="E42" s="229"/>
      <c r="F42" s="230"/>
      <c r="G42" s="234" t="s">
        <v>720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9" t="s">
        <v>41</v>
      </c>
      <c r="B44" s="770"/>
      <c r="C44" s="770"/>
      <c r="D44" s="770"/>
      <c r="E44" s="770"/>
      <c r="F44" s="771"/>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6"/>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1" t="s">
        <v>47</v>
      </c>
      <c r="AV51" s="921"/>
      <c r="AW51" s="921"/>
      <c r="AX51" s="922"/>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3" t="s">
        <v>53</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1" t="s">
        <v>47</v>
      </c>
      <c r="AV58" s="921"/>
      <c r="AW58" s="921"/>
      <c r="AX58" s="922"/>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8"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4"/>
      <c r="AY79">
        <f>COUNTIF($AR$79,"☑")</f>
        <v>0</v>
      </c>
    </row>
    <row r="80" spans="1:51" ht="18.75" hidden="1" customHeight="1">
      <c r="A80" s="860"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c r="A85" s="861"/>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3" t="s">
        <v>53</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1"/>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3" t="s">
        <v>53</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1"/>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52</v>
      </c>
      <c r="Z99" s="892"/>
      <c r="AA99" s="893"/>
      <c r="AB99" s="888" t="s">
        <v>53</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721</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722</v>
      </c>
      <c r="AC101" s="460"/>
      <c r="AD101" s="460"/>
      <c r="AE101" s="282">
        <v>8058</v>
      </c>
      <c r="AF101" s="282"/>
      <c r="AG101" s="282"/>
      <c r="AH101" s="282"/>
      <c r="AI101" s="282">
        <v>8277</v>
      </c>
      <c r="AJ101" s="282"/>
      <c r="AK101" s="282"/>
      <c r="AL101" s="282"/>
      <c r="AM101" s="282" t="s">
        <v>764</v>
      </c>
      <c r="AN101" s="282"/>
      <c r="AO101" s="282"/>
      <c r="AP101" s="282"/>
      <c r="AQ101" s="282" t="s">
        <v>719</v>
      </c>
      <c r="AR101" s="282"/>
      <c r="AS101" s="282"/>
      <c r="AT101" s="282"/>
      <c r="AU101" s="218" t="s">
        <v>719</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722</v>
      </c>
      <c r="AC102" s="460"/>
      <c r="AD102" s="460"/>
      <c r="AE102" s="282" t="s">
        <v>719</v>
      </c>
      <c r="AF102" s="282"/>
      <c r="AG102" s="282"/>
      <c r="AH102" s="282"/>
      <c r="AI102" s="282" t="s">
        <v>719</v>
      </c>
      <c r="AJ102" s="282"/>
      <c r="AK102" s="282"/>
      <c r="AL102" s="282"/>
      <c r="AM102" s="282" t="s">
        <v>719</v>
      </c>
      <c r="AN102" s="282"/>
      <c r="AO102" s="282"/>
      <c r="AP102" s="282"/>
      <c r="AQ102" s="282" t="s">
        <v>719</v>
      </c>
      <c r="AR102" s="282"/>
      <c r="AS102" s="282"/>
      <c r="AT102" s="282"/>
      <c r="AU102" s="225" t="s">
        <v>719</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90" t="s">
        <v>83</v>
      </c>
      <c r="AR115" s="591"/>
      <c r="AS115" s="591"/>
      <c r="AT115" s="591"/>
      <c r="AU115" s="591"/>
      <c r="AV115" s="591"/>
      <c r="AW115" s="591"/>
      <c r="AX115" s="592"/>
    </row>
    <row r="116" spans="1:51" ht="23.25" customHeight="1">
      <c r="A116" s="435"/>
      <c r="B116" s="436"/>
      <c r="C116" s="436"/>
      <c r="D116" s="436"/>
      <c r="E116" s="436"/>
      <c r="F116" s="437"/>
      <c r="G116" s="387" t="s">
        <v>723</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724</v>
      </c>
      <c r="AC116" s="462"/>
      <c r="AD116" s="463"/>
      <c r="AE116" s="282">
        <v>7.3</v>
      </c>
      <c r="AF116" s="282"/>
      <c r="AG116" s="282"/>
      <c r="AH116" s="282"/>
      <c r="AI116" s="282">
        <v>7.4</v>
      </c>
      <c r="AJ116" s="282"/>
      <c r="AK116" s="282"/>
      <c r="AL116" s="282"/>
      <c r="AM116" s="282" t="s">
        <v>764</v>
      </c>
      <c r="AN116" s="282"/>
      <c r="AO116" s="282"/>
      <c r="AP116" s="282"/>
      <c r="AQ116" s="218" t="s">
        <v>719</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725</v>
      </c>
      <c r="AC117" s="472"/>
      <c r="AD117" s="473"/>
      <c r="AE117" s="589" t="s">
        <v>726</v>
      </c>
      <c r="AF117" s="550"/>
      <c r="AG117" s="550"/>
      <c r="AH117" s="550"/>
      <c r="AI117" s="589" t="s">
        <v>727</v>
      </c>
      <c r="AJ117" s="550"/>
      <c r="AK117" s="550"/>
      <c r="AL117" s="550"/>
      <c r="AM117" s="550" t="s">
        <v>764</v>
      </c>
      <c r="AN117" s="550"/>
      <c r="AO117" s="550"/>
      <c r="AP117" s="550"/>
      <c r="AQ117" s="550" t="s">
        <v>1</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90" t="s">
        <v>83</v>
      </c>
      <c r="AR118" s="591"/>
      <c r="AS118" s="591"/>
      <c r="AT118" s="591"/>
      <c r="AU118" s="591"/>
      <c r="AV118" s="591"/>
      <c r="AW118" s="591"/>
      <c r="AX118" s="592"/>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90" t="s">
        <v>83</v>
      </c>
      <c r="AR121" s="591"/>
      <c r="AS121" s="591"/>
      <c r="AT121" s="591"/>
      <c r="AU121" s="591"/>
      <c r="AV121" s="591"/>
      <c r="AW121" s="591"/>
      <c r="AX121" s="592"/>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90" t="s">
        <v>83</v>
      </c>
      <c r="AR124" s="591"/>
      <c r="AS124" s="591"/>
      <c r="AT124" s="591"/>
      <c r="AU124" s="591"/>
      <c r="AV124" s="591"/>
      <c r="AW124" s="591"/>
      <c r="AX124" s="592"/>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6"/>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30"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44</v>
      </c>
      <c r="AC127" s="408"/>
      <c r="AD127" s="409"/>
      <c r="AE127" s="247" t="s">
        <v>20</v>
      </c>
      <c r="AF127" s="247"/>
      <c r="AG127" s="247"/>
      <c r="AH127" s="247"/>
      <c r="AI127" s="247" t="s">
        <v>21</v>
      </c>
      <c r="AJ127" s="247"/>
      <c r="AK127" s="247"/>
      <c r="AL127" s="247"/>
      <c r="AM127" s="247" t="s">
        <v>45</v>
      </c>
      <c r="AN127" s="247"/>
      <c r="AO127" s="247"/>
      <c r="AP127" s="247"/>
      <c r="AQ127" s="590" t="s">
        <v>83</v>
      </c>
      <c r="AR127" s="591"/>
      <c r="AS127" s="591"/>
      <c r="AT127" s="591"/>
      <c r="AU127" s="591"/>
      <c r="AV127" s="591"/>
      <c r="AW127" s="591"/>
      <c r="AX127" s="592"/>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3.2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8"/>
      <c r="E430" s="175" t="s">
        <v>103</v>
      </c>
      <c r="F430" s="894"/>
      <c r="G430" s="895" t="s">
        <v>104</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5" t="s">
        <v>104</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5" t="s">
        <v>104</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5" t="s">
        <v>104</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5" t="s">
        <v>104</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3" t="s">
        <v>115</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0" t="s">
        <v>118</v>
      </c>
      <c r="AH701" s="376"/>
      <c r="AI701" s="376"/>
      <c r="AJ701" s="376"/>
      <c r="AK701" s="376"/>
      <c r="AL701" s="376"/>
      <c r="AM701" s="376"/>
      <c r="AN701" s="376"/>
      <c r="AO701" s="376"/>
      <c r="AP701" s="376"/>
      <c r="AQ701" s="376"/>
      <c r="AR701" s="376"/>
      <c r="AS701" s="376"/>
      <c r="AT701" s="376"/>
      <c r="AU701" s="376"/>
      <c r="AV701" s="376"/>
      <c r="AW701" s="376"/>
      <c r="AX701" s="821"/>
    </row>
    <row r="702" spans="1:51" ht="75" customHeight="1">
      <c r="A702" s="866" t="s">
        <v>119</v>
      </c>
      <c r="B702" s="867"/>
      <c r="C702" s="707" t="s">
        <v>120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710</v>
      </c>
      <c r="AE702" s="342"/>
      <c r="AF702" s="342"/>
      <c r="AG702" s="379" t="s">
        <v>733</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c r="A703" s="868"/>
      <c r="B703" s="869"/>
      <c r="C703" s="812" t="s">
        <v>121</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710</v>
      </c>
      <c r="AE703" s="323"/>
      <c r="AF703" s="323"/>
      <c r="AG703" s="104" t="s">
        <v>734</v>
      </c>
      <c r="AH703" s="105"/>
      <c r="AI703" s="105"/>
      <c r="AJ703" s="105"/>
      <c r="AK703" s="105"/>
      <c r="AL703" s="105"/>
      <c r="AM703" s="105"/>
      <c r="AN703" s="105"/>
      <c r="AO703" s="105"/>
      <c r="AP703" s="105"/>
      <c r="AQ703" s="105"/>
      <c r="AR703" s="105"/>
      <c r="AS703" s="105"/>
      <c r="AT703" s="105"/>
      <c r="AU703" s="105"/>
      <c r="AV703" s="105"/>
      <c r="AW703" s="105"/>
      <c r="AX703" s="106"/>
    </row>
    <row r="704" spans="1:51" ht="41.25" customHeight="1">
      <c r="A704" s="870"/>
      <c r="B704" s="871"/>
      <c r="C704" s="814" t="s">
        <v>122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710</v>
      </c>
      <c r="AE704" s="782"/>
      <c r="AF704" s="782"/>
      <c r="AG704" s="168" t="s">
        <v>735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9" t="s">
        <v>123</v>
      </c>
      <c r="B705" s="640"/>
      <c r="C705" s="817" t="s">
        <v>124</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731</v>
      </c>
      <c r="AE705" s="714"/>
      <c r="AF705" s="714"/>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1"/>
      <c r="B706" s="642"/>
      <c r="C706" s="793"/>
      <c r="D706" s="794"/>
      <c r="E706" s="729" t="s">
        <v>125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732</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1"/>
      <c r="B707" s="642"/>
      <c r="C707" s="795"/>
      <c r="D707" s="796"/>
      <c r="E707" s="732" t="s">
        <v>126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732</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1"/>
      <c r="B708" s="643"/>
      <c r="C708" s="809" t="s">
        <v>127</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731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75" customHeight="1">
      <c r="A709" s="641"/>
      <c r="B709" s="643"/>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710</v>
      </c>
      <c r="AE709" s="323"/>
      <c r="AF709" s="323"/>
      <c r="AG709" s="104" t="s">
        <v>736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1"/>
      <c r="B710" s="643"/>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731</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66" customHeight="1">
      <c r="A711" s="641"/>
      <c r="B711" s="643"/>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710</v>
      </c>
      <c r="AE711" s="323"/>
      <c r="AF711" s="323"/>
      <c r="AG711" s="104" t="s">
        <v>737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1"/>
      <c r="B712" s="643"/>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731</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169.5" customHeight="1">
      <c r="A713" s="641"/>
      <c r="B713" s="643"/>
      <c r="C713" s="944" t="s">
        <v>132</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710</v>
      </c>
      <c r="AE713" s="323"/>
      <c r="AF713" s="662"/>
      <c r="AG713" s="104" t="s">
        <v>738</v>
      </c>
      <c r="AH713" s="105"/>
      <c r="AI713" s="105"/>
      <c r="AJ713" s="105"/>
      <c r="AK713" s="105"/>
      <c r="AL713" s="105"/>
      <c r="AM713" s="105"/>
      <c r="AN713" s="105"/>
      <c r="AO713" s="105"/>
      <c r="AP713" s="105"/>
      <c r="AQ713" s="105"/>
      <c r="AR713" s="105"/>
      <c r="AS713" s="105"/>
      <c r="AT713" s="105"/>
      <c r="AU713" s="105"/>
      <c r="AV713" s="105"/>
      <c r="AW713" s="105"/>
      <c r="AX713" s="106"/>
    </row>
    <row r="714" spans="1:50" ht="40.5" customHeight="1">
      <c r="A714" s="644"/>
      <c r="B714" s="645"/>
      <c r="C714" s="646" t="s">
        <v>133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710</v>
      </c>
      <c r="AE714" s="804"/>
      <c r="AF714" s="805"/>
      <c r="AG714" s="735" t="s">
        <v>739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134</v>
      </c>
      <c r="B715" s="783"/>
      <c r="C715" s="784" t="s">
        <v>135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710</v>
      </c>
      <c r="AE715" s="604"/>
      <c r="AF715" s="655"/>
      <c r="AG715" s="741" t="s">
        <v>740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136</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731</v>
      </c>
      <c r="AE716" s="626"/>
      <c r="AF716" s="626"/>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1"/>
      <c r="B717" s="643"/>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710</v>
      </c>
      <c r="AE717" s="323"/>
      <c r="AF717" s="323"/>
      <c r="AG717" s="104" t="s">
        <v>741</v>
      </c>
      <c r="AH717" s="105"/>
      <c r="AI717" s="105"/>
      <c r="AJ717" s="105"/>
      <c r="AK717" s="105"/>
      <c r="AL717" s="105"/>
      <c r="AM717" s="105"/>
      <c r="AN717" s="105"/>
      <c r="AO717" s="105"/>
      <c r="AP717" s="105"/>
      <c r="AQ717" s="105"/>
      <c r="AR717" s="105"/>
      <c r="AS717" s="105"/>
      <c r="AT717" s="105"/>
      <c r="AU717" s="105"/>
      <c r="AV717" s="105"/>
      <c r="AW717" s="105"/>
      <c r="AX717" s="106"/>
    </row>
    <row r="718" spans="1:50" ht="72" customHeight="1">
      <c r="A718" s="644"/>
      <c r="B718" s="645"/>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710</v>
      </c>
      <c r="AE718" s="323"/>
      <c r="AF718" s="323"/>
      <c r="AG718" s="130" t="s">
        <v>742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5" t="s">
        <v>139</v>
      </c>
      <c r="B719" s="776"/>
      <c r="C719" s="622" t="s">
        <v>140</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710</v>
      </c>
      <c r="AE719" s="604"/>
      <c r="AF719" s="604"/>
      <c r="AG719" s="128" t="s">
        <v>743</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7"/>
      <c r="B720" s="778"/>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7"/>
      <c r="B721" s="778"/>
      <c r="C721" s="293" t="s">
        <v>746</v>
      </c>
      <c r="D721" s="294"/>
      <c r="E721" s="294"/>
      <c r="F721" s="295"/>
      <c r="G721" s="284"/>
      <c r="H721" s="285"/>
      <c r="I721" s="77" t="str">
        <f>IF(OR(G721="　", G721=""), "", "-")</f>
        <v/>
      </c>
      <c r="J721" s="288"/>
      <c r="K721" s="288"/>
      <c r="L721" s="77" t="str">
        <f>IF(M721="","","-")</f>
        <v/>
      </c>
      <c r="M721" s="78"/>
      <c r="N721" s="301" t="s">
        <v>744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7"/>
      <c r="B722" s="778"/>
      <c r="C722" s="293" t="s">
        <v>747</v>
      </c>
      <c r="D722" s="294"/>
      <c r="E722" s="294"/>
      <c r="F722" s="295"/>
      <c r="G722" s="284"/>
      <c r="H722" s="285"/>
      <c r="I722" s="77" t="str">
        <f t="shared" ref="I722:I725" si="113">IF(OR(G722="　", G722=""), "", "-")</f>
        <v/>
      </c>
      <c r="J722" s="288"/>
      <c r="K722" s="288"/>
      <c r="L722" s="77" t="str">
        <f t="shared" ref="L722:L725" si="114">IF(M722="","","-")</f>
        <v/>
      </c>
      <c r="M722" s="78"/>
      <c r="N722" s="301" t="s">
        <v>745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9" t="s">
        <v>144</v>
      </c>
      <c r="B726" s="798"/>
      <c r="C726" s="811" t="s">
        <v>145</v>
      </c>
      <c r="D726" s="833"/>
      <c r="E726" s="833"/>
      <c r="F726" s="834"/>
      <c r="G726" s="576" t="s">
        <v>748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9"/>
      <c r="B727" s="800"/>
      <c r="C727" s="747" t="s">
        <v>146</v>
      </c>
      <c r="D727" s="748"/>
      <c r="E727" s="748"/>
      <c r="F727" s="749"/>
      <c r="G727" s="574" t="s">
        <v>749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4" t="s">
        <v>147</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c r="A730" s="738" t="s">
        <v>148</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c r="A732" s="738" t="s">
        <v>149</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c r="A734" s="750" t="s">
        <v>150</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117" customHeight="1" thickBot="1">
      <c r="A735" s="789" t="s">
        <v>750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9" t="s">
        <v>151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87" t="s">
        <v>152</v>
      </c>
      <c r="B737" s="211"/>
      <c r="C737" s="211"/>
      <c r="D737" s="212"/>
      <c r="E737" s="951" t="s">
        <v>751</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c r="A738" s="361" t="s">
        <v>153</v>
      </c>
      <c r="B738" s="361"/>
      <c r="C738" s="361"/>
      <c r="D738" s="361"/>
      <c r="E738" s="951" t="s">
        <v>752</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c r="A739" s="361" t="s">
        <v>154</v>
      </c>
      <c r="B739" s="361"/>
      <c r="C739" s="361"/>
      <c r="D739" s="361"/>
      <c r="E739" s="951" t="s">
        <v>753</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c r="A740" s="361" t="s">
        <v>155</v>
      </c>
      <c r="B740" s="361"/>
      <c r="C740" s="361"/>
      <c r="D740" s="361"/>
      <c r="E740" s="951" t="s">
        <v>754</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c r="A741" s="361" t="s">
        <v>156</v>
      </c>
      <c r="B741" s="361"/>
      <c r="C741" s="361"/>
      <c r="D741" s="361"/>
      <c r="E741" s="951" t="s">
        <v>755</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c r="A742" s="361" t="s">
        <v>157</v>
      </c>
      <c r="B742" s="361"/>
      <c r="C742" s="361"/>
      <c r="D742" s="361"/>
      <c r="E742" s="951" t="s">
        <v>756</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c r="A743" s="361" t="s">
        <v>158</v>
      </c>
      <c r="B743" s="361"/>
      <c r="C743" s="361"/>
      <c r="D743" s="361"/>
      <c r="E743" s="951" t="s">
        <v>757</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c r="A744" s="361" t="s">
        <v>159</v>
      </c>
      <c r="B744" s="361"/>
      <c r="C744" s="361"/>
      <c r="D744" s="361"/>
      <c r="E744" s="951" t="s">
        <v>758</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c r="A745" s="361" t="s">
        <v>20</v>
      </c>
      <c r="B745" s="361"/>
      <c r="C745" s="361"/>
      <c r="D745" s="361"/>
      <c r="E745" s="988" t="s">
        <v>759</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c r="A746" s="361" t="s">
        <v>160</v>
      </c>
      <c r="B746" s="361"/>
      <c r="C746" s="361"/>
      <c r="D746" s="361"/>
      <c r="E746" s="957" t="s">
        <v>701</v>
      </c>
      <c r="F746" s="955"/>
      <c r="G746" s="955"/>
      <c r="H746" s="100" t="str">
        <f>IF(E746="","","-")</f>
        <v>-</v>
      </c>
      <c r="I746" s="955"/>
      <c r="J746" s="955"/>
      <c r="K746" s="100" t="str">
        <f>IF(I746="","","-")</f>
        <v/>
      </c>
      <c r="L746" s="956">
        <v>346</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c r="A747" s="361" t="s">
        <v>45</v>
      </c>
      <c r="B747" s="361"/>
      <c r="C747" s="361"/>
      <c r="D747" s="361"/>
      <c r="E747" s="957" t="s">
        <v>701</v>
      </c>
      <c r="F747" s="955"/>
      <c r="G747" s="955"/>
      <c r="H747" s="100" t="str">
        <f>IF(E747="","","-")</f>
        <v>-</v>
      </c>
      <c r="I747" s="955"/>
      <c r="J747" s="955"/>
      <c r="K747" s="100" t="str">
        <f>IF(I747="","","-")</f>
        <v/>
      </c>
      <c r="L747" s="956">
        <v>355</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4" customHeight="1">
      <c r="A748" s="613" t="s">
        <v>161</v>
      </c>
      <c r="B748" s="614"/>
      <c r="C748" s="614"/>
      <c r="D748" s="614"/>
      <c r="E748" s="614"/>
      <c r="F748" s="61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7" t="s">
        <v>163</v>
      </c>
      <c r="B787" s="628"/>
      <c r="C787" s="628"/>
      <c r="D787" s="628"/>
      <c r="E787" s="628"/>
      <c r="F787" s="629"/>
      <c r="G787" s="594" t="s">
        <v>164</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165</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c r="A788" s="630"/>
      <c r="B788" s="631"/>
      <c r="C788" s="631"/>
      <c r="D788" s="631"/>
      <c r="E788" s="631"/>
      <c r="F788" s="632"/>
      <c r="G788" s="811" t="s">
        <v>166</v>
      </c>
      <c r="H788" s="667"/>
      <c r="I788" s="667"/>
      <c r="J788" s="667"/>
      <c r="K788" s="667"/>
      <c r="L788" s="666" t="s">
        <v>167</v>
      </c>
      <c r="M788" s="667"/>
      <c r="N788" s="667"/>
      <c r="O788" s="667"/>
      <c r="P788" s="667"/>
      <c r="Q788" s="667"/>
      <c r="R788" s="667"/>
      <c r="S788" s="667"/>
      <c r="T788" s="667"/>
      <c r="U788" s="667"/>
      <c r="V788" s="667"/>
      <c r="W788" s="667"/>
      <c r="X788" s="668"/>
      <c r="Y788" s="652" t="s">
        <v>168</v>
      </c>
      <c r="Z788" s="653"/>
      <c r="AA788" s="653"/>
      <c r="AB788" s="797"/>
      <c r="AC788" s="811" t="s">
        <v>166</v>
      </c>
      <c r="AD788" s="667"/>
      <c r="AE788" s="667"/>
      <c r="AF788" s="667"/>
      <c r="AG788" s="667"/>
      <c r="AH788" s="666" t="s">
        <v>167</v>
      </c>
      <c r="AI788" s="667"/>
      <c r="AJ788" s="667"/>
      <c r="AK788" s="667"/>
      <c r="AL788" s="667"/>
      <c r="AM788" s="667"/>
      <c r="AN788" s="667"/>
      <c r="AO788" s="667"/>
      <c r="AP788" s="667"/>
      <c r="AQ788" s="667"/>
      <c r="AR788" s="667"/>
      <c r="AS788" s="667"/>
      <c r="AT788" s="668"/>
      <c r="AU788" s="652" t="s">
        <v>168</v>
      </c>
      <c r="AV788" s="653"/>
      <c r="AW788" s="653"/>
      <c r="AX788" s="654"/>
    </row>
    <row r="789" spans="1:51" ht="24.75" customHeight="1">
      <c r="A789" s="630"/>
      <c r="B789" s="631"/>
      <c r="C789" s="631"/>
      <c r="D789" s="631"/>
      <c r="E789" s="631"/>
      <c r="F789" s="632"/>
      <c r="G789" s="669" t="s">
        <v>761</v>
      </c>
      <c r="H789" s="670"/>
      <c r="I789" s="670"/>
      <c r="J789" s="670"/>
      <c r="K789" s="671"/>
      <c r="L789" s="663" t="s">
        <v>760</v>
      </c>
      <c r="M789" s="664"/>
      <c r="N789" s="664"/>
      <c r="O789" s="664"/>
      <c r="P789" s="664"/>
      <c r="Q789" s="664"/>
      <c r="R789" s="664"/>
      <c r="S789" s="664"/>
      <c r="T789" s="664"/>
      <c r="U789" s="664"/>
      <c r="V789" s="664"/>
      <c r="W789" s="664"/>
      <c r="X789" s="665"/>
      <c r="Y789" s="382">
        <v>1782</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c r="A799" s="630"/>
      <c r="B799" s="631"/>
      <c r="C799" s="631"/>
      <c r="D799" s="631"/>
      <c r="E799" s="631"/>
      <c r="F799" s="632"/>
      <c r="G799" s="822" t="s">
        <v>31</v>
      </c>
      <c r="H799" s="823"/>
      <c r="I799" s="823"/>
      <c r="J799" s="823"/>
      <c r="K799" s="823"/>
      <c r="L799" s="824"/>
      <c r="M799" s="825"/>
      <c r="N799" s="825"/>
      <c r="O799" s="825"/>
      <c r="P799" s="825"/>
      <c r="Q799" s="825"/>
      <c r="R799" s="825"/>
      <c r="S799" s="825"/>
      <c r="T799" s="825"/>
      <c r="U799" s="825"/>
      <c r="V799" s="825"/>
      <c r="W799" s="825"/>
      <c r="X799" s="826"/>
      <c r="Y799" s="827">
        <f>SUM(Y789:AB798)</f>
        <v>1782</v>
      </c>
      <c r="Z799" s="828"/>
      <c r="AA799" s="828"/>
      <c r="AB799" s="829"/>
      <c r="AC799" s="822" t="s">
        <v>31</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c r="A800" s="630"/>
      <c r="B800" s="631"/>
      <c r="C800" s="631"/>
      <c r="D800" s="631"/>
      <c r="E800" s="631"/>
      <c r="F800" s="632"/>
      <c r="G800" s="594" t="s">
        <v>169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170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c r="A801" s="630"/>
      <c r="B801" s="631"/>
      <c r="C801" s="631"/>
      <c r="D801" s="631"/>
      <c r="E801" s="631"/>
      <c r="F801" s="632"/>
      <c r="G801" s="811" t="s">
        <v>166</v>
      </c>
      <c r="H801" s="667"/>
      <c r="I801" s="667"/>
      <c r="J801" s="667"/>
      <c r="K801" s="667"/>
      <c r="L801" s="666" t="s">
        <v>167</v>
      </c>
      <c r="M801" s="667"/>
      <c r="N801" s="667"/>
      <c r="O801" s="667"/>
      <c r="P801" s="667"/>
      <c r="Q801" s="667"/>
      <c r="R801" s="667"/>
      <c r="S801" s="667"/>
      <c r="T801" s="667"/>
      <c r="U801" s="667"/>
      <c r="V801" s="667"/>
      <c r="W801" s="667"/>
      <c r="X801" s="668"/>
      <c r="Y801" s="652" t="s">
        <v>168</v>
      </c>
      <c r="Z801" s="653"/>
      <c r="AA801" s="653"/>
      <c r="AB801" s="797"/>
      <c r="AC801" s="811" t="s">
        <v>166</v>
      </c>
      <c r="AD801" s="667"/>
      <c r="AE801" s="667"/>
      <c r="AF801" s="667"/>
      <c r="AG801" s="667"/>
      <c r="AH801" s="666" t="s">
        <v>167</v>
      </c>
      <c r="AI801" s="667"/>
      <c r="AJ801" s="667"/>
      <c r="AK801" s="667"/>
      <c r="AL801" s="667"/>
      <c r="AM801" s="667"/>
      <c r="AN801" s="667"/>
      <c r="AO801" s="667"/>
      <c r="AP801" s="667"/>
      <c r="AQ801" s="667"/>
      <c r="AR801" s="667"/>
      <c r="AS801" s="667"/>
      <c r="AT801" s="668"/>
      <c r="AU801" s="652" t="s">
        <v>168</v>
      </c>
      <c r="AV801" s="653"/>
      <c r="AW801" s="653"/>
      <c r="AX801" s="654"/>
      <c r="AY801">
        <f>$AY$800</f>
        <v>0</v>
      </c>
    </row>
    <row r="802" spans="1:51" ht="24.75" hidden="1" customHeight="1">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c r="A812" s="630"/>
      <c r="B812" s="631"/>
      <c r="C812" s="631"/>
      <c r="D812" s="631"/>
      <c r="E812" s="631"/>
      <c r="F812" s="632"/>
      <c r="G812" s="822" t="s">
        <v>31</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31</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c r="A813" s="630"/>
      <c r="B813" s="631"/>
      <c r="C813" s="631"/>
      <c r="D813" s="631"/>
      <c r="E813" s="631"/>
      <c r="F813" s="632"/>
      <c r="G813" s="594" t="s">
        <v>171</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172</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c r="A814" s="630"/>
      <c r="B814" s="631"/>
      <c r="C814" s="631"/>
      <c r="D814" s="631"/>
      <c r="E814" s="631"/>
      <c r="F814" s="632"/>
      <c r="G814" s="811" t="s">
        <v>166</v>
      </c>
      <c r="H814" s="667"/>
      <c r="I814" s="667"/>
      <c r="J814" s="667"/>
      <c r="K814" s="667"/>
      <c r="L814" s="666" t="s">
        <v>167</v>
      </c>
      <c r="M814" s="667"/>
      <c r="N814" s="667"/>
      <c r="O814" s="667"/>
      <c r="P814" s="667"/>
      <c r="Q814" s="667"/>
      <c r="R814" s="667"/>
      <c r="S814" s="667"/>
      <c r="T814" s="667"/>
      <c r="U814" s="667"/>
      <c r="V814" s="667"/>
      <c r="W814" s="667"/>
      <c r="X814" s="668"/>
      <c r="Y814" s="652" t="s">
        <v>168</v>
      </c>
      <c r="Z814" s="653"/>
      <c r="AA814" s="653"/>
      <c r="AB814" s="797"/>
      <c r="AC814" s="811" t="s">
        <v>166</v>
      </c>
      <c r="AD814" s="667"/>
      <c r="AE814" s="667"/>
      <c r="AF814" s="667"/>
      <c r="AG814" s="667"/>
      <c r="AH814" s="666" t="s">
        <v>167</v>
      </c>
      <c r="AI814" s="667"/>
      <c r="AJ814" s="667"/>
      <c r="AK814" s="667"/>
      <c r="AL814" s="667"/>
      <c r="AM814" s="667"/>
      <c r="AN814" s="667"/>
      <c r="AO814" s="667"/>
      <c r="AP814" s="667"/>
      <c r="AQ814" s="667"/>
      <c r="AR814" s="667"/>
      <c r="AS814" s="667"/>
      <c r="AT814" s="668"/>
      <c r="AU814" s="652" t="s">
        <v>168</v>
      </c>
      <c r="AV814" s="653"/>
      <c r="AW814" s="653"/>
      <c r="AX814" s="654"/>
      <c r="AY814">
        <f>$AY$813</f>
        <v>0</v>
      </c>
    </row>
    <row r="815" spans="1:51" ht="24.75" hidden="1" customHeight="1">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c r="A825" s="630"/>
      <c r="B825" s="631"/>
      <c r="C825" s="631"/>
      <c r="D825" s="631"/>
      <c r="E825" s="631"/>
      <c r="F825" s="632"/>
      <c r="G825" s="822" t="s">
        <v>31</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31</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c r="A826" s="630"/>
      <c r="B826" s="631"/>
      <c r="C826" s="631"/>
      <c r="D826" s="631"/>
      <c r="E826" s="631"/>
      <c r="F826" s="632"/>
      <c r="G826" s="594" t="s">
        <v>173</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174</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c r="A827" s="630"/>
      <c r="B827" s="631"/>
      <c r="C827" s="631"/>
      <c r="D827" s="631"/>
      <c r="E827" s="631"/>
      <c r="F827" s="632"/>
      <c r="G827" s="811" t="s">
        <v>166</v>
      </c>
      <c r="H827" s="667"/>
      <c r="I827" s="667"/>
      <c r="J827" s="667"/>
      <c r="K827" s="667"/>
      <c r="L827" s="666" t="s">
        <v>167</v>
      </c>
      <c r="M827" s="667"/>
      <c r="N827" s="667"/>
      <c r="O827" s="667"/>
      <c r="P827" s="667"/>
      <c r="Q827" s="667"/>
      <c r="R827" s="667"/>
      <c r="S827" s="667"/>
      <c r="T827" s="667"/>
      <c r="U827" s="667"/>
      <c r="V827" s="667"/>
      <c r="W827" s="667"/>
      <c r="X827" s="668"/>
      <c r="Y827" s="652" t="s">
        <v>168</v>
      </c>
      <c r="Z827" s="653"/>
      <c r="AA827" s="653"/>
      <c r="AB827" s="797"/>
      <c r="AC827" s="811" t="s">
        <v>166</v>
      </c>
      <c r="AD827" s="667"/>
      <c r="AE827" s="667"/>
      <c r="AF827" s="667"/>
      <c r="AG827" s="667"/>
      <c r="AH827" s="666" t="s">
        <v>167</v>
      </c>
      <c r="AI827" s="667"/>
      <c r="AJ827" s="667"/>
      <c r="AK827" s="667"/>
      <c r="AL827" s="667"/>
      <c r="AM827" s="667"/>
      <c r="AN827" s="667"/>
      <c r="AO827" s="667"/>
      <c r="AP827" s="667"/>
      <c r="AQ827" s="667"/>
      <c r="AR827" s="667"/>
      <c r="AS827" s="667"/>
      <c r="AT827" s="668"/>
      <c r="AU827" s="652" t="s">
        <v>168</v>
      </c>
      <c r="AV827" s="653"/>
      <c r="AW827" s="653"/>
      <c r="AX827" s="654"/>
      <c r="AY827">
        <f>$AY$826</f>
        <v>0</v>
      </c>
    </row>
    <row r="828" spans="1:51" s="16" customFormat="1" ht="24.75" hidden="1" customHeight="1">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c r="A838" s="630"/>
      <c r="B838" s="631"/>
      <c r="C838" s="631"/>
      <c r="D838" s="631"/>
      <c r="E838" s="631"/>
      <c r="F838" s="632"/>
      <c r="G838" s="822" t="s">
        <v>31</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31</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c r="A839" s="900" t="s">
        <v>175</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762</v>
      </c>
      <c r="D845" s="343"/>
      <c r="E845" s="343"/>
      <c r="F845" s="343"/>
      <c r="G845" s="343"/>
      <c r="H845" s="343"/>
      <c r="I845" s="343"/>
      <c r="J845" s="344" t="s">
        <v>719</v>
      </c>
      <c r="K845" s="345"/>
      <c r="L845" s="345"/>
      <c r="M845" s="345"/>
      <c r="N845" s="345"/>
      <c r="O845" s="345"/>
      <c r="P845" s="359" t="s">
        <v>760</v>
      </c>
      <c r="Q845" s="346"/>
      <c r="R845" s="346"/>
      <c r="S845" s="346"/>
      <c r="T845" s="346"/>
      <c r="U845" s="346"/>
      <c r="V845" s="346"/>
      <c r="W845" s="346"/>
      <c r="X845" s="346"/>
      <c r="Y845" s="347">
        <v>1782</v>
      </c>
      <c r="Z845" s="348"/>
      <c r="AA845" s="348"/>
      <c r="AB845" s="349"/>
      <c r="AC845" s="350" t="s">
        <v>40</v>
      </c>
      <c r="AD845" s="351"/>
      <c r="AE845" s="351"/>
      <c r="AF845" s="351"/>
      <c r="AG845" s="351"/>
      <c r="AH845" s="366" t="s">
        <v>719</v>
      </c>
      <c r="AI845" s="367"/>
      <c r="AJ845" s="367"/>
      <c r="AK845" s="367"/>
      <c r="AL845" s="354" t="s">
        <v>719</v>
      </c>
      <c r="AM845" s="355"/>
      <c r="AN845" s="355"/>
      <c r="AO845" s="356"/>
      <c r="AP845" s="357" t="s">
        <v>719</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3" priority="14009">
      <formula>IF(RIGHT(TEXT(AK14,"0.#"),1)=".",FALSE,TRUE)</formula>
    </cfRule>
    <cfRule type="expression" dxfId="2802" priority="14010">
      <formula>IF(RIGHT(TEXT(AK14,"0.#"),1)=".",TRUE,FALSE)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AK16:AQ17 AK15:AX15 AK13:AX13">
    <cfRule type="expression" dxfId="2791" priority="13707">
      <formula>IF(RIGHT(TEXT(AK13,"0.#"),1)=".",FALSE,TRUE)</formula>
    </cfRule>
    <cfRule type="expression" dxfId="2790" priority="13708">
      <formula>IF(RIGHT(TEXT(AK13,"0.#"),1)=".",TRUE,FALSE)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15:AJ17 W13:AJ13">
    <cfRule type="expression" dxfId="703" priority="3">
      <formula>IF(RIGHT(TEXT(P13,"0.#"),1)=".",FALSE,TRUE)</formula>
    </cfRule>
    <cfRule type="expression" dxfId="702" priority="4">
      <formula>IF(RIGHT(TEXT(P13,"0.#"),1)=".",TRUE,FALSE)</formula>
    </cfRule>
  </conditionalFormatting>
  <conditionalFormatting sqref="P13:V13">
    <cfRule type="expression" dxfId="701" priority="1">
      <formula>IF(RIGHT(TEXT(P13,"0.#"),1)=".",FALSE,TRUE)</formula>
    </cfRule>
    <cfRule type="expression" dxfId="700" priority="2">
      <formula>IF(RIGHT(TEXT(P13,"0.#"),1)=".",TRUE,FALSE)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710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710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710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7"/>
      <c r="Z2" s="825"/>
      <c r="AA2" s="826"/>
      <c r="AB2" s="1021" t="s">
        <v>44</v>
      </c>
      <c r="AC2" s="1022"/>
      <c r="AD2" s="1023"/>
      <c r="AE2" s="1027" t="s">
        <v>20</v>
      </c>
      <c r="AF2" s="1027"/>
      <c r="AG2" s="1027"/>
      <c r="AH2" s="1027"/>
      <c r="AI2" s="1027" t="s">
        <v>21</v>
      </c>
      <c r="AJ2" s="1027"/>
      <c r="AK2" s="1027"/>
      <c r="AL2" s="556"/>
      <c r="AM2" s="1027" t="s">
        <v>45</v>
      </c>
      <c r="AN2" s="1027"/>
      <c r="AO2" s="1027"/>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48</v>
      </c>
      <c r="AT3" s="137"/>
      <c r="AU3" s="200"/>
      <c r="AV3" s="200"/>
      <c r="AW3" s="392" t="s">
        <v>49</v>
      </c>
      <c r="AX3" s="393"/>
      <c r="AY3" s="34">
        <f>$AY$2</f>
        <v>0</v>
      </c>
    </row>
    <row r="4" spans="1:51" ht="22.5" customHeight="1">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50</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51</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52</v>
      </c>
      <c r="Z6" s="1009"/>
      <c r="AA6" s="1010"/>
      <c r="AB6" s="593" t="s">
        <v>53</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7"/>
      <c r="Z9" s="825"/>
      <c r="AA9" s="826"/>
      <c r="AB9" s="1021" t="s">
        <v>44</v>
      </c>
      <c r="AC9" s="1022"/>
      <c r="AD9" s="1023"/>
      <c r="AE9" s="1027" t="s">
        <v>20</v>
      </c>
      <c r="AF9" s="1027"/>
      <c r="AG9" s="1027"/>
      <c r="AH9" s="1027"/>
      <c r="AI9" s="1027" t="s">
        <v>21</v>
      </c>
      <c r="AJ9" s="1027"/>
      <c r="AK9" s="1027"/>
      <c r="AL9" s="556"/>
      <c r="AM9" s="1027" t="s">
        <v>45</v>
      </c>
      <c r="AN9" s="1027"/>
      <c r="AO9" s="1027"/>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50</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51</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52</v>
      </c>
      <c r="Z13" s="1009"/>
      <c r="AA13" s="1010"/>
      <c r="AB13" s="593" t="s">
        <v>53</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7"/>
      <c r="Z16" s="825"/>
      <c r="AA16" s="826"/>
      <c r="AB16" s="1021" t="s">
        <v>44</v>
      </c>
      <c r="AC16" s="1022"/>
      <c r="AD16" s="1023"/>
      <c r="AE16" s="1027" t="s">
        <v>20</v>
      </c>
      <c r="AF16" s="1027"/>
      <c r="AG16" s="1027"/>
      <c r="AH16" s="1027"/>
      <c r="AI16" s="1027" t="s">
        <v>21</v>
      </c>
      <c r="AJ16" s="1027"/>
      <c r="AK16" s="1027"/>
      <c r="AL16" s="556"/>
      <c r="AM16" s="1027" t="s">
        <v>45</v>
      </c>
      <c r="AN16" s="1027"/>
      <c r="AO16" s="1027"/>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50</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51</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52</v>
      </c>
      <c r="Z20" s="1009"/>
      <c r="AA20" s="1010"/>
      <c r="AB20" s="593" t="s">
        <v>53</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7"/>
      <c r="Z23" s="825"/>
      <c r="AA23" s="826"/>
      <c r="AB23" s="1021" t="s">
        <v>44</v>
      </c>
      <c r="AC23" s="1022"/>
      <c r="AD23" s="1023"/>
      <c r="AE23" s="1027" t="s">
        <v>20</v>
      </c>
      <c r="AF23" s="1027"/>
      <c r="AG23" s="1027"/>
      <c r="AH23" s="1027"/>
      <c r="AI23" s="1027" t="s">
        <v>21</v>
      </c>
      <c r="AJ23" s="1027"/>
      <c r="AK23" s="1027"/>
      <c r="AL23" s="556"/>
      <c r="AM23" s="1027" t="s">
        <v>45</v>
      </c>
      <c r="AN23" s="1027"/>
      <c r="AO23" s="1027"/>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50</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51</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52</v>
      </c>
      <c r="Z27" s="1009"/>
      <c r="AA27" s="1010"/>
      <c r="AB27" s="593" t="s">
        <v>53</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7"/>
      <c r="Z30" s="825"/>
      <c r="AA30" s="826"/>
      <c r="AB30" s="1021" t="s">
        <v>44</v>
      </c>
      <c r="AC30" s="1022"/>
      <c r="AD30" s="1023"/>
      <c r="AE30" s="1027" t="s">
        <v>20</v>
      </c>
      <c r="AF30" s="1027"/>
      <c r="AG30" s="1027"/>
      <c r="AH30" s="1027"/>
      <c r="AI30" s="1027" t="s">
        <v>21</v>
      </c>
      <c r="AJ30" s="1027"/>
      <c r="AK30" s="1027"/>
      <c r="AL30" s="556"/>
      <c r="AM30" s="1027" t="s">
        <v>45</v>
      </c>
      <c r="AN30" s="1027"/>
      <c r="AO30" s="1027"/>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50</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51</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52</v>
      </c>
      <c r="Z34" s="1009"/>
      <c r="AA34" s="1010"/>
      <c r="AB34" s="593" t="s">
        <v>53</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7"/>
      <c r="Z37" s="825"/>
      <c r="AA37" s="826"/>
      <c r="AB37" s="1021" t="s">
        <v>44</v>
      </c>
      <c r="AC37" s="1022"/>
      <c r="AD37" s="1023"/>
      <c r="AE37" s="1027" t="s">
        <v>20</v>
      </c>
      <c r="AF37" s="1027"/>
      <c r="AG37" s="1027"/>
      <c r="AH37" s="1027"/>
      <c r="AI37" s="1027" t="s">
        <v>21</v>
      </c>
      <c r="AJ37" s="1027"/>
      <c r="AK37" s="1027"/>
      <c r="AL37" s="556"/>
      <c r="AM37" s="1027" t="s">
        <v>45</v>
      </c>
      <c r="AN37" s="1027"/>
      <c r="AO37" s="1027"/>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50</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51</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52</v>
      </c>
      <c r="Z41" s="1009"/>
      <c r="AA41" s="1010"/>
      <c r="AB41" s="593" t="s">
        <v>53</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7"/>
      <c r="Z44" s="825"/>
      <c r="AA44" s="826"/>
      <c r="AB44" s="1021" t="s">
        <v>44</v>
      </c>
      <c r="AC44" s="1022"/>
      <c r="AD44" s="1023"/>
      <c r="AE44" s="1027" t="s">
        <v>20</v>
      </c>
      <c r="AF44" s="1027"/>
      <c r="AG44" s="1027"/>
      <c r="AH44" s="1027"/>
      <c r="AI44" s="1027" t="s">
        <v>21</v>
      </c>
      <c r="AJ44" s="1027"/>
      <c r="AK44" s="1027"/>
      <c r="AL44" s="556"/>
      <c r="AM44" s="1027" t="s">
        <v>45</v>
      </c>
      <c r="AN44" s="1027"/>
      <c r="AO44" s="1027"/>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50</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51</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52</v>
      </c>
      <c r="Z48" s="1009"/>
      <c r="AA48" s="1010"/>
      <c r="AB48" s="593" t="s">
        <v>53</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7"/>
      <c r="Z51" s="825"/>
      <c r="AA51" s="826"/>
      <c r="AB51" s="556" t="s">
        <v>44</v>
      </c>
      <c r="AC51" s="1022"/>
      <c r="AD51" s="1023"/>
      <c r="AE51" s="1027" t="s">
        <v>20</v>
      </c>
      <c r="AF51" s="1027"/>
      <c r="AG51" s="1027"/>
      <c r="AH51" s="1027"/>
      <c r="AI51" s="1027" t="s">
        <v>21</v>
      </c>
      <c r="AJ51" s="1027"/>
      <c r="AK51" s="1027"/>
      <c r="AL51" s="556"/>
      <c r="AM51" s="1027" t="s">
        <v>45</v>
      </c>
      <c r="AN51" s="1027"/>
      <c r="AO51" s="1027"/>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50</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51</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52</v>
      </c>
      <c r="Z55" s="1009"/>
      <c r="AA55" s="1010"/>
      <c r="AB55" s="593" t="s">
        <v>53</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7"/>
      <c r="Z58" s="825"/>
      <c r="AA58" s="826"/>
      <c r="AB58" s="1021" t="s">
        <v>44</v>
      </c>
      <c r="AC58" s="1022"/>
      <c r="AD58" s="1023"/>
      <c r="AE58" s="1027" t="s">
        <v>20</v>
      </c>
      <c r="AF58" s="1027"/>
      <c r="AG58" s="1027"/>
      <c r="AH58" s="1027"/>
      <c r="AI58" s="1027" t="s">
        <v>21</v>
      </c>
      <c r="AJ58" s="1027"/>
      <c r="AK58" s="1027"/>
      <c r="AL58" s="556"/>
      <c r="AM58" s="1027" t="s">
        <v>45</v>
      </c>
      <c r="AN58" s="1027"/>
      <c r="AO58" s="1027"/>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50</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51</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52</v>
      </c>
      <c r="Z62" s="1009"/>
      <c r="AA62" s="1010"/>
      <c r="AB62" s="593" t="s">
        <v>53</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7"/>
      <c r="Z65" s="825"/>
      <c r="AA65" s="826"/>
      <c r="AB65" s="1021" t="s">
        <v>44</v>
      </c>
      <c r="AC65" s="1022"/>
      <c r="AD65" s="1023"/>
      <c r="AE65" s="1027" t="s">
        <v>20</v>
      </c>
      <c r="AF65" s="1027"/>
      <c r="AG65" s="1027"/>
      <c r="AH65" s="1027"/>
      <c r="AI65" s="1027" t="s">
        <v>21</v>
      </c>
      <c r="AJ65" s="1027"/>
      <c r="AK65" s="1027"/>
      <c r="AL65" s="556"/>
      <c r="AM65" s="1027" t="s">
        <v>45</v>
      </c>
      <c r="AN65" s="1027"/>
      <c r="AO65" s="1027"/>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50</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51</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52</v>
      </c>
      <c r="Z69" s="1009"/>
      <c r="AA69" s="1010"/>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6" t="s">
        <v>620</v>
      </c>
      <c r="B2" s="1047"/>
      <c r="C2" s="1047"/>
      <c r="D2" s="1047"/>
      <c r="E2" s="1047"/>
      <c r="F2" s="1048"/>
      <c r="G2" s="594" t="s">
        <v>621</v>
      </c>
      <c r="H2" s="595"/>
      <c r="I2" s="595"/>
      <c r="J2" s="595"/>
      <c r="K2" s="595"/>
      <c r="L2" s="595"/>
      <c r="M2" s="595"/>
      <c r="N2" s="595"/>
      <c r="O2" s="595"/>
      <c r="P2" s="595"/>
      <c r="Q2" s="595"/>
      <c r="R2" s="595"/>
      <c r="S2" s="595"/>
      <c r="T2" s="595"/>
      <c r="U2" s="595"/>
      <c r="V2" s="595"/>
      <c r="W2" s="595"/>
      <c r="X2" s="595"/>
      <c r="Y2" s="595"/>
      <c r="Z2" s="595"/>
      <c r="AA2" s="595"/>
      <c r="AB2" s="596"/>
      <c r="AC2" s="594" t="s">
        <v>622</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c r="A3" s="1040"/>
      <c r="B3" s="1041"/>
      <c r="C3" s="1041"/>
      <c r="D3" s="1041"/>
      <c r="E3" s="1041"/>
      <c r="F3" s="1042"/>
      <c r="G3" s="811" t="s">
        <v>166</v>
      </c>
      <c r="H3" s="667"/>
      <c r="I3" s="667"/>
      <c r="J3" s="667"/>
      <c r="K3" s="667"/>
      <c r="L3" s="666" t="s">
        <v>167</v>
      </c>
      <c r="M3" s="667"/>
      <c r="N3" s="667"/>
      <c r="O3" s="667"/>
      <c r="P3" s="667"/>
      <c r="Q3" s="667"/>
      <c r="R3" s="667"/>
      <c r="S3" s="667"/>
      <c r="T3" s="667"/>
      <c r="U3" s="667"/>
      <c r="V3" s="667"/>
      <c r="W3" s="667"/>
      <c r="X3" s="668"/>
      <c r="Y3" s="652" t="s">
        <v>168</v>
      </c>
      <c r="Z3" s="653"/>
      <c r="AA3" s="653"/>
      <c r="AB3" s="797"/>
      <c r="AC3" s="811" t="s">
        <v>166</v>
      </c>
      <c r="AD3" s="667"/>
      <c r="AE3" s="667"/>
      <c r="AF3" s="667"/>
      <c r="AG3" s="667"/>
      <c r="AH3" s="666" t="s">
        <v>167</v>
      </c>
      <c r="AI3" s="667"/>
      <c r="AJ3" s="667"/>
      <c r="AK3" s="667"/>
      <c r="AL3" s="667"/>
      <c r="AM3" s="667"/>
      <c r="AN3" s="667"/>
      <c r="AO3" s="667"/>
      <c r="AP3" s="667"/>
      <c r="AQ3" s="667"/>
      <c r="AR3" s="667"/>
      <c r="AS3" s="667"/>
      <c r="AT3" s="668"/>
      <c r="AU3" s="652" t="s">
        <v>168</v>
      </c>
      <c r="AV3" s="653"/>
      <c r="AW3" s="653"/>
      <c r="AX3" s="654"/>
      <c r="AY3" s="34">
        <f>$AY$2</f>
        <v>0</v>
      </c>
    </row>
    <row r="4" spans="1:51" ht="24.75" customHeight="1">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c r="A14" s="1040"/>
      <c r="B14" s="1041"/>
      <c r="C14" s="1041"/>
      <c r="D14" s="1041"/>
      <c r="E14" s="1041"/>
      <c r="F14" s="1042"/>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c r="A15" s="1040"/>
      <c r="B15" s="1041"/>
      <c r="C15" s="1041"/>
      <c r="D15" s="1041"/>
      <c r="E15" s="1041"/>
      <c r="F15" s="1042"/>
      <c r="G15" s="594" t="s">
        <v>623</v>
      </c>
      <c r="H15" s="595"/>
      <c r="I15" s="595"/>
      <c r="J15" s="595"/>
      <c r="K15" s="595"/>
      <c r="L15" s="595"/>
      <c r="M15" s="595"/>
      <c r="N15" s="595"/>
      <c r="O15" s="595"/>
      <c r="P15" s="595"/>
      <c r="Q15" s="595"/>
      <c r="R15" s="595"/>
      <c r="S15" s="595"/>
      <c r="T15" s="595"/>
      <c r="U15" s="595"/>
      <c r="V15" s="595"/>
      <c r="W15" s="595"/>
      <c r="X15" s="595"/>
      <c r="Y15" s="595"/>
      <c r="Z15" s="595"/>
      <c r="AA15" s="595"/>
      <c r="AB15" s="596"/>
      <c r="AC15" s="594" t="s">
        <v>624</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c r="A16" s="1040"/>
      <c r="B16" s="1041"/>
      <c r="C16" s="1041"/>
      <c r="D16" s="1041"/>
      <c r="E16" s="1041"/>
      <c r="F16" s="1042"/>
      <c r="G16" s="811" t="s">
        <v>166</v>
      </c>
      <c r="H16" s="667"/>
      <c r="I16" s="667"/>
      <c r="J16" s="667"/>
      <c r="K16" s="667"/>
      <c r="L16" s="666" t="s">
        <v>167</v>
      </c>
      <c r="M16" s="667"/>
      <c r="N16" s="667"/>
      <c r="O16" s="667"/>
      <c r="P16" s="667"/>
      <c r="Q16" s="667"/>
      <c r="R16" s="667"/>
      <c r="S16" s="667"/>
      <c r="T16" s="667"/>
      <c r="U16" s="667"/>
      <c r="V16" s="667"/>
      <c r="W16" s="667"/>
      <c r="X16" s="668"/>
      <c r="Y16" s="652" t="s">
        <v>168</v>
      </c>
      <c r="Z16" s="653"/>
      <c r="AA16" s="653"/>
      <c r="AB16" s="797"/>
      <c r="AC16" s="811" t="s">
        <v>166</v>
      </c>
      <c r="AD16" s="667"/>
      <c r="AE16" s="667"/>
      <c r="AF16" s="667"/>
      <c r="AG16" s="667"/>
      <c r="AH16" s="666" t="s">
        <v>167</v>
      </c>
      <c r="AI16" s="667"/>
      <c r="AJ16" s="667"/>
      <c r="AK16" s="667"/>
      <c r="AL16" s="667"/>
      <c r="AM16" s="667"/>
      <c r="AN16" s="667"/>
      <c r="AO16" s="667"/>
      <c r="AP16" s="667"/>
      <c r="AQ16" s="667"/>
      <c r="AR16" s="667"/>
      <c r="AS16" s="667"/>
      <c r="AT16" s="668"/>
      <c r="AU16" s="652" t="s">
        <v>168</v>
      </c>
      <c r="AV16" s="653"/>
      <c r="AW16" s="653"/>
      <c r="AX16" s="654"/>
      <c r="AY16" s="34">
        <f>$AY$15</f>
        <v>0</v>
      </c>
    </row>
    <row r="17" spans="1:51" ht="24.75" customHeight="1">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c r="A27" s="1040"/>
      <c r="B27" s="1041"/>
      <c r="C27" s="1041"/>
      <c r="D27" s="1041"/>
      <c r="E27" s="1041"/>
      <c r="F27" s="1042"/>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c r="A28" s="1040"/>
      <c r="B28" s="1041"/>
      <c r="C28" s="1041"/>
      <c r="D28" s="1041"/>
      <c r="E28" s="1041"/>
      <c r="F28" s="1042"/>
      <c r="G28" s="594" t="s">
        <v>625</v>
      </c>
      <c r="H28" s="595"/>
      <c r="I28" s="595"/>
      <c r="J28" s="595"/>
      <c r="K28" s="595"/>
      <c r="L28" s="595"/>
      <c r="M28" s="595"/>
      <c r="N28" s="595"/>
      <c r="O28" s="595"/>
      <c r="P28" s="595"/>
      <c r="Q28" s="595"/>
      <c r="R28" s="595"/>
      <c r="S28" s="595"/>
      <c r="T28" s="595"/>
      <c r="U28" s="595"/>
      <c r="V28" s="595"/>
      <c r="W28" s="595"/>
      <c r="X28" s="595"/>
      <c r="Y28" s="595"/>
      <c r="Z28" s="595"/>
      <c r="AA28" s="595"/>
      <c r="AB28" s="596"/>
      <c r="AC28" s="594" t="s">
        <v>626</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c r="A29" s="1040"/>
      <c r="B29" s="1041"/>
      <c r="C29" s="1041"/>
      <c r="D29" s="1041"/>
      <c r="E29" s="1041"/>
      <c r="F29" s="1042"/>
      <c r="G29" s="811" t="s">
        <v>166</v>
      </c>
      <c r="H29" s="667"/>
      <c r="I29" s="667"/>
      <c r="J29" s="667"/>
      <c r="K29" s="667"/>
      <c r="L29" s="666" t="s">
        <v>167</v>
      </c>
      <c r="M29" s="667"/>
      <c r="N29" s="667"/>
      <c r="O29" s="667"/>
      <c r="P29" s="667"/>
      <c r="Q29" s="667"/>
      <c r="R29" s="667"/>
      <c r="S29" s="667"/>
      <c r="T29" s="667"/>
      <c r="U29" s="667"/>
      <c r="V29" s="667"/>
      <c r="W29" s="667"/>
      <c r="X29" s="668"/>
      <c r="Y29" s="652" t="s">
        <v>168</v>
      </c>
      <c r="Z29" s="653"/>
      <c r="AA29" s="653"/>
      <c r="AB29" s="797"/>
      <c r="AC29" s="811" t="s">
        <v>166</v>
      </c>
      <c r="AD29" s="667"/>
      <c r="AE29" s="667"/>
      <c r="AF29" s="667"/>
      <c r="AG29" s="667"/>
      <c r="AH29" s="666" t="s">
        <v>167</v>
      </c>
      <c r="AI29" s="667"/>
      <c r="AJ29" s="667"/>
      <c r="AK29" s="667"/>
      <c r="AL29" s="667"/>
      <c r="AM29" s="667"/>
      <c r="AN29" s="667"/>
      <c r="AO29" s="667"/>
      <c r="AP29" s="667"/>
      <c r="AQ29" s="667"/>
      <c r="AR29" s="667"/>
      <c r="AS29" s="667"/>
      <c r="AT29" s="668"/>
      <c r="AU29" s="652" t="s">
        <v>168</v>
      </c>
      <c r="AV29" s="653"/>
      <c r="AW29" s="653"/>
      <c r="AX29" s="654"/>
      <c r="AY29" s="34">
        <f>$AY$28</f>
        <v>0</v>
      </c>
    </row>
    <row r="30" spans="1:51" ht="24.75" customHeight="1">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c r="A40" s="1040"/>
      <c r="B40" s="1041"/>
      <c r="C40" s="1041"/>
      <c r="D40" s="1041"/>
      <c r="E40" s="1041"/>
      <c r="F40" s="1042"/>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c r="A41" s="1040"/>
      <c r="B41" s="1041"/>
      <c r="C41" s="1041"/>
      <c r="D41" s="1041"/>
      <c r="E41" s="1041"/>
      <c r="F41" s="1042"/>
      <c r="G41" s="594" t="s">
        <v>627</v>
      </c>
      <c r="H41" s="595"/>
      <c r="I41" s="595"/>
      <c r="J41" s="595"/>
      <c r="K41" s="595"/>
      <c r="L41" s="595"/>
      <c r="M41" s="595"/>
      <c r="N41" s="595"/>
      <c r="O41" s="595"/>
      <c r="P41" s="595"/>
      <c r="Q41" s="595"/>
      <c r="R41" s="595"/>
      <c r="S41" s="595"/>
      <c r="T41" s="595"/>
      <c r="U41" s="595"/>
      <c r="V41" s="595"/>
      <c r="W41" s="595"/>
      <c r="X41" s="595"/>
      <c r="Y41" s="595"/>
      <c r="Z41" s="595"/>
      <c r="AA41" s="595"/>
      <c r="AB41" s="596"/>
      <c r="AC41" s="594" t="s">
        <v>628</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c r="A42" s="1040"/>
      <c r="B42" s="1041"/>
      <c r="C42" s="1041"/>
      <c r="D42" s="1041"/>
      <c r="E42" s="1041"/>
      <c r="F42" s="1042"/>
      <c r="G42" s="811" t="s">
        <v>166</v>
      </c>
      <c r="H42" s="667"/>
      <c r="I42" s="667"/>
      <c r="J42" s="667"/>
      <c r="K42" s="667"/>
      <c r="L42" s="666" t="s">
        <v>167</v>
      </c>
      <c r="M42" s="667"/>
      <c r="N42" s="667"/>
      <c r="O42" s="667"/>
      <c r="P42" s="667"/>
      <c r="Q42" s="667"/>
      <c r="R42" s="667"/>
      <c r="S42" s="667"/>
      <c r="T42" s="667"/>
      <c r="U42" s="667"/>
      <c r="V42" s="667"/>
      <c r="W42" s="667"/>
      <c r="X42" s="668"/>
      <c r="Y42" s="652" t="s">
        <v>168</v>
      </c>
      <c r="Z42" s="653"/>
      <c r="AA42" s="653"/>
      <c r="AB42" s="797"/>
      <c r="AC42" s="811" t="s">
        <v>166</v>
      </c>
      <c r="AD42" s="667"/>
      <c r="AE42" s="667"/>
      <c r="AF42" s="667"/>
      <c r="AG42" s="667"/>
      <c r="AH42" s="666" t="s">
        <v>167</v>
      </c>
      <c r="AI42" s="667"/>
      <c r="AJ42" s="667"/>
      <c r="AK42" s="667"/>
      <c r="AL42" s="667"/>
      <c r="AM42" s="667"/>
      <c r="AN42" s="667"/>
      <c r="AO42" s="667"/>
      <c r="AP42" s="667"/>
      <c r="AQ42" s="667"/>
      <c r="AR42" s="667"/>
      <c r="AS42" s="667"/>
      <c r="AT42" s="668"/>
      <c r="AU42" s="652" t="s">
        <v>168</v>
      </c>
      <c r="AV42" s="653"/>
      <c r="AW42" s="653"/>
      <c r="AX42" s="654"/>
      <c r="AY42" s="34">
        <f>$AY$41</f>
        <v>0</v>
      </c>
    </row>
    <row r="43" spans="1:51" ht="24.75" customHeight="1">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c r="A53" s="1043"/>
      <c r="B53" s="1044"/>
      <c r="C53" s="1044"/>
      <c r="D53" s="1044"/>
      <c r="E53" s="1044"/>
      <c r="F53" s="1045"/>
      <c r="G53" s="1028" t="s">
        <v>31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31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row r="55" spans="1:51" ht="30" customHeight="1">
      <c r="A55" s="1046" t="s">
        <v>620</v>
      </c>
      <c r="B55" s="1047"/>
      <c r="C55" s="1047"/>
      <c r="D55" s="1047"/>
      <c r="E55" s="1047"/>
      <c r="F55" s="1048"/>
      <c r="G55" s="594" t="s">
        <v>629</v>
      </c>
      <c r="H55" s="595"/>
      <c r="I55" s="595"/>
      <c r="J55" s="595"/>
      <c r="K55" s="595"/>
      <c r="L55" s="595"/>
      <c r="M55" s="595"/>
      <c r="N55" s="595"/>
      <c r="O55" s="595"/>
      <c r="P55" s="595"/>
      <c r="Q55" s="595"/>
      <c r="R55" s="595"/>
      <c r="S55" s="595"/>
      <c r="T55" s="595"/>
      <c r="U55" s="595"/>
      <c r="V55" s="595"/>
      <c r="W55" s="595"/>
      <c r="X55" s="595"/>
      <c r="Y55" s="595"/>
      <c r="Z55" s="595"/>
      <c r="AA55" s="595"/>
      <c r="AB55" s="596"/>
      <c r="AC55" s="594" t="s">
        <v>630</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c r="A56" s="1040"/>
      <c r="B56" s="1041"/>
      <c r="C56" s="1041"/>
      <c r="D56" s="1041"/>
      <c r="E56" s="1041"/>
      <c r="F56" s="1042"/>
      <c r="G56" s="811" t="s">
        <v>166</v>
      </c>
      <c r="H56" s="667"/>
      <c r="I56" s="667"/>
      <c r="J56" s="667"/>
      <c r="K56" s="667"/>
      <c r="L56" s="666" t="s">
        <v>167</v>
      </c>
      <c r="M56" s="667"/>
      <c r="N56" s="667"/>
      <c r="O56" s="667"/>
      <c r="P56" s="667"/>
      <c r="Q56" s="667"/>
      <c r="R56" s="667"/>
      <c r="S56" s="667"/>
      <c r="T56" s="667"/>
      <c r="U56" s="667"/>
      <c r="V56" s="667"/>
      <c r="W56" s="667"/>
      <c r="X56" s="668"/>
      <c r="Y56" s="652" t="s">
        <v>168</v>
      </c>
      <c r="Z56" s="653"/>
      <c r="AA56" s="653"/>
      <c r="AB56" s="797"/>
      <c r="AC56" s="811" t="s">
        <v>166</v>
      </c>
      <c r="AD56" s="667"/>
      <c r="AE56" s="667"/>
      <c r="AF56" s="667"/>
      <c r="AG56" s="667"/>
      <c r="AH56" s="666" t="s">
        <v>167</v>
      </c>
      <c r="AI56" s="667"/>
      <c r="AJ56" s="667"/>
      <c r="AK56" s="667"/>
      <c r="AL56" s="667"/>
      <c r="AM56" s="667"/>
      <c r="AN56" s="667"/>
      <c r="AO56" s="667"/>
      <c r="AP56" s="667"/>
      <c r="AQ56" s="667"/>
      <c r="AR56" s="667"/>
      <c r="AS56" s="667"/>
      <c r="AT56" s="668"/>
      <c r="AU56" s="652" t="s">
        <v>168</v>
      </c>
      <c r="AV56" s="653"/>
      <c r="AW56" s="653"/>
      <c r="AX56" s="654"/>
      <c r="AY56" s="34">
        <f>$AY$55</f>
        <v>0</v>
      </c>
    </row>
    <row r="57" spans="1:51" ht="24.75" customHeight="1">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c r="A67" s="1040"/>
      <c r="B67" s="1041"/>
      <c r="C67" s="1041"/>
      <c r="D67" s="1041"/>
      <c r="E67" s="1041"/>
      <c r="F67" s="1042"/>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c r="A68" s="1040"/>
      <c r="B68" s="1041"/>
      <c r="C68" s="1041"/>
      <c r="D68" s="1041"/>
      <c r="E68" s="1041"/>
      <c r="F68" s="1042"/>
      <c r="G68" s="594" t="s">
        <v>631</v>
      </c>
      <c r="H68" s="595"/>
      <c r="I68" s="595"/>
      <c r="J68" s="595"/>
      <c r="K68" s="595"/>
      <c r="L68" s="595"/>
      <c r="M68" s="595"/>
      <c r="N68" s="595"/>
      <c r="O68" s="595"/>
      <c r="P68" s="595"/>
      <c r="Q68" s="595"/>
      <c r="R68" s="595"/>
      <c r="S68" s="595"/>
      <c r="T68" s="595"/>
      <c r="U68" s="595"/>
      <c r="V68" s="595"/>
      <c r="W68" s="595"/>
      <c r="X68" s="595"/>
      <c r="Y68" s="595"/>
      <c r="Z68" s="595"/>
      <c r="AA68" s="595"/>
      <c r="AB68" s="596"/>
      <c r="AC68" s="594" t="s">
        <v>632</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c r="A69" s="1040"/>
      <c r="B69" s="1041"/>
      <c r="C69" s="1041"/>
      <c r="D69" s="1041"/>
      <c r="E69" s="1041"/>
      <c r="F69" s="1042"/>
      <c r="G69" s="811" t="s">
        <v>166</v>
      </c>
      <c r="H69" s="667"/>
      <c r="I69" s="667"/>
      <c r="J69" s="667"/>
      <c r="K69" s="667"/>
      <c r="L69" s="666" t="s">
        <v>167</v>
      </c>
      <c r="M69" s="667"/>
      <c r="N69" s="667"/>
      <c r="O69" s="667"/>
      <c r="P69" s="667"/>
      <c r="Q69" s="667"/>
      <c r="R69" s="667"/>
      <c r="S69" s="667"/>
      <c r="T69" s="667"/>
      <c r="U69" s="667"/>
      <c r="V69" s="667"/>
      <c r="W69" s="667"/>
      <c r="X69" s="668"/>
      <c r="Y69" s="652" t="s">
        <v>168</v>
      </c>
      <c r="Z69" s="653"/>
      <c r="AA69" s="653"/>
      <c r="AB69" s="797"/>
      <c r="AC69" s="811" t="s">
        <v>166</v>
      </c>
      <c r="AD69" s="667"/>
      <c r="AE69" s="667"/>
      <c r="AF69" s="667"/>
      <c r="AG69" s="667"/>
      <c r="AH69" s="666" t="s">
        <v>167</v>
      </c>
      <c r="AI69" s="667"/>
      <c r="AJ69" s="667"/>
      <c r="AK69" s="667"/>
      <c r="AL69" s="667"/>
      <c r="AM69" s="667"/>
      <c r="AN69" s="667"/>
      <c r="AO69" s="667"/>
      <c r="AP69" s="667"/>
      <c r="AQ69" s="667"/>
      <c r="AR69" s="667"/>
      <c r="AS69" s="667"/>
      <c r="AT69" s="668"/>
      <c r="AU69" s="652" t="s">
        <v>168</v>
      </c>
      <c r="AV69" s="653"/>
      <c r="AW69" s="653"/>
      <c r="AX69" s="654"/>
      <c r="AY69" s="34">
        <f>$AY$68</f>
        <v>0</v>
      </c>
    </row>
    <row r="70" spans="1:51" ht="24.75" customHeight="1">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c r="A80" s="1040"/>
      <c r="B80" s="1041"/>
      <c r="C80" s="1041"/>
      <c r="D80" s="1041"/>
      <c r="E80" s="1041"/>
      <c r="F80" s="1042"/>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c r="A81" s="1040"/>
      <c r="B81" s="1041"/>
      <c r="C81" s="1041"/>
      <c r="D81" s="1041"/>
      <c r="E81" s="1041"/>
      <c r="F81" s="1042"/>
      <c r="G81" s="594" t="s">
        <v>633</v>
      </c>
      <c r="H81" s="595"/>
      <c r="I81" s="595"/>
      <c r="J81" s="595"/>
      <c r="K81" s="595"/>
      <c r="L81" s="595"/>
      <c r="M81" s="595"/>
      <c r="N81" s="595"/>
      <c r="O81" s="595"/>
      <c r="P81" s="595"/>
      <c r="Q81" s="595"/>
      <c r="R81" s="595"/>
      <c r="S81" s="595"/>
      <c r="T81" s="595"/>
      <c r="U81" s="595"/>
      <c r="V81" s="595"/>
      <c r="W81" s="595"/>
      <c r="X81" s="595"/>
      <c r="Y81" s="595"/>
      <c r="Z81" s="595"/>
      <c r="AA81" s="595"/>
      <c r="AB81" s="596"/>
      <c r="AC81" s="594" t="s">
        <v>634</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c r="A82" s="1040"/>
      <c r="B82" s="1041"/>
      <c r="C82" s="1041"/>
      <c r="D82" s="1041"/>
      <c r="E82" s="1041"/>
      <c r="F82" s="1042"/>
      <c r="G82" s="811" t="s">
        <v>166</v>
      </c>
      <c r="H82" s="667"/>
      <c r="I82" s="667"/>
      <c r="J82" s="667"/>
      <c r="K82" s="667"/>
      <c r="L82" s="666" t="s">
        <v>167</v>
      </c>
      <c r="M82" s="667"/>
      <c r="N82" s="667"/>
      <c r="O82" s="667"/>
      <c r="P82" s="667"/>
      <c r="Q82" s="667"/>
      <c r="R82" s="667"/>
      <c r="S82" s="667"/>
      <c r="T82" s="667"/>
      <c r="U82" s="667"/>
      <c r="V82" s="667"/>
      <c r="W82" s="667"/>
      <c r="X82" s="668"/>
      <c r="Y82" s="652" t="s">
        <v>168</v>
      </c>
      <c r="Z82" s="653"/>
      <c r="AA82" s="653"/>
      <c r="AB82" s="797"/>
      <c r="AC82" s="811" t="s">
        <v>166</v>
      </c>
      <c r="AD82" s="667"/>
      <c r="AE82" s="667"/>
      <c r="AF82" s="667"/>
      <c r="AG82" s="667"/>
      <c r="AH82" s="666" t="s">
        <v>167</v>
      </c>
      <c r="AI82" s="667"/>
      <c r="AJ82" s="667"/>
      <c r="AK82" s="667"/>
      <c r="AL82" s="667"/>
      <c r="AM82" s="667"/>
      <c r="AN82" s="667"/>
      <c r="AO82" s="667"/>
      <c r="AP82" s="667"/>
      <c r="AQ82" s="667"/>
      <c r="AR82" s="667"/>
      <c r="AS82" s="667"/>
      <c r="AT82" s="668"/>
      <c r="AU82" s="652" t="s">
        <v>168</v>
      </c>
      <c r="AV82" s="653"/>
      <c r="AW82" s="653"/>
      <c r="AX82" s="654"/>
      <c r="AY82" s="34">
        <f>$AY$81</f>
        <v>0</v>
      </c>
    </row>
    <row r="83" spans="1:51" ht="24.75" customHeight="1">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c r="A93" s="1040"/>
      <c r="B93" s="1041"/>
      <c r="C93" s="1041"/>
      <c r="D93" s="1041"/>
      <c r="E93" s="1041"/>
      <c r="F93" s="1042"/>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c r="A94" s="1040"/>
      <c r="B94" s="1041"/>
      <c r="C94" s="1041"/>
      <c r="D94" s="1041"/>
      <c r="E94" s="1041"/>
      <c r="F94" s="1042"/>
      <c r="G94" s="594" t="s">
        <v>635</v>
      </c>
      <c r="H94" s="595"/>
      <c r="I94" s="595"/>
      <c r="J94" s="595"/>
      <c r="K94" s="595"/>
      <c r="L94" s="595"/>
      <c r="M94" s="595"/>
      <c r="N94" s="595"/>
      <c r="O94" s="595"/>
      <c r="P94" s="595"/>
      <c r="Q94" s="595"/>
      <c r="R94" s="595"/>
      <c r="S94" s="595"/>
      <c r="T94" s="595"/>
      <c r="U94" s="595"/>
      <c r="V94" s="595"/>
      <c r="W94" s="595"/>
      <c r="X94" s="595"/>
      <c r="Y94" s="595"/>
      <c r="Z94" s="595"/>
      <c r="AA94" s="595"/>
      <c r="AB94" s="596"/>
      <c r="AC94" s="594" t="s">
        <v>636</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c r="A95" s="1040"/>
      <c r="B95" s="1041"/>
      <c r="C95" s="1041"/>
      <c r="D95" s="1041"/>
      <c r="E95" s="1041"/>
      <c r="F95" s="1042"/>
      <c r="G95" s="811" t="s">
        <v>166</v>
      </c>
      <c r="H95" s="667"/>
      <c r="I95" s="667"/>
      <c r="J95" s="667"/>
      <c r="K95" s="667"/>
      <c r="L95" s="666" t="s">
        <v>167</v>
      </c>
      <c r="M95" s="667"/>
      <c r="N95" s="667"/>
      <c r="O95" s="667"/>
      <c r="P95" s="667"/>
      <c r="Q95" s="667"/>
      <c r="R95" s="667"/>
      <c r="S95" s="667"/>
      <c r="T95" s="667"/>
      <c r="U95" s="667"/>
      <c r="V95" s="667"/>
      <c r="W95" s="667"/>
      <c r="X95" s="668"/>
      <c r="Y95" s="652" t="s">
        <v>168</v>
      </c>
      <c r="Z95" s="653"/>
      <c r="AA95" s="653"/>
      <c r="AB95" s="797"/>
      <c r="AC95" s="811" t="s">
        <v>166</v>
      </c>
      <c r="AD95" s="667"/>
      <c r="AE95" s="667"/>
      <c r="AF95" s="667"/>
      <c r="AG95" s="667"/>
      <c r="AH95" s="666" t="s">
        <v>167</v>
      </c>
      <c r="AI95" s="667"/>
      <c r="AJ95" s="667"/>
      <c r="AK95" s="667"/>
      <c r="AL95" s="667"/>
      <c r="AM95" s="667"/>
      <c r="AN95" s="667"/>
      <c r="AO95" s="667"/>
      <c r="AP95" s="667"/>
      <c r="AQ95" s="667"/>
      <c r="AR95" s="667"/>
      <c r="AS95" s="667"/>
      <c r="AT95" s="668"/>
      <c r="AU95" s="652" t="s">
        <v>168</v>
      </c>
      <c r="AV95" s="653"/>
      <c r="AW95" s="653"/>
      <c r="AX95" s="654"/>
      <c r="AY95" s="34">
        <f>$AY$94</f>
        <v>0</v>
      </c>
    </row>
    <row r="96" spans="1:51" ht="24.75" customHeight="1">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c r="A106" s="1043"/>
      <c r="B106" s="1044"/>
      <c r="C106" s="1044"/>
      <c r="D106" s="1044"/>
      <c r="E106" s="1044"/>
      <c r="F106" s="1045"/>
      <c r="G106" s="1028" t="s">
        <v>31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row r="108" spans="1:51" ht="30" customHeight="1">
      <c r="A108" s="1046" t="s">
        <v>620</v>
      </c>
      <c r="B108" s="1047"/>
      <c r="C108" s="1047"/>
      <c r="D108" s="1047"/>
      <c r="E108" s="1047"/>
      <c r="F108" s="1048"/>
      <c r="G108" s="594" t="s">
        <v>637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638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c r="A109" s="1040"/>
      <c r="B109" s="1041"/>
      <c r="C109" s="1041"/>
      <c r="D109" s="1041"/>
      <c r="E109" s="1041"/>
      <c r="F109" s="1042"/>
      <c r="G109" s="811" t="s">
        <v>166</v>
      </c>
      <c r="H109" s="667"/>
      <c r="I109" s="667"/>
      <c r="J109" s="667"/>
      <c r="K109" s="667"/>
      <c r="L109" s="666" t="s">
        <v>167</v>
      </c>
      <c r="M109" s="667"/>
      <c r="N109" s="667"/>
      <c r="O109" s="667"/>
      <c r="P109" s="667"/>
      <c r="Q109" s="667"/>
      <c r="R109" s="667"/>
      <c r="S109" s="667"/>
      <c r="T109" s="667"/>
      <c r="U109" s="667"/>
      <c r="V109" s="667"/>
      <c r="W109" s="667"/>
      <c r="X109" s="668"/>
      <c r="Y109" s="652" t="s">
        <v>168</v>
      </c>
      <c r="Z109" s="653"/>
      <c r="AA109" s="653"/>
      <c r="AB109" s="797"/>
      <c r="AC109" s="811" t="s">
        <v>166</v>
      </c>
      <c r="AD109" s="667"/>
      <c r="AE109" s="667"/>
      <c r="AF109" s="667"/>
      <c r="AG109" s="667"/>
      <c r="AH109" s="666" t="s">
        <v>167</v>
      </c>
      <c r="AI109" s="667"/>
      <c r="AJ109" s="667"/>
      <c r="AK109" s="667"/>
      <c r="AL109" s="667"/>
      <c r="AM109" s="667"/>
      <c r="AN109" s="667"/>
      <c r="AO109" s="667"/>
      <c r="AP109" s="667"/>
      <c r="AQ109" s="667"/>
      <c r="AR109" s="667"/>
      <c r="AS109" s="667"/>
      <c r="AT109" s="668"/>
      <c r="AU109" s="652" t="s">
        <v>168</v>
      </c>
      <c r="AV109" s="653"/>
      <c r="AW109" s="653"/>
      <c r="AX109" s="654"/>
      <c r="AY109" s="34">
        <f>$AY$108</f>
        <v>0</v>
      </c>
    </row>
    <row r="110" spans="1:51" ht="24.75" customHeight="1">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c r="A120" s="1040"/>
      <c r="B120" s="1041"/>
      <c r="C120" s="1041"/>
      <c r="D120" s="1041"/>
      <c r="E120" s="1041"/>
      <c r="F120" s="1042"/>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c r="A121" s="1040"/>
      <c r="B121" s="1041"/>
      <c r="C121" s="1041"/>
      <c r="D121" s="1041"/>
      <c r="E121" s="1041"/>
      <c r="F121" s="1042"/>
      <c r="G121" s="594" t="s">
        <v>639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640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c r="A122" s="1040"/>
      <c r="B122" s="1041"/>
      <c r="C122" s="1041"/>
      <c r="D122" s="1041"/>
      <c r="E122" s="1041"/>
      <c r="F122" s="1042"/>
      <c r="G122" s="811" t="s">
        <v>166</v>
      </c>
      <c r="H122" s="667"/>
      <c r="I122" s="667"/>
      <c r="J122" s="667"/>
      <c r="K122" s="667"/>
      <c r="L122" s="666" t="s">
        <v>167</v>
      </c>
      <c r="M122" s="667"/>
      <c r="N122" s="667"/>
      <c r="O122" s="667"/>
      <c r="P122" s="667"/>
      <c r="Q122" s="667"/>
      <c r="R122" s="667"/>
      <c r="S122" s="667"/>
      <c r="T122" s="667"/>
      <c r="U122" s="667"/>
      <c r="V122" s="667"/>
      <c r="W122" s="667"/>
      <c r="X122" s="668"/>
      <c r="Y122" s="652" t="s">
        <v>168</v>
      </c>
      <c r="Z122" s="653"/>
      <c r="AA122" s="653"/>
      <c r="AB122" s="797"/>
      <c r="AC122" s="811" t="s">
        <v>166</v>
      </c>
      <c r="AD122" s="667"/>
      <c r="AE122" s="667"/>
      <c r="AF122" s="667"/>
      <c r="AG122" s="667"/>
      <c r="AH122" s="666" t="s">
        <v>167</v>
      </c>
      <c r="AI122" s="667"/>
      <c r="AJ122" s="667"/>
      <c r="AK122" s="667"/>
      <c r="AL122" s="667"/>
      <c r="AM122" s="667"/>
      <c r="AN122" s="667"/>
      <c r="AO122" s="667"/>
      <c r="AP122" s="667"/>
      <c r="AQ122" s="667"/>
      <c r="AR122" s="667"/>
      <c r="AS122" s="667"/>
      <c r="AT122" s="668"/>
      <c r="AU122" s="652" t="s">
        <v>168</v>
      </c>
      <c r="AV122" s="653"/>
      <c r="AW122" s="653"/>
      <c r="AX122" s="654"/>
      <c r="AY122" s="34">
        <f>$AY$121</f>
        <v>0</v>
      </c>
    </row>
    <row r="123" spans="1:51" ht="24.75" customHeight="1">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c r="A133" s="1040"/>
      <c r="B133" s="1041"/>
      <c r="C133" s="1041"/>
      <c r="D133" s="1041"/>
      <c r="E133" s="1041"/>
      <c r="F133" s="1042"/>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c r="A134" s="1040"/>
      <c r="B134" s="1041"/>
      <c r="C134" s="1041"/>
      <c r="D134" s="1041"/>
      <c r="E134" s="1041"/>
      <c r="F134" s="1042"/>
      <c r="G134" s="594" t="s">
        <v>641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642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c r="A135" s="1040"/>
      <c r="B135" s="1041"/>
      <c r="C135" s="1041"/>
      <c r="D135" s="1041"/>
      <c r="E135" s="1041"/>
      <c r="F135" s="1042"/>
      <c r="G135" s="811" t="s">
        <v>166</v>
      </c>
      <c r="H135" s="667"/>
      <c r="I135" s="667"/>
      <c r="J135" s="667"/>
      <c r="K135" s="667"/>
      <c r="L135" s="666" t="s">
        <v>167</v>
      </c>
      <c r="M135" s="667"/>
      <c r="N135" s="667"/>
      <c r="O135" s="667"/>
      <c r="P135" s="667"/>
      <c r="Q135" s="667"/>
      <c r="R135" s="667"/>
      <c r="S135" s="667"/>
      <c r="T135" s="667"/>
      <c r="U135" s="667"/>
      <c r="V135" s="667"/>
      <c r="W135" s="667"/>
      <c r="X135" s="668"/>
      <c r="Y135" s="652" t="s">
        <v>168</v>
      </c>
      <c r="Z135" s="653"/>
      <c r="AA135" s="653"/>
      <c r="AB135" s="797"/>
      <c r="AC135" s="811" t="s">
        <v>166</v>
      </c>
      <c r="AD135" s="667"/>
      <c r="AE135" s="667"/>
      <c r="AF135" s="667"/>
      <c r="AG135" s="667"/>
      <c r="AH135" s="666" t="s">
        <v>167</v>
      </c>
      <c r="AI135" s="667"/>
      <c r="AJ135" s="667"/>
      <c r="AK135" s="667"/>
      <c r="AL135" s="667"/>
      <c r="AM135" s="667"/>
      <c r="AN135" s="667"/>
      <c r="AO135" s="667"/>
      <c r="AP135" s="667"/>
      <c r="AQ135" s="667"/>
      <c r="AR135" s="667"/>
      <c r="AS135" s="667"/>
      <c r="AT135" s="668"/>
      <c r="AU135" s="652" t="s">
        <v>168</v>
      </c>
      <c r="AV135" s="653"/>
      <c r="AW135" s="653"/>
      <c r="AX135" s="654"/>
      <c r="AY135" s="34">
        <f>$AY$134</f>
        <v>0</v>
      </c>
    </row>
    <row r="136" spans="1:51" ht="24.75" customHeight="1">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c r="A146" s="1040"/>
      <c r="B146" s="1041"/>
      <c r="C146" s="1041"/>
      <c r="D146" s="1041"/>
      <c r="E146" s="1041"/>
      <c r="F146" s="1042"/>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c r="A147" s="1040"/>
      <c r="B147" s="1041"/>
      <c r="C147" s="1041"/>
      <c r="D147" s="1041"/>
      <c r="E147" s="1041"/>
      <c r="F147" s="1042"/>
      <c r="G147" s="594" t="s">
        <v>643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644</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c r="A148" s="1040"/>
      <c r="B148" s="1041"/>
      <c r="C148" s="1041"/>
      <c r="D148" s="1041"/>
      <c r="E148" s="1041"/>
      <c r="F148" s="1042"/>
      <c r="G148" s="811" t="s">
        <v>166</v>
      </c>
      <c r="H148" s="667"/>
      <c r="I148" s="667"/>
      <c r="J148" s="667"/>
      <c r="K148" s="667"/>
      <c r="L148" s="666" t="s">
        <v>167</v>
      </c>
      <c r="M148" s="667"/>
      <c r="N148" s="667"/>
      <c r="O148" s="667"/>
      <c r="P148" s="667"/>
      <c r="Q148" s="667"/>
      <c r="R148" s="667"/>
      <c r="S148" s="667"/>
      <c r="T148" s="667"/>
      <c r="U148" s="667"/>
      <c r="V148" s="667"/>
      <c r="W148" s="667"/>
      <c r="X148" s="668"/>
      <c r="Y148" s="652" t="s">
        <v>168</v>
      </c>
      <c r="Z148" s="653"/>
      <c r="AA148" s="653"/>
      <c r="AB148" s="797"/>
      <c r="AC148" s="811" t="s">
        <v>166</v>
      </c>
      <c r="AD148" s="667"/>
      <c r="AE148" s="667"/>
      <c r="AF148" s="667"/>
      <c r="AG148" s="667"/>
      <c r="AH148" s="666" t="s">
        <v>167</v>
      </c>
      <c r="AI148" s="667"/>
      <c r="AJ148" s="667"/>
      <c r="AK148" s="667"/>
      <c r="AL148" s="667"/>
      <c r="AM148" s="667"/>
      <c r="AN148" s="667"/>
      <c r="AO148" s="667"/>
      <c r="AP148" s="667"/>
      <c r="AQ148" s="667"/>
      <c r="AR148" s="667"/>
      <c r="AS148" s="667"/>
      <c r="AT148" s="668"/>
      <c r="AU148" s="652" t="s">
        <v>168</v>
      </c>
      <c r="AV148" s="653"/>
      <c r="AW148" s="653"/>
      <c r="AX148" s="654"/>
      <c r="AY148" s="34">
        <f>$AY$147</f>
        <v>0</v>
      </c>
    </row>
    <row r="149" spans="1:51" ht="24.75" customHeight="1">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c r="A159" s="1043"/>
      <c r="B159" s="1044"/>
      <c r="C159" s="1044"/>
      <c r="D159" s="1044"/>
      <c r="E159" s="1044"/>
      <c r="F159" s="1045"/>
      <c r="G159" s="1028" t="s">
        <v>31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row r="161" spans="1:51" ht="30" customHeight="1">
      <c r="A161" s="1046" t="s">
        <v>620</v>
      </c>
      <c r="B161" s="1047"/>
      <c r="C161" s="1047"/>
      <c r="D161" s="1047"/>
      <c r="E161" s="1047"/>
      <c r="F161" s="1048"/>
      <c r="G161" s="594" t="s">
        <v>645</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646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c r="A162" s="1040"/>
      <c r="B162" s="1041"/>
      <c r="C162" s="1041"/>
      <c r="D162" s="1041"/>
      <c r="E162" s="1041"/>
      <c r="F162" s="1042"/>
      <c r="G162" s="811" t="s">
        <v>166</v>
      </c>
      <c r="H162" s="667"/>
      <c r="I162" s="667"/>
      <c r="J162" s="667"/>
      <c r="K162" s="667"/>
      <c r="L162" s="666" t="s">
        <v>167</v>
      </c>
      <c r="M162" s="667"/>
      <c r="N162" s="667"/>
      <c r="O162" s="667"/>
      <c r="P162" s="667"/>
      <c r="Q162" s="667"/>
      <c r="R162" s="667"/>
      <c r="S162" s="667"/>
      <c r="T162" s="667"/>
      <c r="U162" s="667"/>
      <c r="V162" s="667"/>
      <c r="W162" s="667"/>
      <c r="X162" s="668"/>
      <c r="Y162" s="652" t="s">
        <v>168</v>
      </c>
      <c r="Z162" s="653"/>
      <c r="AA162" s="653"/>
      <c r="AB162" s="797"/>
      <c r="AC162" s="811" t="s">
        <v>166</v>
      </c>
      <c r="AD162" s="667"/>
      <c r="AE162" s="667"/>
      <c r="AF162" s="667"/>
      <c r="AG162" s="667"/>
      <c r="AH162" s="666" t="s">
        <v>167</v>
      </c>
      <c r="AI162" s="667"/>
      <c r="AJ162" s="667"/>
      <c r="AK162" s="667"/>
      <c r="AL162" s="667"/>
      <c r="AM162" s="667"/>
      <c r="AN162" s="667"/>
      <c r="AO162" s="667"/>
      <c r="AP162" s="667"/>
      <c r="AQ162" s="667"/>
      <c r="AR162" s="667"/>
      <c r="AS162" s="667"/>
      <c r="AT162" s="668"/>
      <c r="AU162" s="652" t="s">
        <v>168</v>
      </c>
      <c r="AV162" s="653"/>
      <c r="AW162" s="653"/>
      <c r="AX162" s="654"/>
      <c r="AY162" s="34">
        <f>$AY$161</f>
        <v>0</v>
      </c>
    </row>
    <row r="163" spans="1:51" ht="24.75" customHeight="1">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c r="A173" s="1040"/>
      <c r="B173" s="1041"/>
      <c r="C173" s="1041"/>
      <c r="D173" s="1041"/>
      <c r="E173" s="1041"/>
      <c r="F173" s="1042"/>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c r="A174" s="1040"/>
      <c r="B174" s="1041"/>
      <c r="C174" s="1041"/>
      <c r="D174" s="1041"/>
      <c r="E174" s="1041"/>
      <c r="F174" s="1042"/>
      <c r="G174" s="594" t="s">
        <v>647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648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c r="A175" s="1040"/>
      <c r="B175" s="1041"/>
      <c r="C175" s="1041"/>
      <c r="D175" s="1041"/>
      <c r="E175" s="1041"/>
      <c r="F175" s="1042"/>
      <c r="G175" s="811" t="s">
        <v>166</v>
      </c>
      <c r="H175" s="667"/>
      <c r="I175" s="667"/>
      <c r="J175" s="667"/>
      <c r="K175" s="667"/>
      <c r="L175" s="666" t="s">
        <v>167</v>
      </c>
      <c r="M175" s="667"/>
      <c r="N175" s="667"/>
      <c r="O175" s="667"/>
      <c r="P175" s="667"/>
      <c r="Q175" s="667"/>
      <c r="R175" s="667"/>
      <c r="S175" s="667"/>
      <c r="T175" s="667"/>
      <c r="U175" s="667"/>
      <c r="V175" s="667"/>
      <c r="W175" s="667"/>
      <c r="X175" s="668"/>
      <c r="Y175" s="652" t="s">
        <v>168</v>
      </c>
      <c r="Z175" s="653"/>
      <c r="AA175" s="653"/>
      <c r="AB175" s="797"/>
      <c r="AC175" s="811" t="s">
        <v>166</v>
      </c>
      <c r="AD175" s="667"/>
      <c r="AE175" s="667"/>
      <c r="AF175" s="667"/>
      <c r="AG175" s="667"/>
      <c r="AH175" s="666" t="s">
        <v>167</v>
      </c>
      <c r="AI175" s="667"/>
      <c r="AJ175" s="667"/>
      <c r="AK175" s="667"/>
      <c r="AL175" s="667"/>
      <c r="AM175" s="667"/>
      <c r="AN175" s="667"/>
      <c r="AO175" s="667"/>
      <c r="AP175" s="667"/>
      <c r="AQ175" s="667"/>
      <c r="AR175" s="667"/>
      <c r="AS175" s="667"/>
      <c r="AT175" s="668"/>
      <c r="AU175" s="652" t="s">
        <v>168</v>
      </c>
      <c r="AV175" s="653"/>
      <c r="AW175" s="653"/>
      <c r="AX175" s="654"/>
      <c r="AY175" s="34">
        <f>$AY$174</f>
        <v>0</v>
      </c>
    </row>
    <row r="176" spans="1:51" ht="24.75" customHeight="1">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c r="A186" s="1040"/>
      <c r="B186" s="1041"/>
      <c r="C186" s="1041"/>
      <c r="D186" s="1041"/>
      <c r="E186" s="1041"/>
      <c r="F186" s="1042"/>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c r="A187" s="1040"/>
      <c r="B187" s="1041"/>
      <c r="C187" s="1041"/>
      <c r="D187" s="1041"/>
      <c r="E187" s="1041"/>
      <c r="F187" s="1042"/>
      <c r="G187" s="594" t="s">
        <v>649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650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c r="A188" s="1040"/>
      <c r="B188" s="1041"/>
      <c r="C188" s="1041"/>
      <c r="D188" s="1041"/>
      <c r="E188" s="1041"/>
      <c r="F188" s="1042"/>
      <c r="G188" s="811" t="s">
        <v>166</v>
      </c>
      <c r="H188" s="667"/>
      <c r="I188" s="667"/>
      <c r="J188" s="667"/>
      <c r="K188" s="667"/>
      <c r="L188" s="666" t="s">
        <v>167</v>
      </c>
      <c r="M188" s="667"/>
      <c r="N188" s="667"/>
      <c r="O188" s="667"/>
      <c r="P188" s="667"/>
      <c r="Q188" s="667"/>
      <c r="R188" s="667"/>
      <c r="S188" s="667"/>
      <c r="T188" s="667"/>
      <c r="U188" s="667"/>
      <c r="V188" s="667"/>
      <c r="W188" s="667"/>
      <c r="X188" s="668"/>
      <c r="Y188" s="652" t="s">
        <v>168</v>
      </c>
      <c r="Z188" s="653"/>
      <c r="AA188" s="653"/>
      <c r="AB188" s="797"/>
      <c r="AC188" s="811" t="s">
        <v>166</v>
      </c>
      <c r="AD188" s="667"/>
      <c r="AE188" s="667"/>
      <c r="AF188" s="667"/>
      <c r="AG188" s="667"/>
      <c r="AH188" s="666" t="s">
        <v>167</v>
      </c>
      <c r="AI188" s="667"/>
      <c r="AJ188" s="667"/>
      <c r="AK188" s="667"/>
      <c r="AL188" s="667"/>
      <c r="AM188" s="667"/>
      <c r="AN188" s="667"/>
      <c r="AO188" s="667"/>
      <c r="AP188" s="667"/>
      <c r="AQ188" s="667"/>
      <c r="AR188" s="667"/>
      <c r="AS188" s="667"/>
      <c r="AT188" s="668"/>
      <c r="AU188" s="652" t="s">
        <v>168</v>
      </c>
      <c r="AV188" s="653"/>
      <c r="AW188" s="653"/>
      <c r="AX188" s="654"/>
      <c r="AY188" s="34">
        <f>$AY$187</f>
        <v>0</v>
      </c>
    </row>
    <row r="189" spans="1:51" ht="24.75" customHeight="1">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c r="A199" s="1040"/>
      <c r="B199" s="1041"/>
      <c r="C199" s="1041"/>
      <c r="D199" s="1041"/>
      <c r="E199" s="1041"/>
      <c r="F199" s="1042"/>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c r="A200" s="1040"/>
      <c r="B200" s="1041"/>
      <c r="C200" s="1041"/>
      <c r="D200" s="1041"/>
      <c r="E200" s="1041"/>
      <c r="F200" s="1042"/>
      <c r="G200" s="594" t="s">
        <v>651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652</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c r="A201" s="1040"/>
      <c r="B201" s="1041"/>
      <c r="C201" s="1041"/>
      <c r="D201" s="1041"/>
      <c r="E201" s="1041"/>
      <c r="F201" s="1042"/>
      <c r="G201" s="811" t="s">
        <v>166</v>
      </c>
      <c r="H201" s="667"/>
      <c r="I201" s="667"/>
      <c r="J201" s="667"/>
      <c r="K201" s="667"/>
      <c r="L201" s="666" t="s">
        <v>167</v>
      </c>
      <c r="M201" s="667"/>
      <c r="N201" s="667"/>
      <c r="O201" s="667"/>
      <c r="P201" s="667"/>
      <c r="Q201" s="667"/>
      <c r="R201" s="667"/>
      <c r="S201" s="667"/>
      <c r="T201" s="667"/>
      <c r="U201" s="667"/>
      <c r="V201" s="667"/>
      <c r="W201" s="667"/>
      <c r="X201" s="668"/>
      <c r="Y201" s="652" t="s">
        <v>168</v>
      </c>
      <c r="Z201" s="653"/>
      <c r="AA201" s="653"/>
      <c r="AB201" s="797"/>
      <c r="AC201" s="811" t="s">
        <v>166</v>
      </c>
      <c r="AD201" s="667"/>
      <c r="AE201" s="667"/>
      <c r="AF201" s="667"/>
      <c r="AG201" s="667"/>
      <c r="AH201" s="666" t="s">
        <v>167</v>
      </c>
      <c r="AI201" s="667"/>
      <c r="AJ201" s="667"/>
      <c r="AK201" s="667"/>
      <c r="AL201" s="667"/>
      <c r="AM201" s="667"/>
      <c r="AN201" s="667"/>
      <c r="AO201" s="667"/>
      <c r="AP201" s="667"/>
      <c r="AQ201" s="667"/>
      <c r="AR201" s="667"/>
      <c r="AS201" s="667"/>
      <c r="AT201" s="668"/>
      <c r="AU201" s="652" t="s">
        <v>168</v>
      </c>
      <c r="AV201" s="653"/>
      <c r="AW201" s="653"/>
      <c r="AX201" s="654"/>
      <c r="AY201" s="34">
        <f>$AY$200</f>
        <v>0</v>
      </c>
    </row>
    <row r="202" spans="1:51" ht="24.75" customHeight="1">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c r="A212" s="1043"/>
      <c r="B212" s="1044"/>
      <c r="C212" s="1044"/>
      <c r="D212" s="1044"/>
      <c r="E212" s="1044"/>
      <c r="F212" s="1045"/>
      <c r="G212" s="1028" t="s">
        <v>31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row r="214" spans="1:51" ht="30" customHeight="1">
      <c r="A214" s="1037" t="s">
        <v>620</v>
      </c>
      <c r="B214" s="1038"/>
      <c r="C214" s="1038"/>
      <c r="D214" s="1038"/>
      <c r="E214" s="1038"/>
      <c r="F214" s="1039"/>
      <c r="G214" s="594" t="s">
        <v>653</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654</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c r="A215" s="1040"/>
      <c r="B215" s="1041"/>
      <c r="C215" s="1041"/>
      <c r="D215" s="1041"/>
      <c r="E215" s="1041"/>
      <c r="F215" s="1042"/>
      <c r="G215" s="811" t="s">
        <v>166</v>
      </c>
      <c r="H215" s="667"/>
      <c r="I215" s="667"/>
      <c r="J215" s="667"/>
      <c r="K215" s="667"/>
      <c r="L215" s="666" t="s">
        <v>167</v>
      </c>
      <c r="M215" s="667"/>
      <c r="N215" s="667"/>
      <c r="O215" s="667"/>
      <c r="P215" s="667"/>
      <c r="Q215" s="667"/>
      <c r="R215" s="667"/>
      <c r="S215" s="667"/>
      <c r="T215" s="667"/>
      <c r="U215" s="667"/>
      <c r="V215" s="667"/>
      <c r="W215" s="667"/>
      <c r="X215" s="668"/>
      <c r="Y215" s="652" t="s">
        <v>168</v>
      </c>
      <c r="Z215" s="653"/>
      <c r="AA215" s="653"/>
      <c r="AB215" s="797"/>
      <c r="AC215" s="811" t="s">
        <v>166</v>
      </c>
      <c r="AD215" s="667"/>
      <c r="AE215" s="667"/>
      <c r="AF215" s="667"/>
      <c r="AG215" s="667"/>
      <c r="AH215" s="666" t="s">
        <v>167</v>
      </c>
      <c r="AI215" s="667"/>
      <c r="AJ215" s="667"/>
      <c r="AK215" s="667"/>
      <c r="AL215" s="667"/>
      <c r="AM215" s="667"/>
      <c r="AN215" s="667"/>
      <c r="AO215" s="667"/>
      <c r="AP215" s="667"/>
      <c r="AQ215" s="667"/>
      <c r="AR215" s="667"/>
      <c r="AS215" s="667"/>
      <c r="AT215" s="668"/>
      <c r="AU215" s="652" t="s">
        <v>168</v>
      </c>
      <c r="AV215" s="653"/>
      <c r="AW215" s="653"/>
      <c r="AX215" s="654"/>
      <c r="AY215" s="34">
        <f>$AY$214</f>
        <v>0</v>
      </c>
    </row>
    <row r="216" spans="1:51" ht="24.75" customHeight="1">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c r="A226" s="1040"/>
      <c r="B226" s="1041"/>
      <c r="C226" s="1041"/>
      <c r="D226" s="1041"/>
      <c r="E226" s="1041"/>
      <c r="F226" s="1042"/>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c r="A227" s="1040"/>
      <c r="B227" s="1041"/>
      <c r="C227" s="1041"/>
      <c r="D227" s="1041"/>
      <c r="E227" s="1041"/>
      <c r="F227" s="1042"/>
      <c r="G227" s="594" t="s">
        <v>655</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656</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c r="A228" s="1040"/>
      <c r="B228" s="1041"/>
      <c r="C228" s="1041"/>
      <c r="D228" s="1041"/>
      <c r="E228" s="1041"/>
      <c r="F228" s="1042"/>
      <c r="G228" s="811" t="s">
        <v>166</v>
      </c>
      <c r="H228" s="667"/>
      <c r="I228" s="667"/>
      <c r="J228" s="667"/>
      <c r="K228" s="667"/>
      <c r="L228" s="666" t="s">
        <v>167</v>
      </c>
      <c r="M228" s="667"/>
      <c r="N228" s="667"/>
      <c r="O228" s="667"/>
      <c r="P228" s="667"/>
      <c r="Q228" s="667"/>
      <c r="R228" s="667"/>
      <c r="S228" s="667"/>
      <c r="T228" s="667"/>
      <c r="U228" s="667"/>
      <c r="V228" s="667"/>
      <c r="W228" s="667"/>
      <c r="X228" s="668"/>
      <c r="Y228" s="652" t="s">
        <v>168</v>
      </c>
      <c r="Z228" s="653"/>
      <c r="AA228" s="653"/>
      <c r="AB228" s="797"/>
      <c r="AC228" s="811" t="s">
        <v>166</v>
      </c>
      <c r="AD228" s="667"/>
      <c r="AE228" s="667"/>
      <c r="AF228" s="667"/>
      <c r="AG228" s="667"/>
      <c r="AH228" s="666" t="s">
        <v>167</v>
      </c>
      <c r="AI228" s="667"/>
      <c r="AJ228" s="667"/>
      <c r="AK228" s="667"/>
      <c r="AL228" s="667"/>
      <c r="AM228" s="667"/>
      <c r="AN228" s="667"/>
      <c r="AO228" s="667"/>
      <c r="AP228" s="667"/>
      <c r="AQ228" s="667"/>
      <c r="AR228" s="667"/>
      <c r="AS228" s="667"/>
      <c r="AT228" s="668"/>
      <c r="AU228" s="652" t="s">
        <v>168</v>
      </c>
      <c r="AV228" s="653"/>
      <c r="AW228" s="653"/>
      <c r="AX228" s="654"/>
      <c r="AY228" s="34">
        <f>$AY$227</f>
        <v>0</v>
      </c>
    </row>
    <row r="229" spans="1:51" ht="24.75" customHeight="1">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c r="A239" s="1040"/>
      <c r="B239" s="1041"/>
      <c r="C239" s="1041"/>
      <c r="D239" s="1041"/>
      <c r="E239" s="1041"/>
      <c r="F239" s="1042"/>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c r="A240" s="1040"/>
      <c r="B240" s="1041"/>
      <c r="C240" s="1041"/>
      <c r="D240" s="1041"/>
      <c r="E240" s="1041"/>
      <c r="F240" s="1042"/>
      <c r="G240" s="594" t="s">
        <v>657</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658</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c r="A241" s="1040"/>
      <c r="B241" s="1041"/>
      <c r="C241" s="1041"/>
      <c r="D241" s="1041"/>
      <c r="E241" s="1041"/>
      <c r="F241" s="1042"/>
      <c r="G241" s="811" t="s">
        <v>166</v>
      </c>
      <c r="H241" s="667"/>
      <c r="I241" s="667"/>
      <c r="J241" s="667"/>
      <c r="K241" s="667"/>
      <c r="L241" s="666" t="s">
        <v>167</v>
      </c>
      <c r="M241" s="667"/>
      <c r="N241" s="667"/>
      <c r="O241" s="667"/>
      <c r="P241" s="667"/>
      <c r="Q241" s="667"/>
      <c r="R241" s="667"/>
      <c r="S241" s="667"/>
      <c r="T241" s="667"/>
      <c r="U241" s="667"/>
      <c r="V241" s="667"/>
      <c r="W241" s="667"/>
      <c r="X241" s="668"/>
      <c r="Y241" s="652" t="s">
        <v>168</v>
      </c>
      <c r="Z241" s="653"/>
      <c r="AA241" s="653"/>
      <c r="AB241" s="797"/>
      <c r="AC241" s="811" t="s">
        <v>166</v>
      </c>
      <c r="AD241" s="667"/>
      <c r="AE241" s="667"/>
      <c r="AF241" s="667"/>
      <c r="AG241" s="667"/>
      <c r="AH241" s="666" t="s">
        <v>167</v>
      </c>
      <c r="AI241" s="667"/>
      <c r="AJ241" s="667"/>
      <c r="AK241" s="667"/>
      <c r="AL241" s="667"/>
      <c r="AM241" s="667"/>
      <c r="AN241" s="667"/>
      <c r="AO241" s="667"/>
      <c r="AP241" s="667"/>
      <c r="AQ241" s="667"/>
      <c r="AR241" s="667"/>
      <c r="AS241" s="667"/>
      <c r="AT241" s="668"/>
      <c r="AU241" s="652" t="s">
        <v>168</v>
      </c>
      <c r="AV241" s="653"/>
      <c r="AW241" s="653"/>
      <c r="AX241" s="654"/>
      <c r="AY241" s="34">
        <f>$AY$240</f>
        <v>0</v>
      </c>
    </row>
    <row r="242" spans="1:51" ht="24.75" customHeight="1">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c r="A252" s="1040"/>
      <c r="B252" s="1041"/>
      <c r="C252" s="1041"/>
      <c r="D252" s="1041"/>
      <c r="E252" s="1041"/>
      <c r="F252" s="1042"/>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c r="A253" s="1040"/>
      <c r="B253" s="1041"/>
      <c r="C253" s="1041"/>
      <c r="D253" s="1041"/>
      <c r="E253" s="1041"/>
      <c r="F253" s="1042"/>
      <c r="G253" s="594" t="s">
        <v>659</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660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c r="A254" s="1040"/>
      <c r="B254" s="1041"/>
      <c r="C254" s="1041"/>
      <c r="D254" s="1041"/>
      <c r="E254" s="1041"/>
      <c r="F254" s="1042"/>
      <c r="G254" s="811" t="s">
        <v>166</v>
      </c>
      <c r="H254" s="667"/>
      <c r="I254" s="667"/>
      <c r="J254" s="667"/>
      <c r="K254" s="667"/>
      <c r="L254" s="666" t="s">
        <v>167</v>
      </c>
      <c r="M254" s="667"/>
      <c r="N254" s="667"/>
      <c r="O254" s="667"/>
      <c r="P254" s="667"/>
      <c r="Q254" s="667"/>
      <c r="R254" s="667"/>
      <c r="S254" s="667"/>
      <c r="T254" s="667"/>
      <c r="U254" s="667"/>
      <c r="V254" s="667"/>
      <c r="W254" s="667"/>
      <c r="X254" s="668"/>
      <c r="Y254" s="652" t="s">
        <v>168</v>
      </c>
      <c r="Z254" s="653"/>
      <c r="AA254" s="653"/>
      <c r="AB254" s="797"/>
      <c r="AC254" s="811" t="s">
        <v>166</v>
      </c>
      <c r="AD254" s="667"/>
      <c r="AE254" s="667"/>
      <c r="AF254" s="667"/>
      <c r="AG254" s="667"/>
      <c r="AH254" s="666" t="s">
        <v>167</v>
      </c>
      <c r="AI254" s="667"/>
      <c r="AJ254" s="667"/>
      <c r="AK254" s="667"/>
      <c r="AL254" s="667"/>
      <c r="AM254" s="667"/>
      <c r="AN254" s="667"/>
      <c r="AO254" s="667"/>
      <c r="AP254" s="667"/>
      <c r="AQ254" s="667"/>
      <c r="AR254" s="667"/>
      <c r="AS254" s="667"/>
      <c r="AT254" s="668"/>
      <c r="AU254" s="652" t="s">
        <v>168</v>
      </c>
      <c r="AV254" s="653"/>
      <c r="AW254" s="653"/>
      <c r="AX254" s="654"/>
      <c r="AY254" s="34">
        <f>$AY$253</f>
        <v>0</v>
      </c>
    </row>
    <row r="255" spans="1:51" ht="24.75" customHeight="1">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c r="A265" s="1043"/>
      <c r="B265" s="1044"/>
      <c r="C265" s="1044"/>
      <c r="D265" s="1044"/>
      <c r="E265" s="1044"/>
      <c r="F265" s="1045"/>
      <c r="G265" s="1028" t="s">
        <v>31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UENO RITSUKO</dc:creator>
  <cp:keywords/>
  <dc:description/>
  <cp:lastModifiedBy>情報通信課</cp:lastModifiedBy>
  <cp:revision/>
  <cp:lastPrinted>2021-05-14T06:35:48Z</cp:lastPrinted>
  <dcterms:created xsi:type="dcterms:W3CDTF">2012-03-13T00:50:25Z</dcterms:created>
  <dcterms:modified xsi:type="dcterms:W3CDTF">2021-08-23T01:53:32Z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