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<sst xmlns="http://schemas.openxmlformats.org/spreadsheetml/2006/main" count="3025" uniqueCount="769">
  <si>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</si>
  <si>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</si>
  <si>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</si>
  <si>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</si>
  <si>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</si>
  <si>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</si>
  <si>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</si>
  <si>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</si>
  <si>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</si>
  <si>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</si>
  <si>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</si>
  <si>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</si>
  <si>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</si>
  <si>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</si>
  <si>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</si>
  <si>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</si>
  <si>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</si>
  <si>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</si>
  <si>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</si>
  <si>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</si>
  <si>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</si>
  <si>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</si>
  <si>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</si>
  <si>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</si>
  <si>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</si>
  <si>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</si>
  <si>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</si>
  <si>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</si>
  <si>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</si>
  <si>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</si>
  <si>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</si>
  <si>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</si>
  <si>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</si>
  <si>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</si>
  <si>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</si>
  <si>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</si>
  <si>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</si>
  <si>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</si>
  <si>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</si>
  <si>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</si>
  <si>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</si>
  <si>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</si>
  <si>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</si>
  <si>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</si>
  <si>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</si>
  <si>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</si>
  <si>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</si>
  <si>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</si>
  <si>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</si>
  <si>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</si>
  <si>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</si>
  <si>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</si>
  <si>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</si>
  <si>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</si>
  <si>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</si>
  <si>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</si>
  <si>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</si>
  <si>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</si>
  <si>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</si>
  <si>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</si>
  <si>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</si>
  <si>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</si>
  <si>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</si>
  <si>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</si>
  <si>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</si>
  <si>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</si>
  <si>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</si>
  <si>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</si>
  <si>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</si>
  <si>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</si>
  <si>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</si>
  <si>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</si>
  <si>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</si>
  <si>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</si>
  <si>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</si>
  <si>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</si>
  <si>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</si>
  <si>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</si>
  <si>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</si>
  <si>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</si>
  <si>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</si>
  <si>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</si>
  <si>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</si>
  <si>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</si>
  <si>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</si>
  <si>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</si>
  <si>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</si>
  <si>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</si>
  <si>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</si>
  <si>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</si>
  <si>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</si>
  <si>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</si>
  <si>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</si>
  <si>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</si>
  <si>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</si>
  <si>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</si>
  <si>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</si>
  <si>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</si>
  <si>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</si>
  <si>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</si>
  <si>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</si>
  <si>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</si>
  <si>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</si>
  <si>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</si>
  <si>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</si>
  <si>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</si>
  <si>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</si>
  <si>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</si>
  <si>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</si>
  <si>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</si>
  <si>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</si>
  <si>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</si>
  <si>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</si>
  <si>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</si>
  <si>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</si>
  <si>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</si>
  <si>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</si>
  <si>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</si>
  <si>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</si>
  <si>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</si>
  <si>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</si>
  <si>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</si>
  <si>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</si>
  <si>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</si>
  <si>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</si>
  <si>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</si>
  <si>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</si>
  <si>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</si>
  <si>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</si>
  <si>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</si>
  <si>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</si>
  <si>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</si>
  <si>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</si>
  <si>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</si>
  <si>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</si>
  <si>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</si>
  <si>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</si>
  <si>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</si>
  <si>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</si>
  <si>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</si>
  <si>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</si>
  <si>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</si>
  <si>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</si>
  <si>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</si>
  <si>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</si>
  <si>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</si>
  <si>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</si>
  <si>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</si>
  <si>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</si>
  <si>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</si>
  <si>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</si>
  <si>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</si>
  <si>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</si>
  <si>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</si>
  <si>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</si>
  <si>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</si>
  <si>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</si>
  <si>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</si>
  <si>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</si>
  <si>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</si>
  <si>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</si>
  <si>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</si>
  <si>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</si>
  <si>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</si>
  <si>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</si>
  <si>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</si>
  <si>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</si>
  <si>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</si>
  <si>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</si>
  <si>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</si>
  <si>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</si>
  <si>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</si>
  <si>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</si>
  <si>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</si>
  <si>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</si>
  <si>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</si>
  <si>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</si>
  <si>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</si>
  <si>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</si>
  <si>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</si>
  <si>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</si>
  <si>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</si>
  <si>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</si>
  <si>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</si>
  <si>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</si>
  <si>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</si>
  <si>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</si>
  <si>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</si>
  <si>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</si>
  <si>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</si>
  <si>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</si>
  <si>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</si>
  <si>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</si>
  <si>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</si>
  <si>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</si>
  <si>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</si>
  <si>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</si>
  <si>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</si>
  <si>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</si>
  <si>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</si>
  <si>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</si>
  <si>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</si>
  <si>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</si>
  <si>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</si>
  <si>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</si>
  <si>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</si>
  <si>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</si>
  <si>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</si>
  <si>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</si>
  <si>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</si>
  <si>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</si>
  <si>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</si>
  <si>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</si>
  <si>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</si>
  <si>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</si>
  <si>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</si>
  <si>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</si>
  <si>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</si>
  <si>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</si>
  <si>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</si>
  <si>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</si>
  <si>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</si>
  <si>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</si>
  <si>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</si>
  <si>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</si>
  <si>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</si>
  <si>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</si>
  <si>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</si>
  <si>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</si>
  <si>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</si>
  <si>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</si>
  <si>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</si>
  <si>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</si>
  <si>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</si>
  <si>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</si>
  <si>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</si>
  <si>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</si>
  <si>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</si>
  <si>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</si>
  <si>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</si>
  <si>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</si>
  <si>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</si>
  <si>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</si>
  <si>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</si>
  <si>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</si>
  <si>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</si>
  <si>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</si>
  <si>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</si>
  <si>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</si>
  <si>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</si>
  <si>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</si>
  <si>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</si>
  <si>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</si>
  <si>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</si>
  <si>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</si>
  <si>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</si>
  <si>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</si>
  <si>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</si>
  <si>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</si>
  <si>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</si>
  <si>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</si>
  <si>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</si>
  <si>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</si>
  <si>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</si>
  <si>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</si>
  <si>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</si>
  <si>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</si>
  <si>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</si>
  <si>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</si>
  <si>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</si>
  <si>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</si>
  <si>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</si>
  <si>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</si>
  <si>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</si>
  <si>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</si>
  <si>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</si>
  <si>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</si>
  <si>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</si>
  <si>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</si>
  <si>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</si>
  <si>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</si>
  <si>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</si>
  <si>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</si>
  <si>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</si>
  <si>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</si>
  <si>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</si>
  <si>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</si>
  <si>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</si>
  <si>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</si>
  <si>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</si>
  <si>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</si>
  <si>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</si>
  <si>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</si>
  <si>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</si>
  <si>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</si>
  <si>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</si>
  <si>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</si>
  <si>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</si>
  <si>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</si>
  <si>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</si>
  <si>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</si>
  <si>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</si>
  <si>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</si>
  <si>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</si>
  <si>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</si>
  <si>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</si>
  <si>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</si>
  <si>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</si>
  <si>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</si>
  <si>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</si>
  <si>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</si>
  <si>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</si>
  <si>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</si>
  <si>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</si>
  <si>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</si>
  <si>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</si>
  <si>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</si>
  <si>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</si>
  <si>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</si>
  <si>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</si>
  <si>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</si>
  <si>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</si>
  <si>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</si>
  <si>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</si>
  <si>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</si>
  <si>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</si>
  <si>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</si>
  <si>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</si>
  <si>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</si>
  <si>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</si>
  <si>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</si>
  <si>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</si>
  <si>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</si>
  <si>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</si>
  <si>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</si>
  <si>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</si>
  <si>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</si>
  <si>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</si>
  <si>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</si>
  <si>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</si>
  <si>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</si>
  <si>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</si>
  <si>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</si>
  <si>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</si>
  <si>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</si>
  <si>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</si>
  <si>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</si>
  <si>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</si>
  <si>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</si>
  <si>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</si>
  <si>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</si>
  <si>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</si>
  <si>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</si>
  <si>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</si>
  <si>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</si>
  <si>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</si>
  <si>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</si>
  <si>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</si>
  <si>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</si>
  <si>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</si>
  <si>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</si>
  <si>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</si>
  <si>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</si>
  <si>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</si>
  <si>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</si>
  <si>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</si>
  <si>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</si>
  <si>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</si>
  <si>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</si>
  <si>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</si>
  <si>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</si>
  <si>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</si>
  <si>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</si>
  <si>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</si>
  <si>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</si>
  <si>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</si>
  <si>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</si>
  <si>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</si>
  <si>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</si>
  <si>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</si>
  <si>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</si>
  <si>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</si>
  <si>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</si>
  <si>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</si>
  <si>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</si>
  <si>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</si>
  <si>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</si>
  <si>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</si>
  <si>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</si>
  <si>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</si>
  <si>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</si>
  <si>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</si>
  <si>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</si>
  <si>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</si>
  <si>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</si>
  <si>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</si>
  <si>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</si>
  <si>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</si>
  <si>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</si>
  <si>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</si>
  <si>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</si>
  <si>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</si>
  <si>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</si>
  <si>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</si>
  <si>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</si>
  <si>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</si>
  <si>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</si>
  <si>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</si>
  <si>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</si>
  <si>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</si>
  <si>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</si>
  <si>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</si>
  <si>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</si>
  <si>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</si>
  <si>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</si>
  <si>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</si>
  <si>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</si>
  <si>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</si>
  <si>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</si>
  <si>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</si>
  <si>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</si>
  <si>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</si>
  <si>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</si>
  <si>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</si>
  <si>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</si>
  <si>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</si>
  <si>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</si>
  <si>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</si>
  <si>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</si>
  <si>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</si>
  <si>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</si>
  <si>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</si>
  <si>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</si>
  <si>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</si>
  <si>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</si>
  <si>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</si>
  <si>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</si>
  <si>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</si>
  <si>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</si>
  <si>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</si>
  <si>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</si>
  <si>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</si>
  <si>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</si>
  <si>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</si>
  <si>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</si>
  <si>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</si>
  <si>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</si>
  <si>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</si>
  <si>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</si>
  <si>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</si>
  <si>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</si>
  <si>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</si>
  <si>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</si>
  <si>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</si>
  <si>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</si>
  <si>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</si>
  <si>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</si>
  <si>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</si>
  <si>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</si>
  <si>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</si>
  <si>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</si>
  <si>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</si>
  <si>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</si>
  <si>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</si>
  <si>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</si>
  <si>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</si>
  <si>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</si>
  <si>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</si>
  <si>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</si>
  <si>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</si>
  <si>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</si>
  <si>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</si>
  <si>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</si>
  <si>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</si>
  <si>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</si>
  <si>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</si>
  <si>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</si>
  <si>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</si>
  <si>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</si>
  <si>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</si>
  <si>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</si>
  <si>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</si>
  <si>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</si>
  <si>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</si>
  <si>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</si>
  <si>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</si>
  <si>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</si>
  <si>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</si>
  <si>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</si>
  <si>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</si>
  <si>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</si>
  <si>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</si>
  <si>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</si>
  <si>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</si>
  <si>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</si>
  <si>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</si>
  <si>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</si>
  <si>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</si>
  <si>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</si>
  <si>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</si>
  <si>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</si>
  <si>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</si>
  <si>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</si>
  <si>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</si>
  <si>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</si>
  <si>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</si>
  <si>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</si>
  <si>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</si>
  <si>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</si>
  <si>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</si>
  <si>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</si>
  <si>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</si>
  <si>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</si>
  <si>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</si>
  <si>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</si>
  <si>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</si>
  <si>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</si>
  <si>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</si>
  <si>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</si>
  <si>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</si>
  <si>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</si>
  <si>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</si>
  <si>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</si>
  <si>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</si>
  <si>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</si>
  <si>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</si>
  <si>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</si>
  <si>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</si>
  <si>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</si>
  <si>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</si>
  <si>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</si>
  <si>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</si>
  <si>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</si>
  <si>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</si>
  <si>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</si>
  <si>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</si>
  <si>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</si>
  <si>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</si>
  <si>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</si>
  <si>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</si>
  <si>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</si>
  <si>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</si>
  <si>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</si>
  <si>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</si>
  <si>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</si>
  <si>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</si>
  <si>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</si>
  <si>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</si>
  <si>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</si>
  <si>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</si>
  <si>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</si>
  <si>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</si>
  <si>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</si>
  <si>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</si>
  <si>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</si>
  <si>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</si>
  <si>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</si>
  <si>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</si>
  <si>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</si>
  <si>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</si>
  <si>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</si>
  <si>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</si>
  <si>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</si>
  <si>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</si>
  <si>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</si>
  <si>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</si>
  <si>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</si>
  <si>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</si>
  <si>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</si>
  <si>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</si>
  <si>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</si>
  <si>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</si>
  <si>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</si>
  <si>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</si>
  <si>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</si>
  <si>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</si>
  <si>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</si>
  <si>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</si>
  <si>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</si>
  <si>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</si>
  <si>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</si>
  <si>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</si>
  <si>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</si>
  <si>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</si>
  <si>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</si>
  <si>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</si>
  <si>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</si>
  <si>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</si>
  <si>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</si>
  <si>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</si>
  <si>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</si>
  <si>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</si>
  <si>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</si>
  <si>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</si>
  <si>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</si>
  <si>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</si>
  <si>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</si>
  <si>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</si>
  <si>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</si>
  <si>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</si>
  <si>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</si>
  <si>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</si>
  <si>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</si>
  <si>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</si>
  <si>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</si>
  <si>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</si>
  <si>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</si>
  <si>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</si>
  <si>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</si>
  <si>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</si>
  <si>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</si>
  <si>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</si>
  <si>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</si>
  <si>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</si>
  <si>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</si>
  <si>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</si>
  <si>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</si>
  <si>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</si>
  <si>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</si>
  <si>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</si>
  <si>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</si>
  <si>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</si>
  <si>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</si>
  <si>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</si>
  <si>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</si>
  <si>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</si>
  <si>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</si>
  <si>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</si>
  <si>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</si>
  <si>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</si>
  <si>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</si>
  <si>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</si>
  <si>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</si>
  <si>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</si>
  <si>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</si>
  <si>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</si>
  <si>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</si>
  <si>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</si>
  <si>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</si>
  <si>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</si>
  <si>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</si>
  <si>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</si>
  <si>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</si>
  <si>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</si>
  <si>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</si>
  <si>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</si>
  <si>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</si>
  <si>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</si>
  <si>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</si>
  <si>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</si>
  <si>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</si>
  <si>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</si>
  <si>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</si>
  <si>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</si>
  <si>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</si>
  <si>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</si>
  <si>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</si>
  <si>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</si>
  <si>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</si>
  <si>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</si>
  <si>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</si>
  <si>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</si>
  <si>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</si>
  <si>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</si>
  <si>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</si>
  <si>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</si>
  <si>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</si>
  <si>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</si>
  <si>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</si>
  <si>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</si>
  <si>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</si>
  <si>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</si>
  <si>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</si>
  <si>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</si>
  <si>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</si>
  <si>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</si>
  <si>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</si>
  <si>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</si>
  <si>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</si>
  <si>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</si>
  <si>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</si>
  <si>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</si>
  <si>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</si>
  <si>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</si>
  <si>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</si>
  <si>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</si>
  <si>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</si>
  <si>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</si>
  <si>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</si>
  <si>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</si>
  <si>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</si>
  <si>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</si>
  <si>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</si>
  <si>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</si>
  <si>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</si>
  <si>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</si>
  <si>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</si>
  <si>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</si>
  <si>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</si>
  <si>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</si>
  <si>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</si>
  <si>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国際連合開発計画（UNDP）拠出金（コア・ファンド）</t>
    <phoneticPr fontId="5"/>
  </si>
  <si>
    <t>外務省</t>
    <rPh sb="0" eb="3">
      <t>ガイムショウ</t>
    </rPh>
    <phoneticPr fontId="5"/>
  </si>
  <si>
    <t>地球規模課題総括課</t>
    <rPh sb="0" eb="2">
      <t>チキュウ</t>
    </rPh>
    <rPh sb="2" eb="4">
      <t>キボ</t>
    </rPh>
    <rPh sb="4" eb="6">
      <t>カダイ</t>
    </rPh>
    <rPh sb="6" eb="8">
      <t>ソウカツ</t>
    </rPh>
    <rPh sb="8" eb="9">
      <t>カ</t>
    </rPh>
    <phoneticPr fontId="5"/>
  </si>
  <si>
    <t>吉田　綾</t>
    <rPh sb="0" eb="2">
      <t>ヨシダ</t>
    </rPh>
    <rPh sb="3" eb="4">
      <t>アヤ</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</si>
  <si>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</si>
  <si>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</si>
  <si>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第20回国際連合総会決議2019（XX）</t>
    <phoneticPr fontId="5"/>
  </si>
  <si>
    <t>UNDPは，国連内で開発に携わる計34機関からなる国連持続可能な開発グループの副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</si>
  <si>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t>
    <phoneticPr fontId="5"/>
  </si>
  <si>
    <t>UNDP拠出金</t>
    <rPh sb="4" eb="7">
      <t>キョシュツキン</t>
    </rPh>
    <phoneticPr fontId="5"/>
  </si>
  <si>
    <t>人間開発（人間が自らの意思に基づいて、自らの人生の選択と機会を拡大させること）の促進</t>
    <phoneticPr fontId="5"/>
  </si>
  <si>
    <t>後発開発途上国の人間開発指数（注：平均寿命、平均就学年数及び予測就学年数、一人あたり国民総所得により算出）</t>
    <phoneticPr fontId="5"/>
  </si>
  <si>
    <t>国連開発計画作成資料。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</si>
  <si>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</si>
  <si>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</si>
  <si>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全幹部職員数に占める邦人幹部職員数の割合</t>
    <phoneticPr fontId="5"/>
  </si>
  <si>
    <t>人間開発指数が0.55以上の国数</t>
    <phoneticPr fontId="5"/>
  </si>
  <si>
    <t>基本目標VII　分担金・拠出金</t>
    <phoneticPr fontId="5"/>
  </si>
  <si>
    <t>施策VII-３　国際機関を通じた地球規模の諸課題に係る国際貢献</t>
    <phoneticPr fontId="5"/>
  </si>
  <si>
    <t>外務省</t>
  </si>
  <si>
    <t>-</t>
    <phoneticPr fontId="5"/>
  </si>
  <si>
    <t>人間開発指数0.55未満の国に対する支援
(ＵＮＤＰコア・ファンド支出額／人間開発低位グループ国数)　　　　　　　　　　　　　　　　　　　　　　　　　</t>
    <phoneticPr fontId="5"/>
  </si>
  <si>
    <t>日ＵＮＤＰ戦略対話を含むハイレベル（閣僚級以上）での協議の実施。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</si>
  <si>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</si>
  <si>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幹部レベルを含む）日本人職員数の割合を図ることは，施策の進捗を把握するうえで有益である。</t>
    <phoneticPr fontId="5"/>
  </si>
  <si>
    <t>‐</t>
  </si>
  <si>
    <t>無</t>
  </si>
  <si>
    <t>ＵＮＤＰの事業目的は我が国の開発政策と合致している。</t>
    <phoneticPr fontId="5"/>
  </si>
  <si>
    <t>国際機関に対する任意拠出金は国が実施するべき。</t>
    <phoneticPr fontId="5"/>
  </si>
  <si>
    <t>ＵＮＤＰは，持続可能な開発目標，人間の安全保障，防災，女性，ガバナンス等，我が国が重視する事業を実施している。</t>
    <phoneticPr fontId="5"/>
  </si>
  <si>
    <t>ＵＮＤＰは，受益国による現地事務所経費の負担等に努めている。</t>
    <phoneticPr fontId="5"/>
  </si>
  <si>
    <t>本支援は開発を通じた途上国の社会安定化及び長期的な国際社会の安定及び発展につながるものであり，単位当たりコストは妥当。</t>
    <phoneticPr fontId="5"/>
  </si>
  <si>
    <t>支出状況は進捗報告書及び財政報告書に基づいて確認している。</t>
    <phoneticPr fontId="5"/>
  </si>
  <si>
    <t>ＵＮＤＰ執行理事会で合意された戦略計画に基づき，事業目的に即した真に必要なものに限って支出している。</t>
    <phoneticPr fontId="5"/>
  </si>
  <si>
    <t>ＵＮＤＰは，機構改革を実施し，組織効率化やコスト削減に努めている。</t>
    <phoneticPr fontId="5"/>
  </si>
  <si>
    <t>執行理事会における戦略計画への達成状況を含むＵＮＤＰ総裁報告やＵＮＤＰから提出された年次報告書等を通じて，成果実績が成果目標に見合っているかを確認している。</t>
    <phoneticPr fontId="5"/>
  </si>
  <si>
    <t>ＵＮＤＰは開発分野の中核的国際機関であり，同等の事業を実施可能な機関はない。また，ＵＮＤＰは効果的・低コストでの実施を行っている。</t>
    <phoneticPr fontId="5"/>
  </si>
  <si>
    <t>ＵＮＤＰから提出される年次報告書等を通じて，活動実績が見込みに見合っているかを確認している。</t>
    <phoneticPr fontId="5"/>
  </si>
  <si>
    <t>コア予算は，本部，地域事務所及び国事務所の運営費や，人件費等に活用され，またUNDPの優先事項である開発事業に使用されイヤマークできないもの。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phoneticPr fontId="5"/>
  </si>
  <si>
    <t>日・UNDPパートナーシップ基金</t>
    <phoneticPr fontId="5"/>
  </si>
  <si>
    <t>アフリカPKOセンター支援拠出金</t>
    <phoneticPr fontId="5"/>
  </si>
  <si>
    <t>アフガニスタン法秩序信託基金（LOTFA)</t>
    <phoneticPr fontId="5"/>
  </si>
  <si>
    <t>日パレスチナ開発基金</t>
    <phoneticPr fontId="5"/>
  </si>
  <si>
    <t>グローバルヘルス技術振興基金（GHIT)</t>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</si>
  <si>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額は減額傾向にあり，我が国の拠出順位は低下傾向にある（我が国のUNDPコア・ファンド拠出順位は，2001年はドナー国中１位であったが，2016年は第5位に低下。2019年に第2位に上昇）。我が国のUNDPに対する影響力や発言力を確保する観点から，コア・ファンド拠出水準の維持及び増加が課題。</t>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</si>
  <si>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</si>
  <si>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</si>
  <si>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82</t>
    <phoneticPr fontId="5"/>
  </si>
  <si>
    <t>85</t>
    <phoneticPr fontId="5"/>
  </si>
  <si>
    <t>108</t>
    <phoneticPr fontId="5"/>
  </si>
  <si>
    <t>245</t>
    <phoneticPr fontId="5"/>
  </si>
  <si>
    <t>229</t>
    <phoneticPr fontId="5"/>
  </si>
  <si>
    <t>230</t>
    <phoneticPr fontId="5"/>
  </si>
  <si>
    <t>272</t>
    <phoneticPr fontId="5"/>
  </si>
  <si>
    <t>278</t>
    <phoneticPr fontId="5"/>
  </si>
  <si>
    <t>290</t>
    <phoneticPr fontId="5"/>
  </si>
  <si>
    <t>事業費（コア・ファンド）への拠出</t>
    <phoneticPr fontId="5"/>
  </si>
  <si>
    <t>ＵＮＤＰへの拠出</t>
    <phoneticPr fontId="5"/>
  </si>
  <si>
    <t>開発途上国の経済的，社会的開発促進のための事業実施。</t>
    <phoneticPr fontId="5"/>
  </si>
  <si>
    <t>国連開発計画</t>
    <phoneticPr fontId="5"/>
  </si>
  <si>
    <t>人間開発指数</t>
    <phoneticPr fontId="5"/>
  </si>
  <si>
    <t>%</t>
    <phoneticPr fontId="5"/>
  </si>
  <si>
    <t>国数</t>
    <rPh sb="0" eb="1">
      <t>クニ</t>
    </rPh>
    <rPh sb="1" eb="2">
      <t>スウ</t>
    </rPh>
    <phoneticPr fontId="5"/>
  </si>
  <si>
    <t>664,225/36</t>
  </si>
  <si>
    <t>千ドル</t>
    <rPh sb="0" eb="1">
      <t>セン</t>
    </rPh>
    <phoneticPr fontId="5"/>
  </si>
  <si>
    <t>千ドル/国</t>
    <phoneticPr fontId="5"/>
  </si>
  <si>
    <t>件</t>
    <rPh sb="0" eb="1">
      <t>ケン</t>
    </rPh>
    <phoneticPr fontId="5"/>
  </si>
  <si>
    <t>716,047/33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</si>
</sst>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8659</xdr:colOff>
      <xdr:row>750</xdr:row>
      <xdr:rowOff>89647</xdr:rowOff>
    </xdr:from>
    <xdr:to>
      <xdr:col>30</xdr:col>
      <xdr:colOff>1681</xdr:colOff>
      <xdr:row>752</xdr:row>
      <xdr:rowOff>9170</xdr:rowOff>
    </xdr:to>
    <xdr:sp macro="" textlink="">
      <xdr:nvSpPr>
        <xdr:cNvPr id="10" name="正方形/長方形 9"/>
        <xdr:cNvSpPr/>
      </xdr:nvSpPr>
      <xdr:spPr>
        <a:xfrm>
          <a:off x="3609109" y="42485422"/>
          <a:ext cx="219329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7,244</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752</xdr:row>
      <xdr:rowOff>69273</xdr:rowOff>
    </xdr:from>
    <xdr:to>
      <xdr:col>30</xdr:col>
      <xdr:colOff>0</xdr:colOff>
      <xdr:row>752</xdr:row>
      <xdr:rowOff>658090</xdr:rowOff>
    </xdr:to>
    <xdr:sp macro="" textlink="">
      <xdr:nvSpPr>
        <xdr:cNvPr id="11" name="大かっこ 10"/>
        <xdr:cNvSpPr/>
      </xdr:nvSpPr>
      <xdr:spPr>
        <a:xfrm>
          <a:off x="3599583" y="43169898"/>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753</xdr:row>
      <xdr:rowOff>135758</xdr:rowOff>
    </xdr:from>
    <xdr:ext cx="945053" cy="484399"/>
    <xdr:sp macro="" textlink="">
      <xdr:nvSpPr>
        <xdr:cNvPr id="12" name="テキスト ボックス 11"/>
        <xdr:cNvSpPr txBox="1"/>
      </xdr:nvSpPr>
      <xdr:spPr>
        <a:xfrm>
          <a:off x="3060045" y="4358880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753</xdr:row>
      <xdr:rowOff>156881</xdr:rowOff>
    </xdr:from>
    <xdr:to>
      <xdr:col>21</xdr:col>
      <xdr:colOff>168093</xdr:colOff>
      <xdr:row>754</xdr:row>
      <xdr:rowOff>272367</xdr:rowOff>
    </xdr:to>
    <xdr:cxnSp macro="">
      <xdr:nvCxnSpPr>
        <xdr:cNvPr id="13" name="直線矢印コネクタ 12"/>
        <xdr:cNvCxnSpPr/>
      </xdr:nvCxnSpPr>
      <xdr:spPr>
        <a:xfrm rot="5400000">
          <a:off x="3934637" y="438438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753</xdr:row>
      <xdr:rowOff>115382</xdr:rowOff>
    </xdr:from>
    <xdr:ext cx="1372711" cy="456118"/>
    <xdr:sp macro="" textlink="">
      <xdr:nvSpPr>
        <xdr:cNvPr id="14" name="テキスト ボックス 13"/>
        <xdr:cNvSpPr txBox="1"/>
      </xdr:nvSpPr>
      <xdr:spPr>
        <a:xfrm>
          <a:off x="5365546" y="43568432"/>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753</xdr:row>
      <xdr:rowOff>145676</xdr:rowOff>
    </xdr:from>
    <xdr:to>
      <xdr:col>27</xdr:col>
      <xdr:colOff>33626</xdr:colOff>
      <xdr:row>754</xdr:row>
      <xdr:rowOff>261162</xdr:rowOff>
    </xdr:to>
    <xdr:cxnSp macro="">
      <xdr:nvCxnSpPr>
        <xdr:cNvPr id="15" name="直線矢印コネクタ 14"/>
        <xdr:cNvCxnSpPr/>
      </xdr:nvCxnSpPr>
      <xdr:spPr>
        <a:xfrm rot="16200000" flipV="1">
          <a:off x="5000320" y="438326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755</xdr:row>
      <xdr:rowOff>5907</xdr:rowOff>
    </xdr:from>
    <xdr:to>
      <xdr:col>30</xdr:col>
      <xdr:colOff>814</xdr:colOff>
      <xdr:row>756</xdr:row>
      <xdr:rowOff>168088</xdr:rowOff>
    </xdr:to>
    <xdr:sp macro="" textlink="">
      <xdr:nvSpPr>
        <xdr:cNvPr id="16" name="正方形/長方形 15"/>
        <xdr:cNvSpPr/>
      </xdr:nvSpPr>
      <xdr:spPr>
        <a:xfrm>
          <a:off x="3600450" y="44163807"/>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7,244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168087</xdr:colOff>
      <xdr:row>757</xdr:row>
      <xdr:rowOff>22412</xdr:rowOff>
    </xdr:from>
    <xdr:to>
      <xdr:col>30</xdr:col>
      <xdr:colOff>54429</xdr:colOff>
      <xdr:row>759</xdr:row>
      <xdr:rowOff>204107</xdr:rowOff>
    </xdr:to>
    <xdr:sp macro="" textlink="">
      <xdr:nvSpPr>
        <xdr:cNvPr id="17" name="大かっこ 16"/>
        <xdr:cNvSpPr/>
      </xdr:nvSpPr>
      <xdr:spPr>
        <a:xfrm>
          <a:off x="3568512" y="44885162"/>
          <a:ext cx="2286642" cy="886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316</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720</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511</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7160</v>
      </c>
      <c r="Q13" s="656"/>
      <c r="R13" s="656"/>
      <c r="S13" s="656"/>
      <c r="T13" s="656"/>
      <c r="U13" s="656"/>
      <c r="V13" s="657"/>
      <c r="W13" s="655">
        <v>7160</v>
      </c>
      <c r="X13" s="656"/>
      <c r="Y13" s="656"/>
      <c r="Z13" s="656"/>
      <c r="AA13" s="656"/>
      <c r="AB13" s="656"/>
      <c r="AC13" s="657"/>
      <c r="AD13" s="655">
        <v>7244</v>
      </c>
      <c r="AE13" s="656"/>
      <c r="AF13" s="656"/>
      <c r="AG13" s="656"/>
      <c r="AH13" s="656"/>
      <c r="AI13" s="656"/>
      <c r="AJ13" s="657"/>
      <c r="AK13" s="655">
        <v>6822</v>
      </c>
      <c r="AL13" s="656"/>
      <c r="AM13" s="656"/>
      <c r="AN13" s="656"/>
      <c r="AO13" s="656"/>
      <c r="AP13" s="656"/>
      <c r="AQ13" s="657"/>
      <c r="AR13" s="915" t="s">
        <v>721</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709</v>
      </c>
      <c r="Q14" s="656"/>
      <c r="R14" s="656"/>
      <c r="S14" s="656"/>
      <c r="T14" s="656"/>
      <c r="U14" s="656"/>
      <c r="V14" s="657"/>
      <c r="W14" s="655" t="s">
        <v>709</v>
      </c>
      <c r="X14" s="656"/>
      <c r="Y14" s="656"/>
      <c r="Z14" s="656"/>
      <c r="AA14" s="656"/>
      <c r="AB14" s="656"/>
      <c r="AC14" s="657"/>
      <c r="AD14" s="655" t="s">
        <v>709</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709</v>
      </c>
      <c r="Q15" s="656"/>
      <c r="R15" s="656"/>
      <c r="S15" s="656"/>
      <c r="T15" s="656"/>
      <c r="U15" s="656"/>
      <c r="V15" s="657"/>
      <c r="W15" s="655" t="s">
        <v>709</v>
      </c>
      <c r="X15" s="656"/>
      <c r="Y15" s="656"/>
      <c r="Z15" s="656"/>
      <c r="AA15" s="656"/>
      <c r="AB15" s="656"/>
      <c r="AC15" s="657"/>
      <c r="AD15" s="655" t="s">
        <v>709</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709</v>
      </c>
      <c r="Q16" s="656"/>
      <c r="R16" s="656"/>
      <c r="S16" s="656"/>
      <c r="T16" s="656"/>
      <c r="U16" s="656"/>
      <c r="V16" s="657"/>
      <c r="W16" s="655" t="s">
        <v>709</v>
      </c>
      <c r="X16" s="656"/>
      <c r="Y16" s="656"/>
      <c r="Z16" s="656"/>
      <c r="AA16" s="656"/>
      <c r="AB16" s="656"/>
      <c r="AC16" s="657"/>
      <c r="AD16" s="655" t="s">
        <v>709</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709</v>
      </c>
      <c r="Q17" s="656"/>
      <c r="R17" s="656"/>
      <c r="S17" s="656"/>
      <c r="T17" s="656"/>
      <c r="U17" s="656"/>
      <c r="V17" s="657"/>
      <c r="W17" s="655" t="s">
        <v>709</v>
      </c>
      <c r="X17" s="656"/>
      <c r="Y17" s="656"/>
      <c r="Z17" s="656"/>
      <c r="AA17" s="656"/>
      <c r="AB17" s="656"/>
      <c r="AC17" s="657"/>
      <c r="AD17" s="655" t="s">
        <v>709</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7160</v>
      </c>
      <c r="Q18" s="874"/>
      <c r="R18" s="874"/>
      <c r="S18" s="874"/>
      <c r="T18" s="874"/>
      <c r="U18" s="874"/>
      <c r="V18" s="875"/>
      <c r="W18" s="873">
        <f>SUM(W13:AC17)</f>
        <v>7160</v>
      </c>
      <c r="X18" s="874"/>
      <c r="Y18" s="874"/>
      <c r="Z18" s="874"/>
      <c r="AA18" s="874"/>
      <c r="AB18" s="874"/>
      <c r="AC18" s="875"/>
      <c r="AD18" s="873">
        <f>SUM(AD13:AJ17)</f>
        <v>7244</v>
      </c>
      <c r="AE18" s="874"/>
      <c r="AF18" s="874"/>
      <c r="AG18" s="874"/>
      <c r="AH18" s="874"/>
      <c r="AI18" s="874"/>
      <c r="AJ18" s="875"/>
      <c r="AK18" s="873">
        <f>SUM(AK13:AQ17)</f>
        <v>6822</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7160</v>
      </c>
      <c r="Q19" s="656"/>
      <c r="R19" s="656"/>
      <c r="S19" s="656"/>
      <c r="T19" s="656"/>
      <c r="U19" s="656"/>
      <c r="V19" s="657"/>
      <c r="W19" s="655">
        <v>7160</v>
      </c>
      <c r="X19" s="656"/>
      <c r="Y19" s="656"/>
      <c r="Z19" s="656"/>
      <c r="AA19" s="656"/>
      <c r="AB19" s="656"/>
      <c r="AC19" s="657"/>
      <c r="AD19" s="655">
        <v>7244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710</v>
      </c>
      <c r="H23" s="966"/>
      <c r="I23" s="966"/>
      <c r="J23" s="966"/>
      <c r="K23" s="966"/>
      <c r="L23" s="966"/>
      <c r="M23" s="966"/>
      <c r="N23" s="966"/>
      <c r="O23" s="967"/>
      <c r="P23" s="915">
        <v>6822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6822</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48</v>
      </c>
      <c r="AT31" s="137"/>
      <c r="AU31" s="200" t="s">
        <v>721</v>
      </c>
      <c r="AV31" s="200"/>
      <c r="AW31" s="392" t="s">
        <v>49</v>
      </c>
      <c r="AX31" s="393"/>
    </row>
    <row r="32" spans="1:50" ht="23.25" customHeight="1">
      <c r="A32" s="397"/>
      <c r="B32" s="395"/>
      <c r="C32" s="395"/>
      <c r="D32" s="395"/>
      <c r="E32" s="395"/>
      <c r="F32" s="396"/>
      <c r="G32" s="563" t="s">
        <v>711</v>
      </c>
      <c r="H32" s="564"/>
      <c r="I32" s="564"/>
      <c r="J32" s="564"/>
      <c r="K32" s="564"/>
      <c r="L32" s="564"/>
      <c r="M32" s="564"/>
      <c r="N32" s="564"/>
      <c r="O32" s="565"/>
      <c r="P32" s="108" t="s">
        <v>712</v>
      </c>
      <c r="Q32" s="108"/>
      <c r="R32" s="108"/>
      <c r="S32" s="108"/>
      <c r="T32" s="108"/>
      <c r="U32" s="108"/>
      <c r="V32" s="108"/>
      <c r="W32" s="108"/>
      <c r="X32" s="109"/>
      <c r="Y32" s="470" t="s">
        <v>50</v>
      </c>
      <c r="Z32" s="530"/>
      <c r="AA32" s="531"/>
      <c r="AB32" s="460" t="s">
        <v>761</v>
      </c>
      <c r="AC32" s="460"/>
      <c r="AD32" s="460"/>
      <c r="AE32" s="218">
        <v>0.52800000000000002</v>
      </c>
      <c r="AF32" s="219"/>
      <c r="AG32" s="219"/>
      <c r="AH32" s="219"/>
      <c r="AI32" s="218">
        <v>0.51300000000000001</v>
      </c>
      <c r="AJ32" s="219"/>
      <c r="AK32" s="219"/>
      <c r="AL32" s="219"/>
      <c r="AM32" s="218" t="s">
        <v>721</v>
      </c>
      <c r="AN32" s="219"/>
      <c r="AO32" s="219"/>
      <c r="AP32" s="219"/>
      <c r="AQ32" s="336" t="s">
        <v>721</v>
      </c>
      <c r="AR32" s="208"/>
      <c r="AS32" s="208"/>
      <c r="AT32" s="337"/>
      <c r="AU32" s="219" t="s">
        <v>721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761</v>
      </c>
      <c r="AC33" s="522"/>
      <c r="AD33" s="522"/>
      <c r="AE33" s="218">
        <v>0.52400000000000002</v>
      </c>
      <c r="AF33" s="219"/>
      <c r="AG33" s="219"/>
      <c r="AH33" s="219"/>
      <c r="AI33" s="218">
        <v>0.52800000000000002</v>
      </c>
      <c r="AJ33" s="219"/>
      <c r="AK33" s="219"/>
      <c r="AL33" s="219"/>
      <c r="AM33" s="218">
        <v>0.51300000000000001</v>
      </c>
      <c r="AN33" s="219"/>
      <c r="AO33" s="219"/>
      <c r="AP33" s="219"/>
      <c r="AQ33" s="336" t="s">
        <v>721</v>
      </c>
      <c r="AR33" s="208"/>
      <c r="AS33" s="208"/>
      <c r="AT33" s="337"/>
      <c r="AU33" s="219" t="s">
        <v>721</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100.7</v>
      </c>
      <c r="AF34" s="219"/>
      <c r="AG34" s="219"/>
      <c r="AH34" s="219"/>
      <c r="AI34" s="218">
        <v>97.2</v>
      </c>
      <c r="AJ34" s="219"/>
      <c r="AK34" s="219"/>
      <c r="AL34" s="219"/>
      <c r="AM34" s="218" t="s">
        <v>721</v>
      </c>
      <c r="AN34" s="219"/>
      <c r="AO34" s="219"/>
      <c r="AP34" s="219"/>
      <c r="AQ34" s="336" t="s">
        <v>721</v>
      </c>
      <c r="AR34" s="208"/>
      <c r="AS34" s="208"/>
      <c r="AT34" s="337"/>
      <c r="AU34" s="219" t="s">
        <v>721</v>
      </c>
      <c r="AV34" s="219"/>
      <c r="AW34" s="219"/>
      <c r="AX34" s="221"/>
    </row>
    <row r="35" spans="1:51" ht="23.25" customHeight="1">
      <c r="A35" s="228" t="s">
        <v>54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4</v>
      </c>
      <c r="AR38" s="201"/>
      <c r="AS38" s="136" t="s">
        <v>48</v>
      </c>
      <c r="AT38" s="137"/>
      <c r="AU38" s="200">
        <v>7</v>
      </c>
      <c r="AV38" s="200"/>
      <c r="AW38" s="392" t="s">
        <v>49</v>
      </c>
      <c r="AX38" s="393"/>
      <c r="AY38">
        <f>$AY$37</f>
        <v>1</v>
      </c>
    </row>
    <row r="39" spans="1:51" ht="23.25" customHeight="1">
      <c r="A39" s="397"/>
      <c r="B39" s="395"/>
      <c r="C39" s="395"/>
      <c r="D39" s="395"/>
      <c r="E39" s="395"/>
      <c r="F39" s="396"/>
      <c r="G39" s="563" t="s">
        <v>714</v>
      </c>
      <c r="H39" s="564"/>
      <c r="I39" s="564"/>
      <c r="J39" s="564"/>
      <c r="K39" s="564"/>
      <c r="L39" s="564"/>
      <c r="M39" s="564"/>
      <c r="N39" s="564"/>
      <c r="O39" s="565"/>
      <c r="P39" s="108" t="s">
        <v>715</v>
      </c>
      <c r="Q39" s="108"/>
      <c r="R39" s="108"/>
      <c r="S39" s="108"/>
      <c r="T39" s="108"/>
      <c r="U39" s="108"/>
      <c r="V39" s="108"/>
      <c r="W39" s="108"/>
      <c r="X39" s="109"/>
      <c r="Y39" s="470" t="s">
        <v>50</v>
      </c>
      <c r="Z39" s="530"/>
      <c r="AA39" s="531"/>
      <c r="AB39" s="460" t="s">
        <v>762</v>
      </c>
      <c r="AC39" s="460"/>
      <c r="AD39" s="460"/>
      <c r="AE39" s="218">
        <v>3.4</v>
      </c>
      <c r="AF39" s="219"/>
      <c r="AG39" s="219"/>
      <c r="AH39" s="219"/>
      <c r="AI39" s="218">
        <v>3.5</v>
      </c>
      <c r="AJ39" s="219"/>
      <c r="AK39" s="219"/>
      <c r="AL39" s="219"/>
      <c r="AM39" s="218" t="s">
        <v>721</v>
      </c>
      <c r="AN39" s="219"/>
      <c r="AO39" s="219"/>
      <c r="AP39" s="219"/>
      <c r="AQ39" s="336" t="s">
        <v>721</v>
      </c>
      <c r="AR39" s="208"/>
      <c r="AS39" s="208"/>
      <c r="AT39" s="337"/>
      <c r="AU39" s="219" t="s">
        <v>721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762</v>
      </c>
      <c r="AC40" s="522"/>
      <c r="AD40" s="522"/>
      <c r="AE40" s="218">
        <v>3.1</v>
      </c>
      <c r="AF40" s="219"/>
      <c r="AG40" s="219"/>
      <c r="AH40" s="219"/>
      <c r="AI40" s="218">
        <v>3.1</v>
      </c>
      <c r="AJ40" s="219"/>
      <c r="AK40" s="219"/>
      <c r="AL40" s="219"/>
      <c r="AM40" s="218" t="s">
        <v>721</v>
      </c>
      <c r="AN40" s="219"/>
      <c r="AO40" s="219"/>
      <c r="AP40" s="219"/>
      <c r="AQ40" s="336">
        <v>3.1</v>
      </c>
      <c r="AR40" s="208"/>
      <c r="AS40" s="208"/>
      <c r="AT40" s="337"/>
      <c r="AU40" s="219" t="s">
        <v>721</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109.6</v>
      </c>
      <c r="AF41" s="219"/>
      <c r="AG41" s="219"/>
      <c r="AH41" s="219"/>
      <c r="AI41" s="218">
        <v>112.9</v>
      </c>
      <c r="AJ41" s="219"/>
      <c r="AK41" s="219"/>
      <c r="AL41" s="219"/>
      <c r="AM41" s="218" t="s">
        <v>721</v>
      </c>
      <c r="AN41" s="219"/>
      <c r="AO41" s="219"/>
      <c r="AP41" s="219"/>
      <c r="AQ41" s="336" t="s">
        <v>721</v>
      </c>
      <c r="AR41" s="208"/>
      <c r="AS41" s="208"/>
      <c r="AT41" s="337"/>
      <c r="AU41" s="219" t="s">
        <v>721</v>
      </c>
      <c r="AV41" s="219"/>
      <c r="AW41" s="219"/>
      <c r="AX41" s="221"/>
      <c r="AY41">
        <f t="shared" si="4"/>
        <v>1</v>
      </c>
    </row>
    <row r="42" spans="1:51" ht="23.25" customHeight="1">
      <c r="A42" s="228" t="s">
        <v>54</v>
      </c>
      <c r="B42" s="229"/>
      <c r="C42" s="229"/>
      <c r="D42" s="229"/>
      <c r="E42" s="229"/>
      <c r="F42" s="230"/>
      <c r="G42" s="234" t="s">
        <v>713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4</v>
      </c>
      <c r="AR45" s="201"/>
      <c r="AS45" s="136" t="s">
        <v>48</v>
      </c>
      <c r="AT45" s="137"/>
      <c r="AU45" s="200">
        <v>7</v>
      </c>
      <c r="AV45" s="200"/>
      <c r="AW45" s="392" t="s">
        <v>49</v>
      </c>
      <c r="AX45" s="393"/>
      <c r="AY45">
        <f>$AY$44</f>
        <v>1</v>
      </c>
    </row>
    <row r="46" spans="1:51" ht="23.25" customHeight="1">
      <c r="A46" s="397"/>
      <c r="B46" s="395"/>
      <c r="C46" s="395"/>
      <c r="D46" s="395"/>
      <c r="E46" s="395"/>
      <c r="F46" s="396"/>
      <c r="G46" s="563" t="s">
        <v>714</v>
      </c>
      <c r="H46" s="564"/>
      <c r="I46" s="564"/>
      <c r="J46" s="564"/>
      <c r="K46" s="564"/>
      <c r="L46" s="564"/>
      <c r="M46" s="564"/>
      <c r="N46" s="564"/>
      <c r="O46" s="565"/>
      <c r="P46" s="108" t="s">
        <v>716</v>
      </c>
      <c r="Q46" s="108"/>
      <c r="R46" s="108"/>
      <c r="S46" s="108"/>
      <c r="T46" s="108"/>
      <c r="U46" s="108"/>
      <c r="V46" s="108"/>
      <c r="W46" s="108"/>
      <c r="X46" s="109"/>
      <c r="Y46" s="470" t="s">
        <v>50</v>
      </c>
      <c r="Z46" s="530"/>
      <c r="AA46" s="531"/>
      <c r="AB46" s="460" t="s">
        <v>59</v>
      </c>
      <c r="AC46" s="460"/>
      <c r="AD46" s="460"/>
      <c r="AE46" s="282">
        <v>3.4</v>
      </c>
      <c r="AF46" s="282"/>
      <c r="AG46" s="282"/>
      <c r="AH46" s="282"/>
      <c r="AI46" s="282">
        <v>3.5</v>
      </c>
      <c r="AJ46" s="282"/>
      <c r="AK46" s="282"/>
      <c r="AL46" s="282"/>
      <c r="AM46" s="282" t="s">
        <v>721</v>
      </c>
      <c r="AN46" s="282"/>
      <c r="AO46" s="282"/>
      <c r="AP46" s="282"/>
      <c r="AQ46" s="336" t="s">
        <v>721</v>
      </c>
      <c r="AR46" s="208"/>
      <c r="AS46" s="208"/>
      <c r="AT46" s="337"/>
      <c r="AU46" s="219" t="s">
        <v>721</v>
      </c>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59</v>
      </c>
      <c r="AC47" s="522"/>
      <c r="AD47" s="522"/>
      <c r="AE47" s="218">
        <v>3.1</v>
      </c>
      <c r="AF47" s="219"/>
      <c r="AG47" s="219"/>
      <c r="AH47" s="219"/>
      <c r="AI47" s="218">
        <v>3.1</v>
      </c>
      <c r="AJ47" s="219"/>
      <c r="AK47" s="219"/>
      <c r="AL47" s="219"/>
      <c r="AM47" s="218" t="s">
        <v>721</v>
      </c>
      <c r="AN47" s="219"/>
      <c r="AO47" s="219"/>
      <c r="AP47" s="219"/>
      <c r="AQ47" s="336">
        <v>3.1</v>
      </c>
      <c r="AR47" s="208"/>
      <c r="AS47" s="208"/>
      <c r="AT47" s="337"/>
      <c r="AU47" s="219" t="s">
        <v>721</v>
      </c>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v>109.6</v>
      </c>
      <c r="AF48" s="219"/>
      <c r="AG48" s="219"/>
      <c r="AH48" s="219"/>
      <c r="AI48" s="218">
        <v>112.9</v>
      </c>
      <c r="AJ48" s="219"/>
      <c r="AK48" s="219"/>
      <c r="AL48" s="219"/>
      <c r="AM48" s="218" t="s">
        <v>721</v>
      </c>
      <c r="AN48" s="219"/>
      <c r="AO48" s="219"/>
      <c r="AP48" s="219"/>
      <c r="AQ48" s="336" t="s">
        <v>721</v>
      </c>
      <c r="AR48" s="208"/>
      <c r="AS48" s="208"/>
      <c r="AT48" s="337"/>
      <c r="AU48" s="219" t="s">
        <v>721</v>
      </c>
      <c r="AV48" s="219"/>
      <c r="AW48" s="219"/>
      <c r="AX48" s="221"/>
      <c r="AY48">
        <f t="shared" si="5"/>
        <v>1</v>
      </c>
    </row>
    <row r="49" spans="1:51" ht="23.25" customHeight="1">
      <c r="A49" s="228" t="s">
        <v>54</v>
      </c>
      <c r="B49" s="229"/>
      <c r="C49" s="229"/>
      <c r="D49" s="229"/>
      <c r="E49" s="229"/>
      <c r="F49" s="230"/>
      <c r="G49" s="234" t="s">
        <v>713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717</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763</v>
      </c>
      <c r="AC101" s="460"/>
      <c r="AD101" s="460"/>
      <c r="AE101" s="282">
        <v>153</v>
      </c>
      <c r="AF101" s="282"/>
      <c r="AG101" s="282"/>
      <c r="AH101" s="282"/>
      <c r="AI101" s="282">
        <v>156</v>
      </c>
      <c r="AJ101" s="282"/>
      <c r="AK101" s="282"/>
      <c r="AL101" s="282"/>
      <c r="AM101" s="282" t="s">
        <v>721</v>
      </c>
      <c r="AN101" s="282"/>
      <c r="AO101" s="282"/>
      <c r="AP101" s="282"/>
      <c r="AQ101" s="282" t="s">
        <v>721</v>
      </c>
      <c r="AR101" s="282"/>
      <c r="AS101" s="282"/>
      <c r="AT101" s="282"/>
      <c r="AU101" s="218" t="s">
        <v>721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763</v>
      </c>
      <c r="AC102" s="460"/>
      <c r="AD102" s="460"/>
      <c r="AE102" s="282">
        <v>151</v>
      </c>
      <c r="AF102" s="282"/>
      <c r="AG102" s="282"/>
      <c r="AH102" s="282"/>
      <c r="AI102" s="282">
        <v>153</v>
      </c>
      <c r="AJ102" s="282"/>
      <c r="AK102" s="282"/>
      <c r="AL102" s="282"/>
      <c r="AM102" s="282">
        <v>153</v>
      </c>
      <c r="AN102" s="282"/>
      <c r="AO102" s="282"/>
      <c r="AP102" s="282"/>
      <c r="AQ102" s="282">
        <v>153</v>
      </c>
      <c r="AR102" s="282"/>
      <c r="AS102" s="282"/>
      <c r="AT102" s="282"/>
      <c r="AU102" s="225" t="s">
        <v>721</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765</v>
      </c>
      <c r="AC116" s="462"/>
      <c r="AD116" s="463"/>
      <c r="AE116" s="282">
        <v>18450</v>
      </c>
      <c r="AF116" s="282"/>
      <c r="AG116" s="282"/>
      <c r="AH116" s="282"/>
      <c r="AI116" s="282">
        <v>21698</v>
      </c>
      <c r="AJ116" s="282"/>
      <c r="AK116" s="282"/>
      <c r="AL116" s="282"/>
      <c r="AM116" s="282" t="s">
        <v>721</v>
      </c>
      <c r="AN116" s="282"/>
      <c r="AO116" s="282"/>
      <c r="AP116" s="282"/>
      <c r="AQ116" s="218" t="s">
        <v>721</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766</v>
      </c>
      <c r="AC117" s="472"/>
      <c r="AD117" s="473"/>
      <c r="AE117" s="550" t="s">
        <v>764</v>
      </c>
      <c r="AF117" s="550"/>
      <c r="AG117" s="550"/>
      <c r="AH117" s="550"/>
      <c r="AI117" s="550" t="s">
        <v>768</v>
      </c>
      <c r="AJ117" s="550"/>
      <c r="AK117" s="550"/>
      <c r="AL117" s="550"/>
      <c r="AM117" s="550" t="s">
        <v>721</v>
      </c>
      <c r="AN117" s="550"/>
      <c r="AO117" s="550"/>
      <c r="AP117" s="550"/>
      <c r="AQ117" s="550" t="s">
        <v>721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48</v>
      </c>
      <c r="AT133" s="137"/>
      <c r="AU133" s="201" t="s">
        <v>721</v>
      </c>
      <c r="AV133" s="201"/>
      <c r="AW133" s="136" t="s">
        <v>49</v>
      </c>
      <c r="AX133" s="196"/>
      <c r="AY133">
        <f>$AY$132</f>
        <v>1</v>
      </c>
    </row>
    <row r="134" spans="1:51" ht="39.75" customHeight="1">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767</v>
      </c>
      <c r="AC134" s="206"/>
      <c r="AD134" s="206"/>
      <c r="AE134" s="207">
        <v>3</v>
      </c>
      <c r="AF134" s="208"/>
      <c r="AG134" s="208"/>
      <c r="AH134" s="208"/>
      <c r="AI134" s="207">
        <v>2</v>
      </c>
      <c r="AJ134" s="208"/>
      <c r="AK134" s="208"/>
      <c r="AL134" s="208"/>
      <c r="AM134" s="207">
        <v>3</v>
      </c>
      <c r="AN134" s="208"/>
      <c r="AO134" s="208"/>
      <c r="AP134" s="208"/>
      <c r="AQ134" s="207" t="s">
        <v>721</v>
      </c>
      <c r="AR134" s="208"/>
      <c r="AS134" s="208"/>
      <c r="AT134" s="208"/>
      <c r="AU134" s="207" t="s">
        <v>721</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767</v>
      </c>
      <c r="AC135" s="214"/>
      <c r="AD135" s="214"/>
      <c r="AE135" s="207">
        <v>1</v>
      </c>
      <c r="AF135" s="208"/>
      <c r="AG135" s="208"/>
      <c r="AH135" s="208"/>
      <c r="AI135" s="207">
        <v>1</v>
      </c>
      <c r="AJ135" s="208"/>
      <c r="AK135" s="208"/>
      <c r="AL135" s="208"/>
      <c r="AM135" s="207">
        <v>1</v>
      </c>
      <c r="AN135" s="208"/>
      <c r="AO135" s="208"/>
      <c r="AP135" s="208"/>
      <c r="AQ135" s="207">
        <v>1</v>
      </c>
      <c r="AR135" s="208"/>
      <c r="AS135" s="208"/>
      <c r="AT135" s="208"/>
      <c r="AU135" s="207" t="s">
        <v>721</v>
      </c>
      <c r="AV135" s="208"/>
      <c r="AW135" s="208"/>
      <c r="AX135" s="209"/>
      <c r="AY135">
        <f t="shared" si="13"/>
        <v>1</v>
      </c>
    </row>
    <row r="136" spans="1:51" ht="18.75"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1</v>
      </c>
    </row>
    <row r="137" spans="1:51" ht="18.75"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4</v>
      </c>
      <c r="AR137" s="200"/>
      <c r="AS137" s="136" t="s">
        <v>48</v>
      </c>
      <c r="AT137" s="137"/>
      <c r="AU137" s="201">
        <v>7</v>
      </c>
      <c r="AV137" s="201"/>
      <c r="AW137" s="136" t="s">
        <v>49</v>
      </c>
      <c r="AX137" s="196"/>
      <c r="AY137">
        <f>$AY$136</f>
        <v>1</v>
      </c>
    </row>
    <row r="138" spans="1:51" ht="39.75" customHeight="1">
      <c r="A138" s="190"/>
      <c r="B138" s="187"/>
      <c r="C138" s="181"/>
      <c r="D138" s="187"/>
      <c r="E138" s="181"/>
      <c r="F138" s="182"/>
      <c r="G138" s="107" t="s">
        <v>724</v>
      </c>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t="s">
        <v>53</v>
      </c>
      <c r="AC138" s="206"/>
      <c r="AD138" s="206"/>
      <c r="AE138" s="207">
        <v>3.4</v>
      </c>
      <c r="AF138" s="208"/>
      <c r="AG138" s="208"/>
      <c r="AH138" s="208"/>
      <c r="AI138" s="207">
        <v>3.51</v>
      </c>
      <c r="AJ138" s="208"/>
      <c r="AK138" s="208"/>
      <c r="AL138" s="208"/>
      <c r="AM138" s="207" t="s">
        <v>721</v>
      </c>
      <c r="AN138" s="208"/>
      <c r="AO138" s="208"/>
      <c r="AP138" s="208"/>
      <c r="AQ138" s="207" t="s">
        <v>721</v>
      </c>
      <c r="AR138" s="208"/>
      <c r="AS138" s="208"/>
      <c r="AT138" s="208"/>
      <c r="AU138" s="207" t="s">
        <v>721</v>
      </c>
      <c r="AV138" s="208"/>
      <c r="AW138" s="208"/>
      <c r="AX138" s="209"/>
      <c r="AY138">
        <f t="shared" ref="AY138:AY139" si="14">$AY$136</f>
        <v>1</v>
      </c>
    </row>
    <row r="139" spans="1:51" ht="39.75"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t="s">
        <v>53</v>
      </c>
      <c r="AC139" s="214"/>
      <c r="AD139" s="214"/>
      <c r="AE139" s="207">
        <v>3.1</v>
      </c>
      <c r="AF139" s="208"/>
      <c r="AG139" s="208"/>
      <c r="AH139" s="208"/>
      <c r="AI139" s="207">
        <v>3.1</v>
      </c>
      <c r="AJ139" s="208"/>
      <c r="AK139" s="208"/>
      <c r="AL139" s="208"/>
      <c r="AM139" s="207" t="s">
        <v>721</v>
      </c>
      <c r="AN139" s="208"/>
      <c r="AO139" s="208"/>
      <c r="AP139" s="208"/>
      <c r="AQ139" s="207">
        <v>3.1</v>
      </c>
      <c r="AR139" s="208"/>
      <c r="AS139" s="208"/>
      <c r="AT139" s="208"/>
      <c r="AU139" s="207" t="s">
        <v>721</v>
      </c>
      <c r="AV139" s="208"/>
      <c r="AW139" s="208"/>
      <c r="AX139" s="209"/>
      <c r="AY139">
        <f t="shared" si="14"/>
        <v>1</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705</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705</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705</v>
      </c>
      <c r="AE704" s="781"/>
      <c r="AF704" s="781"/>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726</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705</v>
      </c>
      <c r="AE708" s="603"/>
      <c r="AF708" s="603"/>
      <c r="AG708" s="740" t="s">
        <v>731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705</v>
      </c>
      <c r="AE709" s="323"/>
      <c r="AF709" s="323"/>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705</v>
      </c>
      <c r="AE710" s="323"/>
      <c r="AF710" s="323"/>
      <c r="AG710" s="104" t="s">
        <v>733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705</v>
      </c>
      <c r="AE711" s="323"/>
      <c r="AF711" s="323"/>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726</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726</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705</v>
      </c>
      <c r="AE714" s="803"/>
      <c r="AF714" s="804"/>
      <c r="AG714" s="734" t="s">
        <v>735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705</v>
      </c>
      <c r="AE715" s="603"/>
      <c r="AF715" s="654"/>
      <c r="AG715" s="740" t="s">
        <v>736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705</v>
      </c>
      <c r="AE716" s="625"/>
      <c r="AF716" s="625"/>
      <c r="AG716" s="104" t="s">
        <v>737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705</v>
      </c>
      <c r="AE717" s="323"/>
      <c r="AF717" s="323"/>
      <c r="AG717" s="104" t="s">
        <v>738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726</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705</v>
      </c>
      <c r="AE719" s="603"/>
      <c r="AF719" s="603"/>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741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t="s">
        <v>742</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t="s">
        <v>743</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t="s">
        <v>744</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109.5" customHeight="1" thickBot="1">
      <c r="A735" s="788" t="s">
        <v>747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748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749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750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751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752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756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720</v>
      </c>
      <c r="F746" s="954"/>
      <c r="G746" s="954"/>
      <c r="H746" s="100" t="str">
        <f>IF(E746="","","-")</f>
        <v>-</v>
      </c>
      <c r="I746" s="954"/>
      <c r="J746" s="954"/>
      <c r="K746" s="100" t="str">
        <f>IF(I746="","","-")</f>
        <v/>
      </c>
      <c r="L746" s="955">
        <v>313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720</v>
      </c>
      <c r="F747" s="954"/>
      <c r="G747" s="954"/>
      <c r="H747" s="100" t="str">
        <f>IF(E747="","","-")</f>
        <v>-</v>
      </c>
      <c r="I747" s="954"/>
      <c r="J747" s="954"/>
      <c r="K747" s="100" t="str">
        <f>IF(I747="","","-")</f>
        <v/>
      </c>
      <c r="L747" s="955">
        <v>322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758</v>
      </c>
      <c r="H789" s="669"/>
      <c r="I789" s="669"/>
      <c r="J789" s="669"/>
      <c r="K789" s="670"/>
      <c r="L789" s="662" t="s">
        <v>757</v>
      </c>
      <c r="M789" s="663"/>
      <c r="N789" s="663"/>
      <c r="O789" s="663"/>
      <c r="P789" s="663"/>
      <c r="Q789" s="663"/>
      <c r="R789" s="663"/>
      <c r="S789" s="663"/>
      <c r="T789" s="663"/>
      <c r="U789" s="663"/>
      <c r="V789" s="663"/>
      <c r="W789" s="663"/>
      <c r="X789" s="664"/>
      <c r="Y789" s="382">
        <v>7244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7244</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760</v>
      </c>
      <c r="D845" s="343"/>
      <c r="E845" s="343"/>
      <c r="F845" s="343"/>
      <c r="G845" s="343"/>
      <c r="H845" s="343"/>
      <c r="I845" s="343"/>
      <c r="J845" s="344"/>
      <c r="K845" s="345"/>
      <c r="L845" s="345"/>
      <c r="M845" s="345"/>
      <c r="N845" s="345"/>
      <c r="O845" s="345"/>
      <c r="P845" s="359" t="s">
        <v>759</v>
      </c>
      <c r="Q845" s="346"/>
      <c r="R845" s="346"/>
      <c r="S845" s="346"/>
      <c r="T845" s="346"/>
      <c r="U845" s="346"/>
      <c r="V845" s="346"/>
      <c r="W845" s="346"/>
      <c r="X845" s="346"/>
      <c r="Y845" s="347">
        <v>7244</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0" sqref="O2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G21" sqref="G21:AX22"/>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f357b433-bbcb-42fd-98ee-afe03116e613"/>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am-PCN191167</dc:creator>
  <cp:keywords/>
  <dc:description/>
  <cp:lastModifiedBy>情報通信課</cp:lastModifiedBy>
  <cp:revision/>
  <dcterms:created xsi:type="dcterms:W3CDTF">2012-03-13T00:50:25Z</dcterms:created>
  <dcterms:modified xsi:type="dcterms:W3CDTF">2021-08-23T01:43:22Z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