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<sst xmlns="http://schemas.openxmlformats.org/spreadsheetml/2006/main" count="2981" uniqueCount="750">
  <si>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</si>
  <si>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</si>
  <si>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</si>
  <si>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</si>
  <si>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</si>
  <si>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</si>
  <si>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</si>
  <si>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</si>
  <si>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</si>
  <si>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</si>
  <si>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</si>
  <si>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</si>
  <si>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</si>
  <si>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</si>
  <si>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</si>
  <si>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</si>
  <si>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</si>
  <si>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</si>
  <si>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</si>
  <si>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</si>
  <si>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</si>
  <si>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</si>
  <si>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</si>
  <si>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</si>
  <si>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</si>
  <si>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</si>
  <si>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</si>
  <si>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</si>
  <si>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</si>
  <si>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</si>
  <si>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</si>
  <si>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</si>
  <si>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</si>
  <si>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</si>
  <si>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</si>
  <si>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</si>
  <si>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</si>
  <si>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</si>
  <si>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</si>
  <si>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</si>
  <si>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</si>
  <si>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</si>
  <si>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</si>
  <si>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</si>
  <si>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</si>
  <si>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</si>
  <si>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</si>
  <si>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</si>
  <si>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</si>
  <si>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</si>
  <si>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</si>
  <si>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</si>
  <si>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</si>
  <si>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</si>
  <si>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</si>
  <si>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</si>
  <si>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</si>
  <si>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</si>
  <si>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</si>
  <si>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</si>
  <si>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</si>
  <si>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</si>
  <si>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</si>
  <si>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</si>
  <si>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</si>
  <si>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</si>
  <si>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</si>
  <si>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</si>
  <si>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</si>
  <si>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</si>
  <si>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</si>
  <si>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</si>
  <si>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</si>
  <si>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</si>
  <si>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</si>
  <si>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</si>
  <si>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</si>
  <si>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</si>
  <si>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</si>
  <si>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</si>
  <si>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</si>
  <si>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</si>
  <si>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</si>
  <si>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</si>
  <si>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</si>
  <si>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</si>
  <si>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</si>
  <si>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</si>
  <si>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</si>
  <si>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</si>
  <si>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</si>
  <si>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</si>
  <si>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</si>
  <si>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</si>
  <si>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</si>
  <si>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</si>
  <si>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</si>
  <si>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</si>
  <si>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</si>
  <si>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</si>
  <si>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</si>
  <si>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</si>
  <si>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</si>
  <si>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</si>
  <si>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</si>
  <si>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</si>
  <si>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</si>
  <si>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</si>
  <si>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</si>
  <si>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</si>
  <si>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</si>
  <si>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</si>
  <si>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</si>
  <si>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</si>
  <si>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</si>
  <si>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</si>
  <si>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</si>
  <si>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</si>
  <si>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</si>
  <si>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</si>
  <si>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</si>
  <si>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</si>
  <si>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</si>
  <si>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</si>
  <si>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</si>
  <si>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</si>
  <si>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</si>
  <si>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</si>
  <si>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</si>
  <si>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</si>
  <si>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</si>
  <si>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</si>
  <si>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</si>
  <si>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</si>
  <si>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</si>
  <si>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</si>
  <si>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</si>
  <si>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</si>
  <si>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</si>
  <si>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</si>
  <si>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</si>
  <si>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</si>
  <si>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</si>
  <si>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</si>
  <si>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</si>
  <si>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</si>
  <si>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</si>
  <si>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</si>
  <si>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</si>
  <si>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</si>
  <si>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</si>
  <si>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</si>
  <si>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</si>
  <si>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</si>
  <si>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</si>
  <si>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</si>
  <si>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</si>
  <si>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</si>
  <si>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</si>
  <si>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</si>
  <si>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</si>
  <si>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</si>
  <si>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</si>
  <si>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</si>
  <si>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</si>
  <si>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</si>
  <si>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</si>
  <si>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</si>
  <si>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</si>
  <si>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</si>
  <si>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</si>
  <si>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</si>
  <si>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</si>
  <si>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</si>
  <si>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</si>
  <si>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</si>
  <si>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</si>
  <si>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</si>
  <si>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</si>
  <si>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</si>
  <si>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</si>
  <si>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</si>
  <si>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</si>
  <si>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</si>
  <si>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</si>
  <si>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</si>
  <si>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</si>
  <si>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</si>
  <si>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</si>
  <si>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</si>
  <si>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</si>
  <si>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</si>
  <si>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</si>
  <si>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</si>
  <si>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</si>
  <si>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</si>
  <si>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</si>
  <si>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</si>
  <si>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</si>
  <si>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</si>
  <si>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</si>
  <si>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</si>
  <si>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</si>
  <si>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</si>
  <si>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</si>
  <si>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</si>
  <si>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</si>
  <si>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</si>
  <si>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</si>
  <si>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</si>
  <si>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</si>
  <si>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</si>
  <si>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</si>
  <si>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</si>
  <si>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</si>
  <si>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</si>
  <si>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</si>
  <si>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</si>
  <si>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</si>
  <si>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</si>
  <si>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</si>
  <si>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</si>
  <si>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</si>
  <si>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</si>
  <si>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</si>
  <si>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</si>
  <si>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</si>
  <si>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</si>
  <si>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</si>
  <si>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</si>
  <si>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</si>
  <si>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</si>
  <si>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</si>
  <si>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</si>
  <si>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</si>
  <si>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</si>
  <si>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</si>
  <si>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</si>
  <si>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</si>
  <si>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</si>
  <si>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</si>
  <si>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</si>
  <si>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</si>
  <si>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</si>
  <si>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</si>
  <si>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</si>
  <si>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</si>
  <si>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</si>
  <si>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</si>
  <si>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</si>
  <si>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</si>
  <si>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</si>
  <si>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</si>
  <si>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</si>
  <si>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</si>
  <si>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</si>
  <si>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</si>
  <si>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</si>
  <si>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</si>
  <si>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</si>
  <si>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</si>
  <si>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</si>
  <si>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</si>
  <si>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</si>
  <si>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</si>
  <si>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</si>
  <si>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</si>
  <si>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</si>
  <si>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</si>
  <si>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</si>
  <si>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</si>
  <si>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</si>
  <si>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</si>
  <si>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</si>
  <si>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</si>
  <si>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</si>
  <si>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</si>
  <si>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</si>
  <si>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</si>
  <si>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</si>
  <si>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</si>
  <si>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</si>
  <si>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</si>
  <si>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</si>
  <si>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</si>
  <si>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</si>
  <si>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</si>
  <si>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</si>
  <si>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</si>
  <si>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</si>
  <si>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</si>
  <si>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</si>
  <si>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</si>
  <si>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</si>
  <si>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</si>
  <si>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</si>
  <si>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</si>
  <si>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</si>
  <si>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</si>
  <si>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</si>
  <si>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</si>
  <si>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</si>
  <si>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</si>
  <si>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</si>
  <si>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</si>
  <si>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</si>
  <si>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</si>
  <si>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</si>
  <si>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</si>
  <si>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</si>
  <si>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</si>
  <si>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</si>
  <si>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</si>
  <si>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</si>
  <si>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</si>
  <si>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</si>
  <si>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</si>
  <si>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</si>
  <si>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</si>
  <si>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</si>
  <si>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</si>
  <si>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</si>
  <si>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</si>
  <si>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</si>
  <si>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</si>
  <si>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</si>
  <si>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</si>
  <si>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</si>
  <si>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</si>
  <si>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</si>
  <si>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</si>
  <si>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</si>
  <si>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</si>
  <si>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</si>
  <si>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</si>
  <si>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</si>
  <si>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</si>
  <si>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</si>
  <si>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</si>
  <si>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</si>
  <si>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</si>
  <si>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</si>
  <si>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</si>
  <si>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</si>
  <si>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</si>
  <si>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</si>
  <si>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</si>
  <si>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</si>
  <si>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</si>
  <si>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</si>
  <si>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</si>
  <si>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</si>
  <si>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</si>
  <si>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</si>
  <si>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</si>
  <si>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</si>
  <si>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</si>
  <si>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</si>
  <si>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</si>
  <si>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</si>
  <si>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</si>
  <si>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</si>
  <si>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</si>
  <si>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</si>
  <si>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</si>
  <si>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</si>
  <si>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</si>
  <si>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</si>
  <si>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</si>
  <si>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</si>
  <si>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</si>
  <si>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</si>
  <si>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</si>
  <si>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</si>
  <si>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</si>
  <si>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</si>
  <si>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</si>
  <si>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</si>
  <si>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</si>
  <si>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</si>
  <si>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</si>
  <si>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</si>
  <si>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</si>
  <si>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</si>
  <si>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</si>
  <si>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</si>
  <si>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</si>
  <si>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</si>
  <si>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</si>
  <si>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</si>
  <si>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</si>
  <si>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</si>
  <si>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</si>
  <si>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</si>
  <si>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</si>
  <si>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</si>
  <si>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</si>
  <si>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</si>
  <si>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</si>
  <si>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</si>
  <si>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</si>
  <si>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</si>
  <si>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</si>
  <si>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</si>
  <si>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</si>
  <si>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</si>
  <si>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</si>
  <si>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</si>
  <si>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</si>
  <si>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</si>
  <si>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</si>
  <si>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</si>
  <si>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</si>
  <si>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</si>
  <si>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</si>
  <si>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</si>
  <si>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</si>
  <si>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</si>
  <si>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</si>
  <si>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</si>
  <si>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</si>
  <si>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</si>
  <si>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</si>
  <si>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</si>
  <si>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</si>
  <si>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</si>
  <si>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</si>
  <si>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</si>
  <si>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</si>
  <si>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</si>
  <si>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</si>
  <si>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</si>
  <si>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</si>
  <si>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</si>
  <si>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</si>
  <si>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</si>
  <si>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</si>
  <si>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</si>
  <si>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</si>
  <si>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</si>
  <si>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</si>
  <si>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</si>
  <si>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</si>
  <si>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</si>
  <si>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</si>
  <si>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</si>
  <si>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</si>
  <si>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</si>
  <si>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</si>
  <si>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</si>
  <si>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</si>
  <si>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</si>
  <si>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</si>
  <si>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</si>
  <si>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</si>
  <si>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</si>
  <si>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</si>
  <si>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</si>
  <si>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</si>
  <si>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</si>
  <si>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</si>
  <si>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</si>
  <si>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</si>
  <si>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</si>
  <si>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</si>
  <si>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</si>
  <si>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</si>
  <si>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</si>
  <si>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</si>
  <si>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</si>
  <si>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</si>
  <si>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</si>
  <si>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</si>
  <si>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</si>
  <si>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</si>
  <si>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</si>
  <si>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</si>
  <si>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</si>
  <si>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</si>
  <si>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</si>
  <si>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</si>
  <si>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</si>
  <si>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</si>
  <si>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</si>
  <si>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</si>
  <si>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</si>
  <si>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</si>
  <si>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</si>
  <si>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</si>
  <si>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</si>
  <si>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</si>
  <si>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</si>
  <si>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</si>
  <si>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</si>
  <si>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</si>
  <si>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</si>
  <si>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</si>
  <si>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</si>
  <si>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</si>
  <si>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</si>
  <si>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</si>
  <si>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</si>
  <si>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</si>
  <si>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</si>
  <si>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</si>
  <si>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</si>
  <si>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</si>
  <si>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</si>
  <si>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</si>
  <si>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</si>
  <si>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</si>
  <si>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</si>
  <si>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</si>
  <si>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</si>
  <si>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</si>
  <si>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</si>
  <si>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</si>
  <si>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</si>
  <si>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</si>
  <si>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</si>
  <si>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</si>
  <si>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</si>
  <si>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</si>
  <si>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</si>
  <si>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</si>
  <si>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</si>
  <si>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</si>
  <si>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</si>
  <si>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</si>
  <si>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</si>
  <si>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</si>
  <si>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</si>
  <si>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</si>
  <si>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</si>
  <si>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</si>
  <si>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</si>
  <si>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</si>
  <si>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</si>
  <si>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</si>
  <si>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</si>
  <si>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</si>
  <si>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</si>
  <si>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</si>
  <si>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</si>
  <si>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</si>
  <si>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</si>
  <si>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</si>
  <si>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</si>
  <si>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</si>
  <si>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</si>
  <si>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</si>
  <si>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</si>
  <si>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</si>
  <si>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</si>
  <si>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</si>
  <si>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</si>
  <si>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</si>
  <si>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</si>
  <si>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</si>
  <si>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</si>
  <si>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</si>
  <si>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</si>
  <si>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</si>
  <si>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</si>
  <si>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</si>
  <si>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</si>
  <si>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</si>
  <si>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</si>
  <si>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</si>
  <si>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</si>
  <si>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</si>
  <si>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</si>
  <si>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</si>
  <si>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</si>
  <si>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</si>
  <si>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</si>
  <si>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</si>
  <si>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</si>
  <si>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</si>
  <si>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</si>
  <si>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</si>
  <si>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</si>
  <si>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</si>
  <si>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</si>
  <si>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</si>
  <si>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</si>
  <si>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</si>
  <si>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</si>
  <si>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</si>
  <si>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</si>
  <si>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</si>
  <si>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</si>
  <si>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</si>
  <si>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</si>
  <si>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</si>
  <si>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</si>
  <si>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</si>
  <si>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</si>
  <si>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</si>
  <si>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</si>
  <si>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</si>
  <si>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</si>
  <si>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</si>
  <si>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</si>
  <si>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</si>
  <si>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</si>
  <si>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</si>
  <si>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</si>
  <si>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</si>
  <si>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</si>
  <si>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</si>
  <si>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</si>
  <si>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</si>
  <si>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</si>
  <si>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</si>
  <si>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</si>
  <si>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</si>
  <si>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</si>
  <si>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</si>
  <si>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</si>
  <si>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</si>
  <si>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</si>
  <si>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</si>
  <si>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</si>
  <si>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</si>
  <si>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</si>
  <si>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</si>
  <si>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</si>
  <si>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</si>
  <si>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</si>
  <si>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</si>
  <si>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</si>
  <si>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</si>
  <si>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</si>
  <si>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</si>
  <si>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</si>
  <si>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</si>
  <si>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</si>
  <si>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</si>
  <si>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</si>
  <si>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</si>
  <si>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</si>
  <si>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</si>
  <si>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</si>
  <si>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</si>
  <si>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</si>
  <si>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</si>
  <si>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</si>
  <si>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</si>
  <si>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</si>
  <si>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</si>
  <si>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</si>
  <si>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</si>
  <si>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</si>
  <si>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</si>
  <si>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</si>
  <si>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</si>
  <si>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</si>
  <si>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</si>
  <si>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</si>
  <si>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</si>
  <si>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</si>
  <si>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</si>
  <si>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</si>
  <si>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</si>
  <si>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</si>
  <si>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</si>
  <si>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</si>
  <si>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</si>
  <si>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</si>
  <si>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</si>
  <si>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</si>
  <si>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</si>
  <si>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</si>
  <si>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</si>
  <si>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</si>
  <si>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</si>
  <si>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</si>
  <si>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</si>
  <si>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</si>
  <si>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</si>
  <si>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</si>
  <si>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</si>
  <si>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</si>
  <si>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</si>
  <si>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</si>
  <si>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</si>
  <si>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</si>
  <si>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</si>
  <si>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</si>
  <si>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</si>
  <si>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</si>
  <si>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</si>
  <si>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</si>
  <si>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</si>
  <si>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</si>
  <si>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</si>
  <si>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</si>
  <si>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</si>
  <si>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</si>
  <si>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</si>
  <si>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</si>
  <si>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コロンボ計画分担金</t>
    <phoneticPr fontId="5"/>
  </si>
  <si>
    <t>国際協力局</t>
    <phoneticPr fontId="5"/>
  </si>
  <si>
    <t>国別開発協力第一課</t>
    <phoneticPr fontId="5"/>
  </si>
  <si>
    <t>課長　竹端　昌宏</t>
    <rPh sb="0" eb="2">
      <t>カチョウ</t>
    </rPh>
    <rPh sb="3" eb="5">
      <t>タケハナ</t>
    </rPh>
    <rPh sb="6" eb="8">
      <t>マサヒロ</t>
    </rPh>
    <phoneticPr fontId="5"/>
  </si>
  <si>
    <t>○</t>
  </si>
  <si>
    <t>外務省設置法第4条第3項</t>
    <phoneticPr fontId="5"/>
  </si>
  <si>
    <t>コロンボ計画憲章第8章第4条</t>
    <phoneticPr fontId="5"/>
  </si>
  <si>
    <t>1951年に設立されたASEAN（除カンボジア）及びSAARC（南アジア地域協力連合）諸国等の27カ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はじめとする地球規模課題の取組に向けた地域の連結性を強化する。</t>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</si>
  <si>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</si>
  <si>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t>
    <phoneticPr fontId="5"/>
  </si>
  <si>
    <t>分担金</t>
    <rPh sb="0" eb="3">
      <t>ブンタンキン</t>
    </rPh>
    <phoneticPr fontId="5"/>
  </si>
  <si>
    <t>南南協力の積極的な推進</t>
    <phoneticPr fontId="5"/>
  </si>
  <si>
    <t>事務局作成の年間報告書及び事務局への聴取</t>
    <phoneticPr fontId="5"/>
  </si>
  <si>
    <t>人</t>
    <rPh sb="0" eb="1">
      <t>ヒト</t>
    </rPh>
    <phoneticPr fontId="5"/>
  </si>
  <si>
    <t>研修参加者の数（参考指標、各年）</t>
    <phoneticPr fontId="5"/>
  </si>
  <si>
    <t>当該国際機関事務局の規模が小さいため</t>
    <phoneticPr fontId="5"/>
  </si>
  <si>
    <t>なし</t>
    <phoneticPr fontId="5"/>
  </si>
  <si>
    <t>全職員数に占める邦人職員数（専門職以上）の割合</t>
    <phoneticPr fontId="5"/>
  </si>
  <si>
    <t>本分担金は事務局経費であるため、各年の実施プログラム数を参考指標とする</t>
    <phoneticPr fontId="5"/>
  </si>
  <si>
    <t>件</t>
    <rPh sb="0" eb="1">
      <t>ケン</t>
    </rPh>
    <phoneticPr fontId="5"/>
  </si>
  <si>
    <t>基本目標VI 経済協力</t>
    <rPh sb="7" eb="9">
      <t>ケイザイ</t>
    </rPh>
    <rPh sb="9" eb="11">
      <t>キョウリョク</t>
    </rPh>
    <phoneticPr fontId="5"/>
  </si>
  <si>
    <t>コロンボ計画を通じた我が国の貢献は、我が国開発協力大綱に掲げる南南協力を積極的に推進するとともに麻薬対策をはじめとする地球規模課題の取組を通じて地域の連結性を強化する。</t>
    <rPh sb="69" eb="70">
      <t>ツウ</t>
    </rPh>
    <phoneticPr fontId="5"/>
  </si>
  <si>
    <t>‐</t>
  </si>
  <si>
    <t>アジア地域のネットワークを生かし、南南協力を通じて麻薬対策をはじめとする地球規模課題に取り組んでおり、社会のニーズを反映している。</t>
    <phoneticPr fontId="5"/>
  </si>
  <si>
    <t>加盟主体は国・地域に限定されている。</t>
    <phoneticPr fontId="5"/>
  </si>
  <si>
    <t>アジア地域のネットワークを生かし、南南協力を通じて麻薬対策をはじめとする地球規模課題に取り組んでおり、地域の連結性強化に必要な事業である。</t>
    <phoneticPr fontId="5"/>
  </si>
  <si>
    <t>常設委員会で経費削減のチェックが行われており、他の国際機関との比較等により水準の妥当性を確保している。</t>
    <phoneticPr fontId="5"/>
  </si>
  <si>
    <t>アジア地域のネットワークを活用し、加盟国のニーズに対応するため様々なプログラムが実施されており、その妥当性については常設委員会で経費の使途につきチェックが行われている。</t>
    <phoneticPr fontId="5"/>
  </si>
  <si>
    <t>常設委員会において活動内容の妥当性のチェックが行われており、実施プロジェクト目標数と実績からも、活動は見込みにあったものといえる。</t>
    <phoneticPr fontId="5"/>
  </si>
  <si>
    <t>コロンボ計画拠出金</t>
    <phoneticPr fontId="5"/>
  </si>
  <si>
    <t>本分担金は事務局経費であり、プログラムは各国の拠出金により実施されている。ミンダナオを含むフィリピンにおける薬物使用障害患者の治療・社会復帰支援を行い、犯罪者の増加や薬物使用がテロ組織の資金源となることを抑制し、同国の治安改善を図るため、プログラム経費として任意拠出金を拠出。</t>
    <phoneticPr fontId="5"/>
  </si>
  <si>
    <t>経費削減をはじ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</si>
  <si>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</si>
  <si>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</si>
  <si>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７１</t>
    <phoneticPr fontId="5"/>
  </si>
  <si>
    <t>６４</t>
    <phoneticPr fontId="5"/>
  </si>
  <si>
    <t>９０</t>
    <phoneticPr fontId="5"/>
  </si>
  <si>
    <t>２２９</t>
    <phoneticPr fontId="5"/>
  </si>
  <si>
    <t>２２４</t>
    <phoneticPr fontId="5"/>
  </si>
  <si>
    <t>２２５</t>
    <phoneticPr fontId="5"/>
  </si>
  <si>
    <t>２６６</t>
    <phoneticPr fontId="5"/>
  </si>
  <si>
    <t>２７３</t>
    <phoneticPr fontId="5"/>
  </si>
  <si>
    <t>２８５</t>
    <phoneticPr fontId="5"/>
  </si>
  <si>
    <t>運営費</t>
    <rPh sb="0" eb="3">
      <t>ウンエイヒ</t>
    </rPh>
    <phoneticPr fontId="5"/>
  </si>
  <si>
    <t>コロンボ計画運営</t>
    <rPh sb="4" eb="6">
      <t>ケイカク</t>
    </rPh>
    <rPh sb="6" eb="8">
      <t>ウンエイ</t>
    </rPh>
    <phoneticPr fontId="5"/>
  </si>
  <si>
    <t>コロンボ計画</t>
    <rPh sb="4" eb="6">
      <t>ケイカク</t>
    </rPh>
    <phoneticPr fontId="5"/>
  </si>
  <si>
    <t>コロンボ計画の運営</t>
    <rPh sb="4" eb="6">
      <t>ケイカク</t>
    </rPh>
    <rPh sb="7" eb="9">
      <t>ウンエイ</t>
    </rPh>
    <phoneticPr fontId="5"/>
  </si>
  <si>
    <t>施策VI-1 経済協力：　｢質の高い成長｣とそれを通じた貧困撲滅</t>
    <rPh sb="7" eb="9">
      <t>ケイザイ</t>
    </rPh>
    <rPh sb="9" eb="11">
      <t>キョウリョク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</si>
</sst>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84605</xdr:colOff>
      <xdr:row>748</xdr:row>
      <xdr:rowOff>342900</xdr:rowOff>
    </xdr:from>
    <xdr:to>
      <xdr:col>30</xdr:col>
      <xdr:colOff>27973</xdr:colOff>
      <xdr:row>750</xdr:row>
      <xdr:rowOff>170551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45405" y="39052500"/>
          <a:ext cx="2178568" cy="5388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35112</xdr:colOff>
      <xdr:row>750</xdr:row>
      <xdr:rowOff>305019</xdr:rowOff>
    </xdr:from>
    <xdr:to>
      <xdr:col>30</xdr:col>
      <xdr:colOff>93527</xdr:colOff>
      <xdr:row>751</xdr:row>
      <xdr:rowOff>234272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895912" y="39725819"/>
          <a:ext cx="2293615" cy="2848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20</xdr:col>
      <xdr:colOff>100816</xdr:colOff>
      <xdr:row>752</xdr:row>
      <xdr:rowOff>12617</xdr:rowOff>
    </xdr:from>
    <xdr:to>
      <xdr:col>20</xdr:col>
      <xdr:colOff>100817</xdr:colOff>
      <xdr:row>753</xdr:row>
      <xdr:rowOff>167173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3909739" y="40399694"/>
          <a:ext cx="51015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94949</xdr:colOff>
      <xdr:row>752</xdr:row>
      <xdr:rowOff>145967</xdr:rowOff>
    </xdr:from>
    <xdr:ext cx="1176617"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65349" y="40277967"/>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23</xdr:col>
      <xdr:colOff>43925</xdr:colOff>
      <xdr:row>751</xdr:row>
      <xdr:rowOff>329522</xdr:rowOff>
    </xdr:from>
    <xdr:to>
      <xdr:col>23</xdr:col>
      <xdr:colOff>43926</xdr:colOff>
      <xdr:row>753</xdr:row>
      <xdr:rowOff>144762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4454306" y="40369141"/>
          <a:ext cx="52644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57745</xdr:colOff>
      <xdr:row>751</xdr:row>
      <xdr:rowOff>348795</xdr:rowOff>
    </xdr:from>
    <xdr:to>
      <xdr:col>28</xdr:col>
      <xdr:colOff>57746</xdr:colOff>
      <xdr:row>753</xdr:row>
      <xdr:rowOff>155968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5488159" y="40384381"/>
          <a:ext cx="51837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107016</xdr:colOff>
      <xdr:row>754</xdr:row>
      <xdr:rowOff>70960</xdr:rowOff>
    </xdr:from>
    <xdr:to>
      <xdr:col>30</xdr:col>
      <xdr:colOff>69434</xdr:colOff>
      <xdr:row>757</xdr:row>
      <xdr:rowOff>108979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967816" y="40914160"/>
          <a:ext cx="2197618" cy="11048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19</xdr:col>
      <xdr:colOff>12700</xdr:colOff>
      <xdr:row>758</xdr:row>
      <xdr:rowOff>43086</xdr:rowOff>
    </xdr:from>
    <xdr:to>
      <xdr:col>31</xdr:col>
      <xdr:colOff>109738</xdr:colOff>
      <xdr:row>759</xdr:row>
      <xdr:rowOff>284795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873500" y="42308686"/>
          <a:ext cx="2535438" cy="5973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twoCellAnchor>
    <xdr:from>
      <xdr:col>17</xdr:col>
      <xdr:colOff>107950</xdr:colOff>
      <xdr:row>752</xdr:row>
      <xdr:rowOff>91282</xdr:rowOff>
    </xdr:from>
    <xdr:to>
      <xdr:col>20</xdr:col>
      <xdr:colOff>106208</xdr:colOff>
      <xdr:row>752</xdr:row>
      <xdr:rowOff>327311</xdr:rowOff>
    </xdr:to>
    <xdr:sp macro="" textlink="">
      <xdr:nvSpPr>
        <xdr:cNvPr id="10" name="テキスト ボックス 9">
          <a:extLst>
            <a:ext uri="{FF2B5EF4-FFF2-40B4-BE49-F238E27FC236}">
              <a16:creationId xmlns:a16="http://schemas.microsoft.com/office/drawing/2014/main" id="{283C1034-5436-4BA0-9A92-3D81D0BC8ECD}"/>
            </a:ext>
          </a:extLst>
        </xdr:cNvPr>
        <xdr:cNvSpPr txBox="1"/>
      </xdr:nvSpPr>
      <xdr:spPr>
        <a:xfrm>
          <a:off x="3238501" y="40261382"/>
          <a:ext cx="550707" cy="23602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311</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484</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707</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2</v>
      </c>
      <c r="Q13" s="164"/>
      <c r="R13" s="164"/>
      <c r="S13" s="164"/>
      <c r="T13" s="164"/>
      <c r="U13" s="164"/>
      <c r="V13" s="165"/>
      <c r="W13" s="163">
        <v>2</v>
      </c>
      <c r="X13" s="164"/>
      <c r="Y13" s="164"/>
      <c r="Z13" s="164"/>
      <c r="AA13" s="164"/>
      <c r="AB13" s="164"/>
      <c r="AC13" s="165"/>
      <c r="AD13" s="163">
        <v>2</v>
      </c>
      <c r="AE13" s="164"/>
      <c r="AF13" s="164"/>
      <c r="AG13" s="164"/>
      <c r="AH13" s="164"/>
      <c r="AI13" s="164"/>
      <c r="AJ13" s="165"/>
      <c r="AK13" s="163">
        <v>2</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711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t="s">
        <v>711</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2</v>
      </c>
      <c r="Q18" s="170"/>
      <c r="R18" s="170"/>
      <c r="S18" s="170"/>
      <c r="T18" s="170"/>
      <c r="U18" s="170"/>
      <c r="V18" s="171"/>
      <c r="W18" s="169">
        <f>SUM(W13:AC17)</f>
        <v>2</v>
      </c>
      <c r="X18" s="170"/>
      <c r="Y18" s="170"/>
      <c r="Z18" s="170"/>
      <c r="AA18" s="170"/>
      <c r="AB18" s="170"/>
      <c r="AC18" s="171"/>
      <c r="AD18" s="169">
        <f>SUM(AD13:AJ17)</f>
        <v>2</v>
      </c>
      <c r="AE18" s="170"/>
      <c r="AF18" s="170"/>
      <c r="AG18" s="170"/>
      <c r="AH18" s="170"/>
      <c r="AI18" s="170"/>
      <c r="AJ18" s="171"/>
      <c r="AK18" s="169">
        <f>SUM(AK13:AQ17)</f>
        <v>2</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2</v>
      </c>
      <c r="Q19" s="164"/>
      <c r="R19" s="164"/>
      <c r="S19" s="164"/>
      <c r="T19" s="164"/>
      <c r="U19" s="164"/>
      <c r="V19" s="165"/>
      <c r="W19" s="163">
        <v>2</v>
      </c>
      <c r="X19" s="164"/>
      <c r="Y19" s="164"/>
      <c r="Z19" s="164"/>
      <c r="AA19" s="164"/>
      <c r="AB19" s="164"/>
      <c r="AC19" s="165"/>
      <c r="AD19" s="163">
        <v>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48</v>
      </c>
      <c r="AT31" s="202"/>
      <c r="AU31" s="271"/>
      <c r="AV31" s="271"/>
      <c r="AW31" s="375" t="s">
        <v>49</v>
      </c>
      <c r="AX31" s="376"/>
    </row>
    <row r="32" spans="1:50" ht="23.25" customHeight="1">
      <c r="A32" s="511"/>
      <c r="B32" s="509"/>
      <c r="C32" s="509"/>
      <c r="D32" s="509"/>
      <c r="E32" s="509"/>
      <c r="F32" s="510"/>
      <c r="G32" s="536" t="s">
        <v>713</v>
      </c>
      <c r="H32" s="537"/>
      <c r="I32" s="537"/>
      <c r="J32" s="537"/>
      <c r="K32" s="537"/>
      <c r="L32" s="537"/>
      <c r="M32" s="537"/>
      <c r="N32" s="537"/>
      <c r="O32" s="538"/>
      <c r="P32" s="191" t="s">
        <v>716</v>
      </c>
      <c r="Q32" s="191"/>
      <c r="R32" s="191"/>
      <c r="S32" s="191"/>
      <c r="T32" s="191"/>
      <c r="U32" s="191"/>
      <c r="V32" s="191"/>
      <c r="W32" s="191"/>
      <c r="X32" s="233"/>
      <c r="Y32" s="339" t="s">
        <v>50</v>
      </c>
      <c r="Z32" s="545"/>
      <c r="AA32" s="546"/>
      <c r="AB32" s="547" t="s">
        <v>715</v>
      </c>
      <c r="AC32" s="547"/>
      <c r="AD32" s="547"/>
      <c r="AE32" s="363">
        <v>2762</v>
      </c>
      <c r="AF32" s="364"/>
      <c r="AG32" s="364"/>
      <c r="AH32" s="364"/>
      <c r="AI32" s="363">
        <v>3230</v>
      </c>
      <c r="AJ32" s="364"/>
      <c r="AK32" s="364"/>
      <c r="AL32" s="364"/>
      <c r="AM32" s="363">
        <v>1349</v>
      </c>
      <c r="AN32" s="364"/>
      <c r="AO32" s="364"/>
      <c r="AP32" s="364"/>
      <c r="AQ32" s="166" t="s">
        <v>711</v>
      </c>
      <c r="AR32" s="167"/>
      <c r="AS32" s="167"/>
      <c r="AT32" s="168"/>
      <c r="AU32" s="364" t="s">
        <v>711</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715</v>
      </c>
      <c r="AC33" s="518"/>
      <c r="AD33" s="518"/>
      <c r="AE33" s="363">
        <v>1500</v>
      </c>
      <c r="AF33" s="364"/>
      <c r="AG33" s="364"/>
      <c r="AH33" s="364"/>
      <c r="AI33" s="363">
        <v>1500</v>
      </c>
      <c r="AJ33" s="364"/>
      <c r="AK33" s="364"/>
      <c r="AL33" s="364"/>
      <c r="AM33" s="363">
        <v>1500</v>
      </c>
      <c r="AN33" s="364"/>
      <c r="AO33" s="364"/>
      <c r="AP33" s="364"/>
      <c r="AQ33" s="166">
        <v>1500</v>
      </c>
      <c r="AR33" s="167"/>
      <c r="AS33" s="167"/>
      <c r="AT33" s="168"/>
      <c r="AU33" s="364"/>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f>AE32/AE33*100</f>
        <v>184.13333333333333</v>
      </c>
      <c r="AF34" s="364"/>
      <c r="AG34" s="364"/>
      <c r="AH34" s="364"/>
      <c r="AI34" s="363">
        <f>AI32/AI33*100</f>
        <v>215.33333333333334</v>
      </c>
      <c r="AJ34" s="364"/>
      <c r="AK34" s="364"/>
      <c r="AL34" s="364"/>
      <c r="AM34" s="363">
        <f>AM32/AM33*100</f>
        <v>89.933333333333337</v>
      </c>
      <c r="AN34" s="364"/>
      <c r="AO34" s="364"/>
      <c r="AP34" s="364"/>
      <c r="AQ34" s="166" t="s">
        <v>711</v>
      </c>
      <c r="AR34" s="167"/>
      <c r="AS34" s="167"/>
      <c r="AT34" s="168"/>
      <c r="AU34" s="364" t="s">
        <v>711</v>
      </c>
      <c r="AV34" s="364"/>
      <c r="AW34" s="364"/>
      <c r="AX34" s="365"/>
    </row>
    <row r="35" spans="1:51" ht="23.25" customHeight="1">
      <c r="A35" s="891" t="s">
        <v>54</v>
      </c>
      <c r="B35" s="892"/>
      <c r="C35" s="892"/>
      <c r="D35" s="892"/>
      <c r="E35" s="892"/>
      <c r="F35" s="893"/>
      <c r="G35" s="897" t="s">
        <v>714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16"/>
      <c r="B82" s="843"/>
      <c r="C82" s="548"/>
      <c r="D82" s="548"/>
      <c r="E82" s="548"/>
      <c r="F82" s="549"/>
      <c r="G82" s="497" t="s">
        <v>717</v>
      </c>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8.75"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v>4</v>
      </c>
      <c r="AR86" s="271"/>
      <c r="AS86" s="179" t="s">
        <v>48</v>
      </c>
      <c r="AT86" s="202"/>
      <c r="AU86" s="271" t="s">
        <v>711</v>
      </c>
      <c r="AV86" s="271"/>
      <c r="AW86" s="375" t="s">
        <v>49</v>
      </c>
      <c r="AX86" s="376"/>
      <c r="AY86">
        <f t="shared" si="10"/>
        <v>1</v>
      </c>
      <c r="AZ86" s="10"/>
      <c r="BA86" s="10"/>
      <c r="BB86" s="10"/>
      <c r="BC86" s="10"/>
      <c r="BD86" s="10"/>
      <c r="BE86" s="10"/>
      <c r="BF86" s="10"/>
      <c r="BG86" s="10"/>
      <c r="BH86" s="10"/>
    </row>
    <row r="87" spans="1:60" ht="23.25" customHeight="1">
      <c r="A87" s="516"/>
      <c r="B87" s="548"/>
      <c r="C87" s="548"/>
      <c r="D87" s="548"/>
      <c r="E87" s="548"/>
      <c r="F87" s="549"/>
      <c r="G87" s="232" t="s">
        <v>718</v>
      </c>
      <c r="H87" s="191"/>
      <c r="I87" s="191"/>
      <c r="J87" s="191"/>
      <c r="K87" s="191"/>
      <c r="L87" s="191"/>
      <c r="M87" s="191"/>
      <c r="N87" s="191"/>
      <c r="O87" s="233"/>
      <c r="P87" s="191" t="s">
        <v>719</v>
      </c>
      <c r="Q87" s="795"/>
      <c r="R87" s="795"/>
      <c r="S87" s="795"/>
      <c r="T87" s="795"/>
      <c r="U87" s="795"/>
      <c r="V87" s="795"/>
      <c r="W87" s="795"/>
      <c r="X87" s="796"/>
      <c r="Y87" s="751" t="s">
        <v>74</v>
      </c>
      <c r="Z87" s="752"/>
      <c r="AA87" s="753"/>
      <c r="AB87" s="547" t="s">
        <v>715</v>
      </c>
      <c r="AC87" s="547"/>
      <c r="AD87" s="547"/>
      <c r="AE87" s="363">
        <v>0</v>
      </c>
      <c r="AF87" s="364"/>
      <c r="AG87" s="364"/>
      <c r="AH87" s="364"/>
      <c r="AI87" s="363">
        <v>0</v>
      </c>
      <c r="AJ87" s="364"/>
      <c r="AK87" s="364"/>
      <c r="AL87" s="364"/>
      <c r="AM87" s="363">
        <v>0</v>
      </c>
      <c r="AN87" s="364"/>
      <c r="AO87" s="364"/>
      <c r="AP87" s="364"/>
      <c r="AQ87" s="166" t="s">
        <v>711</v>
      </c>
      <c r="AR87" s="167"/>
      <c r="AS87" s="167"/>
      <c r="AT87" s="168"/>
      <c r="AU87" s="364" t="s">
        <v>711</v>
      </c>
      <c r="AV87" s="364"/>
      <c r="AW87" s="364"/>
      <c r="AX87" s="365"/>
      <c r="AY87">
        <f t="shared" si="10"/>
        <v>1</v>
      </c>
    </row>
    <row r="88" spans="1:60" ht="23.25"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t="s">
        <v>715</v>
      </c>
      <c r="AC88" s="518"/>
      <c r="AD88" s="518"/>
      <c r="AE88" s="363" t="s">
        <v>711</v>
      </c>
      <c r="AF88" s="364"/>
      <c r="AG88" s="364"/>
      <c r="AH88" s="364"/>
      <c r="AI88" s="363" t="s">
        <v>711</v>
      </c>
      <c r="AJ88" s="364"/>
      <c r="AK88" s="364"/>
      <c r="AL88" s="364"/>
      <c r="AM88" s="363" t="s">
        <v>711</v>
      </c>
      <c r="AN88" s="364"/>
      <c r="AO88" s="364"/>
      <c r="AP88" s="364"/>
      <c r="AQ88" s="166" t="s">
        <v>711</v>
      </c>
      <c r="AR88" s="167"/>
      <c r="AS88" s="167"/>
      <c r="AT88" s="168"/>
      <c r="AU88" s="364" t="s">
        <v>711</v>
      </c>
      <c r="AV88" s="364"/>
      <c r="AW88" s="364"/>
      <c r="AX88" s="365"/>
      <c r="AY88">
        <f t="shared" si="10"/>
        <v>1</v>
      </c>
      <c r="AZ88" s="10"/>
      <c r="BA88" s="10"/>
      <c r="BB88" s="10"/>
      <c r="BC88" s="10"/>
    </row>
    <row r="89" spans="1:60" ht="23.25" customHeight="1" thickBo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t="s">
        <v>711</v>
      </c>
      <c r="AF89" s="372"/>
      <c r="AG89" s="372"/>
      <c r="AH89" s="372"/>
      <c r="AI89" s="371" t="s">
        <v>711</v>
      </c>
      <c r="AJ89" s="372"/>
      <c r="AK89" s="372"/>
      <c r="AL89" s="372"/>
      <c r="AM89" s="371" t="s">
        <v>711</v>
      </c>
      <c r="AN89" s="372"/>
      <c r="AO89" s="372"/>
      <c r="AP89" s="372"/>
      <c r="AQ89" s="166" t="s">
        <v>711</v>
      </c>
      <c r="AR89" s="167"/>
      <c r="AS89" s="167"/>
      <c r="AT89" s="168"/>
      <c r="AU89" s="364" t="s">
        <v>711</v>
      </c>
      <c r="AV89" s="364"/>
      <c r="AW89" s="364"/>
      <c r="AX89" s="365"/>
      <c r="AY89">
        <f t="shared" si="10"/>
        <v>1</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720</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721</v>
      </c>
      <c r="AC101" s="547"/>
      <c r="AD101" s="547"/>
      <c r="AE101" s="358">
        <v>85</v>
      </c>
      <c r="AF101" s="358"/>
      <c r="AG101" s="358"/>
      <c r="AH101" s="358"/>
      <c r="AI101" s="358">
        <v>96</v>
      </c>
      <c r="AJ101" s="358"/>
      <c r="AK101" s="358"/>
      <c r="AL101" s="358"/>
      <c r="AM101" s="358">
        <v>59</v>
      </c>
      <c r="AN101" s="358"/>
      <c r="AO101" s="358"/>
      <c r="AP101" s="358"/>
      <c r="AQ101" s="358" t="s">
        <v>711</v>
      </c>
      <c r="AR101" s="358"/>
      <c r="AS101" s="358"/>
      <c r="AT101" s="358"/>
      <c r="AU101" s="363" t="s">
        <v>711</v>
      </c>
      <c r="AV101" s="364"/>
      <c r="AW101" s="364"/>
      <c r="AX101" s="365"/>
    </row>
    <row r="102" spans="1:60" ht="23.25" customHeight="1" thickBo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721</v>
      </c>
      <c r="AC102" s="547"/>
      <c r="AD102" s="547"/>
      <c r="AE102" s="358">
        <v>80</v>
      </c>
      <c r="AF102" s="358"/>
      <c r="AG102" s="358"/>
      <c r="AH102" s="358"/>
      <c r="AI102" s="358">
        <v>80</v>
      </c>
      <c r="AJ102" s="358"/>
      <c r="AK102" s="358"/>
      <c r="AL102" s="358"/>
      <c r="AM102" s="358">
        <v>80</v>
      </c>
      <c r="AN102" s="358"/>
      <c r="AO102" s="358"/>
      <c r="AP102" s="358"/>
      <c r="AQ102" s="358">
        <v>80</v>
      </c>
      <c r="AR102" s="358"/>
      <c r="AS102" s="358"/>
      <c r="AT102" s="358"/>
      <c r="AU102" s="371">
        <v>80</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749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723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54.75"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706</v>
      </c>
      <c r="AE702" s="890"/>
      <c r="AF702" s="890"/>
      <c r="AG702" s="879" t="s">
        <v>725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706</v>
      </c>
      <c r="AE703" s="185"/>
      <c r="AF703" s="185"/>
      <c r="AG703" s="663" t="s">
        <v>726</v>
      </c>
      <c r="AH703" s="664"/>
      <c r="AI703" s="664"/>
      <c r="AJ703" s="664"/>
      <c r="AK703" s="664"/>
      <c r="AL703" s="664"/>
      <c r="AM703" s="664"/>
      <c r="AN703" s="664"/>
      <c r="AO703" s="664"/>
      <c r="AP703" s="664"/>
      <c r="AQ703" s="664"/>
      <c r="AR703" s="664"/>
      <c r="AS703" s="664"/>
      <c r="AT703" s="664"/>
      <c r="AU703" s="664"/>
      <c r="AV703" s="664"/>
      <c r="AW703" s="664"/>
      <c r="AX703" s="665"/>
    </row>
    <row r="704" spans="1:51" ht="54.7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706</v>
      </c>
      <c r="AE704" s="582"/>
      <c r="AF704" s="582"/>
      <c r="AG704" s="424" t="s">
        <v>727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724</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724</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40"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706</v>
      </c>
      <c r="AE709" s="185"/>
      <c r="AF709" s="185"/>
      <c r="AG709" s="663" t="s">
        <v>728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724</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54.7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706</v>
      </c>
      <c r="AE711" s="185"/>
      <c r="AF711" s="185"/>
      <c r="AG711" s="663" t="s">
        <v>729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724</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724</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724</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724</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724</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54.75"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706</v>
      </c>
      <c r="AE717" s="185"/>
      <c r="AF717" s="185"/>
      <c r="AG717" s="663" t="s">
        <v>730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706</v>
      </c>
      <c r="AE719" s="667"/>
      <c r="AF719" s="667"/>
      <c r="AG719" s="190" t="s">
        <v>732</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701</v>
      </c>
      <c r="D721" s="913"/>
      <c r="E721" s="913"/>
      <c r="F721" s="914"/>
      <c r="G721" s="930"/>
      <c r="H721" s="931"/>
      <c r="I721" s="77" t="str">
        <f>IF(OR(G721="　", G721=""), "", "-")</f>
        <v/>
      </c>
      <c r="J721" s="911"/>
      <c r="K721" s="911"/>
      <c r="L721" s="77" t="str">
        <f>IF(M721="","","-")</f>
        <v/>
      </c>
      <c r="M721" s="78"/>
      <c r="N721" s="908" t="s">
        <v>731</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733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734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t="s">
        <v>735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308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317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745</v>
      </c>
      <c r="H789" s="446"/>
      <c r="I789" s="446"/>
      <c r="J789" s="446"/>
      <c r="K789" s="447"/>
      <c r="L789" s="448" t="s">
        <v>746</v>
      </c>
      <c r="M789" s="449"/>
      <c r="N789" s="449"/>
      <c r="O789" s="449"/>
      <c r="P789" s="449"/>
      <c r="Q789" s="449"/>
      <c r="R789" s="449"/>
      <c r="S789" s="449"/>
      <c r="T789" s="449"/>
      <c r="U789" s="449"/>
      <c r="V789" s="449"/>
      <c r="W789" s="449"/>
      <c r="X789" s="450"/>
      <c r="Y789" s="451">
        <v>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2</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747</v>
      </c>
      <c r="D845" s="415"/>
      <c r="E845" s="415"/>
      <c r="F845" s="415"/>
      <c r="G845" s="415"/>
      <c r="H845" s="415"/>
      <c r="I845" s="415"/>
      <c r="J845" s="416" t="s">
        <v>711</v>
      </c>
      <c r="K845" s="417"/>
      <c r="L845" s="417"/>
      <c r="M845" s="417"/>
      <c r="N845" s="417"/>
      <c r="O845" s="417"/>
      <c r="P845" s="421" t="s">
        <v>748</v>
      </c>
      <c r="Q845" s="317"/>
      <c r="R845" s="317"/>
      <c r="S845" s="317"/>
      <c r="T845" s="317"/>
      <c r="U845" s="317"/>
      <c r="V845" s="317"/>
      <c r="W845" s="317"/>
      <c r="X845" s="317"/>
      <c r="Y845" s="318">
        <v>2</v>
      </c>
      <c r="Z845" s="319"/>
      <c r="AA845" s="319"/>
      <c r="AB845" s="320"/>
      <c r="AC845" s="322"/>
      <c r="AD845" s="323"/>
      <c r="AE845" s="323"/>
      <c r="AF845" s="323"/>
      <c r="AG845" s="323"/>
      <c r="AH845" s="418" t="s">
        <v>711</v>
      </c>
      <c r="AI845" s="419"/>
      <c r="AJ845" s="419"/>
      <c r="AK845" s="419"/>
      <c r="AL845" s="326" t="s">
        <v>711</v>
      </c>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AM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1" manualBreakCount="1">
    <brk id="7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453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453125" style="34" customWidth="1"/>
    <col min="50" max="50" width="4.453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本間　智貴</dc:creator>
  <cp:keywords/>
  <dc:description/>
  <cp:lastModifiedBy>情報通信課</cp:lastModifiedBy>
  <cp:revision/>
  <dcterms:created xsi:type="dcterms:W3CDTF">2012-03-13T00:50:25Z</dcterms:created>
  <dcterms:modified xsi:type="dcterms:W3CDTF">2021-08-23T01:43:04Z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