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<sst xmlns="http://schemas.openxmlformats.org/spreadsheetml/2006/main" count="3052" uniqueCount="775">
  <si>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</si>
  <si>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</si>
  <si>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</si>
  <si>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</si>
  <si>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</si>
  <si>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</si>
  <si>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</si>
  <si>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</si>
  <si>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</si>
  <si>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</si>
  <si>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</si>
  <si>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</si>
  <si>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</si>
  <si>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</si>
  <si>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</si>
  <si>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</si>
  <si>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</si>
  <si>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</si>
  <si>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</si>
  <si>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</si>
  <si>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</si>
  <si>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</si>
  <si>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</si>
  <si>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</si>
  <si>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</si>
  <si>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</si>
  <si>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</si>
  <si>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</si>
  <si>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</si>
  <si>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</si>
  <si>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</si>
  <si>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</si>
  <si>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</si>
  <si>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</si>
  <si>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</si>
  <si>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</si>
  <si>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</si>
  <si>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</si>
  <si>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</si>
  <si>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</si>
  <si>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</si>
  <si>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</si>
  <si>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</si>
  <si>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</si>
  <si>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</si>
  <si>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</si>
  <si>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</si>
  <si>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</si>
  <si>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</si>
  <si>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</si>
  <si>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</si>
  <si>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</si>
  <si>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</si>
  <si>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</si>
  <si>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</si>
  <si>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</si>
  <si>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</si>
  <si>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</si>
  <si>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</si>
  <si>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</si>
  <si>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</si>
  <si>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</si>
  <si>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</si>
  <si>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</si>
  <si>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</si>
  <si>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</si>
  <si>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</si>
  <si>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</si>
  <si>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</si>
  <si>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</si>
  <si>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</si>
  <si>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</si>
  <si>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</si>
  <si>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</si>
  <si>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</si>
  <si>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</si>
  <si>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</si>
  <si>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</si>
  <si>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</si>
  <si>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</si>
  <si>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</si>
  <si>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</si>
  <si>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</si>
  <si>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</si>
  <si>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</si>
  <si>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</si>
  <si>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</si>
  <si>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</si>
  <si>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</si>
  <si>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</si>
  <si>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</si>
  <si>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</si>
  <si>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</si>
  <si>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</si>
  <si>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</si>
  <si>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</si>
  <si>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</si>
  <si>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</si>
  <si>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</si>
  <si>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</si>
  <si>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</si>
  <si>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</si>
  <si>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</si>
  <si>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</si>
  <si>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</si>
  <si>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</si>
  <si>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</si>
  <si>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</si>
  <si>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</si>
  <si>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</si>
  <si>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</si>
  <si>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</si>
  <si>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</si>
  <si>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</si>
  <si>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</si>
  <si>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</si>
  <si>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</si>
  <si>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</si>
  <si>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</si>
  <si>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</si>
  <si>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</si>
  <si>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</si>
  <si>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</si>
  <si>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</si>
  <si>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</si>
  <si>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</si>
  <si>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</si>
  <si>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</si>
  <si>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</si>
  <si>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</si>
  <si>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</si>
  <si>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</si>
  <si>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</si>
  <si>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</si>
  <si>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</si>
  <si>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</si>
  <si>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</si>
  <si>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</si>
  <si>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</si>
  <si>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</si>
  <si>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</si>
  <si>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</si>
  <si>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</si>
  <si>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</si>
  <si>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</si>
  <si>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</si>
  <si>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</si>
  <si>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</si>
  <si>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</si>
  <si>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</si>
  <si>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</si>
  <si>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</si>
  <si>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</si>
  <si>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</si>
  <si>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</si>
  <si>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</si>
  <si>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</si>
  <si>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</si>
  <si>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</si>
  <si>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</si>
  <si>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</si>
  <si>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</si>
  <si>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</si>
  <si>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</si>
  <si>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</si>
  <si>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</si>
  <si>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</si>
  <si>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</si>
  <si>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</si>
  <si>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</si>
  <si>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</si>
  <si>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</si>
  <si>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</si>
  <si>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</si>
  <si>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</si>
  <si>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</si>
  <si>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</si>
  <si>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</si>
  <si>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</si>
  <si>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</si>
  <si>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</si>
  <si>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</si>
  <si>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</si>
  <si>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</si>
  <si>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</si>
  <si>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</si>
  <si>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</si>
  <si>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</si>
  <si>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</si>
  <si>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</si>
  <si>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</si>
  <si>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</si>
  <si>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</si>
  <si>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</si>
  <si>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</si>
  <si>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</si>
  <si>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</si>
  <si>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</si>
  <si>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</si>
  <si>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</si>
  <si>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</si>
  <si>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</si>
  <si>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</si>
  <si>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</si>
  <si>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</si>
  <si>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</si>
  <si>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</si>
  <si>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</si>
  <si>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</si>
  <si>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</si>
  <si>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</si>
  <si>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</si>
  <si>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</si>
  <si>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</si>
  <si>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</si>
  <si>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</si>
  <si>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</si>
  <si>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</si>
  <si>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</si>
  <si>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</si>
  <si>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</si>
  <si>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</si>
  <si>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</si>
  <si>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</si>
  <si>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</si>
  <si>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</si>
  <si>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</si>
  <si>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</si>
  <si>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</si>
  <si>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</si>
  <si>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</si>
  <si>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</si>
  <si>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</si>
  <si>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</si>
  <si>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</si>
  <si>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</si>
  <si>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</si>
  <si>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</si>
  <si>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</si>
  <si>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</si>
  <si>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</si>
  <si>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</si>
  <si>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</si>
  <si>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</si>
  <si>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</si>
  <si>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</si>
  <si>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</si>
  <si>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</si>
  <si>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</si>
  <si>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</si>
  <si>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</si>
  <si>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</si>
  <si>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</si>
  <si>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</si>
  <si>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</si>
  <si>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</si>
  <si>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</si>
  <si>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</si>
  <si>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</si>
  <si>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</si>
  <si>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</si>
  <si>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</si>
  <si>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</si>
  <si>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</si>
  <si>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</si>
  <si>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</si>
  <si>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</si>
  <si>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</si>
  <si>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</si>
  <si>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</si>
  <si>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</si>
  <si>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</si>
  <si>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</si>
  <si>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</si>
  <si>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</si>
  <si>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</si>
  <si>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</si>
  <si>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</si>
  <si>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</si>
  <si>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</si>
  <si>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</si>
  <si>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</si>
  <si>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</si>
  <si>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</si>
  <si>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</si>
  <si>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</si>
  <si>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</si>
  <si>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</si>
  <si>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</si>
  <si>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</si>
  <si>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</si>
  <si>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</si>
  <si>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</si>
  <si>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</si>
  <si>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</si>
  <si>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</si>
  <si>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</si>
  <si>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</si>
  <si>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</si>
  <si>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</si>
  <si>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</si>
  <si>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</si>
  <si>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</si>
  <si>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</si>
  <si>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</si>
  <si>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</si>
  <si>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</si>
  <si>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</si>
  <si>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</si>
  <si>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</si>
  <si>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</si>
  <si>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</si>
  <si>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</si>
  <si>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</si>
  <si>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</si>
  <si>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</si>
  <si>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</si>
  <si>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</si>
  <si>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</si>
  <si>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</si>
  <si>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</si>
  <si>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</si>
  <si>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</si>
  <si>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</si>
  <si>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</si>
  <si>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</si>
  <si>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</si>
  <si>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</si>
  <si>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</si>
  <si>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</si>
  <si>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</si>
  <si>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</si>
  <si>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</si>
  <si>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</si>
  <si>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</si>
  <si>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</si>
  <si>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</si>
  <si>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</si>
  <si>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</si>
  <si>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</si>
  <si>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</si>
  <si>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</si>
  <si>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</si>
  <si>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</si>
  <si>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</si>
  <si>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</si>
  <si>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</si>
  <si>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</si>
  <si>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</si>
  <si>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</si>
  <si>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</si>
  <si>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</si>
  <si>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</si>
  <si>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</si>
  <si>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</si>
  <si>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</si>
  <si>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</si>
  <si>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</si>
  <si>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</si>
  <si>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</si>
  <si>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</si>
  <si>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</si>
  <si>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</si>
  <si>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</si>
  <si>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</si>
  <si>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</si>
  <si>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</si>
  <si>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</si>
  <si>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</si>
  <si>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</si>
  <si>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</si>
  <si>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</si>
  <si>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</si>
  <si>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</si>
  <si>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</si>
  <si>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</si>
  <si>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</si>
  <si>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</si>
  <si>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</si>
  <si>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</si>
  <si>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</si>
  <si>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</si>
  <si>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</si>
  <si>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</si>
  <si>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</si>
  <si>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</si>
  <si>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</si>
  <si>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</si>
  <si>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</si>
  <si>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</si>
  <si>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</si>
  <si>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</si>
  <si>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</si>
  <si>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</si>
  <si>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</si>
  <si>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</si>
  <si>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</si>
  <si>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</si>
  <si>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</si>
  <si>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</si>
  <si>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</si>
  <si>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</si>
  <si>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</si>
  <si>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</si>
  <si>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</si>
  <si>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</si>
  <si>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</si>
  <si>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</si>
  <si>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</si>
  <si>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</si>
  <si>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</si>
  <si>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</si>
  <si>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</si>
  <si>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</si>
  <si>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</si>
  <si>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</si>
  <si>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</si>
  <si>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</si>
  <si>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</si>
  <si>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</si>
  <si>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</si>
  <si>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</si>
  <si>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</si>
  <si>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</si>
  <si>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</si>
  <si>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</si>
  <si>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</si>
  <si>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</si>
  <si>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</si>
  <si>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</si>
  <si>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</si>
  <si>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</si>
  <si>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</si>
  <si>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</si>
  <si>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</si>
  <si>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</si>
  <si>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</si>
  <si>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</si>
  <si>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</si>
  <si>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</si>
  <si>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</si>
  <si>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</si>
  <si>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</si>
  <si>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</si>
  <si>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</si>
  <si>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</si>
  <si>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</si>
  <si>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</si>
  <si>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</si>
  <si>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</si>
  <si>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</si>
  <si>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</si>
  <si>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</si>
  <si>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</si>
  <si>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</si>
  <si>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</si>
  <si>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</si>
  <si>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</si>
  <si>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</si>
  <si>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</si>
  <si>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</si>
  <si>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</si>
  <si>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</si>
  <si>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</si>
  <si>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</si>
  <si>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</si>
  <si>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</si>
  <si>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</si>
  <si>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</si>
  <si>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</si>
  <si>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</si>
  <si>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</si>
  <si>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</si>
  <si>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</si>
  <si>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</si>
  <si>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</si>
  <si>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</si>
  <si>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</si>
  <si>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</si>
  <si>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</si>
  <si>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</si>
  <si>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</si>
  <si>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</si>
  <si>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</si>
  <si>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</si>
  <si>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</si>
  <si>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</si>
  <si>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</si>
  <si>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</si>
  <si>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</si>
  <si>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</si>
  <si>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</si>
  <si>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</si>
  <si>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</si>
  <si>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</si>
  <si>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</si>
  <si>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</si>
  <si>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</si>
  <si>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</si>
  <si>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</si>
  <si>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</si>
  <si>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</si>
  <si>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</si>
  <si>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</si>
  <si>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</si>
  <si>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</si>
  <si>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</si>
  <si>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</si>
  <si>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</si>
  <si>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</si>
  <si>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</si>
  <si>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</si>
  <si>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</si>
  <si>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</si>
  <si>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</si>
  <si>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</si>
  <si>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</si>
  <si>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</si>
  <si>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</si>
  <si>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</si>
  <si>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</si>
  <si>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</si>
  <si>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</si>
  <si>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</si>
  <si>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</si>
  <si>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</si>
  <si>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</si>
  <si>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</si>
  <si>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</si>
  <si>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</si>
  <si>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</si>
  <si>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</si>
  <si>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</si>
  <si>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</si>
  <si>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</si>
  <si>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</si>
  <si>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</si>
  <si>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</si>
  <si>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</si>
  <si>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</si>
  <si>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</si>
  <si>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</si>
  <si>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</si>
  <si>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</si>
  <si>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</si>
  <si>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</si>
  <si>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</si>
  <si>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</si>
  <si>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</si>
  <si>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</si>
  <si>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</si>
  <si>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</si>
  <si>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</si>
  <si>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</si>
  <si>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</si>
  <si>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</si>
  <si>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</si>
  <si>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</si>
  <si>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</si>
  <si>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</si>
  <si>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</si>
  <si>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</si>
  <si>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</si>
  <si>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</si>
  <si>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</si>
  <si>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</si>
  <si>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</si>
  <si>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</si>
  <si>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</si>
  <si>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</si>
  <si>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</si>
  <si>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</si>
  <si>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</si>
  <si>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</si>
  <si>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</si>
  <si>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</si>
  <si>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</si>
  <si>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</si>
  <si>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</si>
  <si>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</si>
  <si>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</si>
  <si>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</si>
  <si>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</si>
  <si>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</si>
  <si>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</si>
  <si>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</si>
  <si>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</si>
  <si>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</si>
  <si>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</si>
  <si>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</si>
  <si>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</si>
  <si>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</si>
  <si>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</si>
  <si>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</si>
  <si>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</si>
  <si>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</si>
  <si>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</si>
  <si>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</si>
  <si>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</si>
  <si>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</si>
  <si>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</si>
  <si>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</si>
  <si>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</si>
  <si>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</si>
  <si>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</si>
  <si>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</si>
  <si>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</si>
  <si>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</si>
  <si>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</si>
  <si>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</si>
  <si>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</si>
  <si>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</si>
  <si>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</si>
  <si>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</si>
  <si>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</si>
  <si>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</si>
  <si>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</si>
  <si>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</si>
  <si>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</si>
  <si>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</si>
  <si>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</si>
  <si>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</si>
  <si>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</si>
  <si>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</si>
  <si>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</si>
  <si>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</si>
  <si>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</si>
  <si>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</si>
  <si>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</si>
  <si>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</si>
  <si>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</si>
  <si>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</si>
  <si>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</si>
  <si>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</si>
  <si>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</si>
  <si>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</si>
  <si>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</si>
  <si>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</si>
  <si>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</si>
  <si>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</si>
  <si>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</si>
  <si>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</si>
  <si>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</si>
  <si>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</si>
  <si>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</si>
  <si>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</si>
  <si>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</si>
  <si>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</si>
  <si>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</si>
  <si>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</si>
  <si>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</si>
  <si>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</si>
  <si>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</si>
  <si>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</si>
  <si>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</si>
  <si>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</si>
  <si>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</si>
  <si>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</si>
  <si>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</si>
  <si>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</si>
  <si>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</si>
  <si>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</si>
  <si>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</si>
  <si>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</si>
  <si>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</si>
  <si>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</si>
  <si>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</si>
  <si>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</si>
  <si>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</si>
  <si>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</si>
  <si>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</si>
  <si>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</si>
  <si>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</si>
  <si>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</si>
  <si>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</si>
  <si>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</si>
  <si>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</si>
  <si>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</si>
  <si>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</si>
  <si>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</si>
  <si>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</si>
  <si>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</si>
  <si>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</si>
  <si>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</si>
  <si>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</si>
  <si>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</si>
  <si>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</si>
  <si>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</si>
  <si>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</si>
  <si>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</si>
  <si>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</si>
  <si>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</si>
  <si>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</si>
  <si>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</si>
  <si>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</si>
  <si>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</si>
  <si>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</si>
  <si>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</si>
  <si>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</si>
  <si>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</si>
  <si>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</si>
  <si>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</si>
  <si>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気候変動枠組条約拠出金</t>
    <rPh sb="0" eb="2">
      <t>キコウ</t>
    </rPh>
    <rPh sb="2" eb="4">
      <t>ヘンドウ</t>
    </rPh>
    <rPh sb="4" eb="6">
      <t>ワクグミ</t>
    </rPh>
    <rPh sb="6" eb="8">
      <t>ジョウヤク</t>
    </rPh>
    <rPh sb="8" eb="11">
      <t>キョシュツキン</t>
    </rPh>
    <phoneticPr fontId="5"/>
  </si>
  <si>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</si>
  <si>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</si>
  <si>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</si>
  <si>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外務省設置法第４条第３項</t>
    <phoneticPr fontId="5"/>
  </si>
  <si>
    <t>気候変動枠組条約第7条2（ｋ）及び第1回締約国会議決定</t>
    <phoneticPr fontId="5"/>
  </si>
  <si>
    <t>○</t>
  </si>
  <si>
    <t>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を構築・実施することを目指す。</t>
    <phoneticPr fontId="5"/>
  </si>
  <si>
    <t>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営に充てられている。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phoneticPr fontId="5"/>
  </si>
  <si>
    <t>-</t>
    <phoneticPr fontId="5"/>
  </si>
  <si>
    <t>UNFCCC下における交渉において、全ての主要国が参加する公平かつ実効性のある国際枠組を構築・実施することを目指す。</t>
    <phoneticPr fontId="5"/>
  </si>
  <si>
    <t>締約国全体の見解表明数に対する我が国の見解表明数の割合</t>
    <phoneticPr fontId="5"/>
  </si>
  <si>
    <t>UNFCCC事務局見解表明ポータル　https：//www4.unfccc.int/sites/submissionsstaging/Pages/Home.aspx</t>
    <phoneticPr fontId="5"/>
  </si>
  <si>
    <t>2025年までに専門職以上の職員における日本人の割合を3.1％にする。</t>
    <phoneticPr fontId="5"/>
  </si>
  <si>
    <t>専門職以上の職員における日本人の割合</t>
    <phoneticPr fontId="5"/>
  </si>
  <si>
    <t>主要国際機関の日本人職員名簿</t>
    <phoneticPr fontId="5"/>
  </si>
  <si>
    <t>2025年までに幹部職員における日本人の割合を3.1％にする。</t>
    <phoneticPr fontId="5"/>
  </si>
  <si>
    <t>幹部職員における日本人の割合</t>
    <phoneticPr fontId="5"/>
  </si>
  <si>
    <t>締約国会議（COP）や補助機関会合（SB）等の国際会議の開催</t>
    <phoneticPr fontId="5"/>
  </si>
  <si>
    <t>回</t>
    <rPh sb="0" eb="1">
      <t>カイ</t>
    </rPh>
    <phoneticPr fontId="5"/>
  </si>
  <si>
    <t>日本の年度執行額／条約締約国数　　　　　　　　　　　　　　</t>
    <phoneticPr fontId="5"/>
  </si>
  <si>
    <t>万円</t>
    <rPh sb="0" eb="2">
      <t>マンエン</t>
    </rPh>
    <phoneticPr fontId="5"/>
  </si>
  <si>
    <t>日本の年度執行額/条約締約国数</t>
    <rPh sb="0" eb="2">
      <t>ニホン</t>
    </rPh>
    <rPh sb="3" eb="5">
      <t>ネンド</t>
    </rPh>
    <rPh sb="5" eb="7">
      <t>シッコウ</t>
    </rPh>
    <rPh sb="7" eb="8">
      <t>ガク</t>
    </rPh>
    <rPh sb="9" eb="11">
      <t>ジョウヤク</t>
    </rPh>
    <rPh sb="11" eb="14">
      <t>テイヤクコク</t>
    </rPh>
    <rPh sb="14" eb="15">
      <t>スウ</t>
    </rPh>
    <phoneticPr fontId="5"/>
  </si>
  <si>
    <t>233/196*100</t>
    <phoneticPr fontId="5"/>
  </si>
  <si>
    <t>288/197*100</t>
    <phoneticPr fontId="5"/>
  </si>
  <si>
    <t>基本目標Ⅵ　経済協力：政府開発援助（二国間）または多国間の開発協力を通じ、国際社会の平和と安定及び繁栄の確保に貢献し、これにより我が国の平和と安全の維持、更なる繁栄の実現といった国益を確保すること。</t>
    <phoneticPr fontId="5"/>
  </si>
  <si>
    <t>施策Ⅵ-2　地球規模の諸問題への取組　　　2　環境問題を含む地球規模問題への取組</t>
    <phoneticPr fontId="5"/>
  </si>
  <si>
    <t>２－２　気候変動問題の解決に向けた取組の推進</t>
    <phoneticPr fontId="5"/>
  </si>
  <si>
    <t>１　COP26における気候変動交渉(透明性枠組み，気候資金，市場メカニズム等)に積極的に貢献し，本格的に運用が開始するパリ協定の実施に向けた環境整備を進める。</t>
    <phoneticPr fontId="5"/>
  </si>
  <si>
    <t>本件拠出を通じて、本条約締約国間の気候変動枠組交渉を円滑に進め、先進国と開発途上国の双方が参加する公平かつ実効性のある国際枠組を構築・実施することを目指している。「パリ協定」の着実な実施に向けて、国際社会における気候変動交渉を主導し、国際的な気候変動問題の解決に向けた取組に資するものである。</t>
    <phoneticPr fontId="5"/>
  </si>
  <si>
    <t>‐</t>
  </si>
  <si>
    <t>無</t>
  </si>
  <si>
    <t>気候変動問題は、地球規模で取り組むべき差し迫った課題である。</t>
    <phoneticPr fontId="5"/>
  </si>
  <si>
    <t>気候変動に関する国際協力の推進は国の責務である。</t>
    <phoneticPr fontId="5"/>
  </si>
  <si>
    <t>条約締約国に義務づけられている拠出金を拠出することは必要かつ適切である。</t>
    <phoneticPr fontId="5"/>
  </si>
  <si>
    <t>－</t>
    <phoneticPr fontId="5"/>
  </si>
  <si>
    <t>全締約国による予算審議が行われている。</t>
    <phoneticPr fontId="5"/>
  </si>
  <si>
    <t>全締約国による予算審議が行われる他、事務局から会計報告が行われる。</t>
    <phoneticPr fontId="5"/>
  </si>
  <si>
    <t>業務の合理化等による既存予算・ポストの効率化に向けた取組が実施されている。</t>
    <phoneticPr fontId="5"/>
  </si>
  <si>
    <t>平成28年11月4日にパリ協定が発効、平成30年12月にはCOP24において実施指針が採択された。</t>
    <phoneticPr fontId="5"/>
  </si>
  <si>
    <t>計画的に実施されている。</t>
    <phoneticPr fontId="5"/>
  </si>
  <si>
    <t>行財政事項に関する交渉において，負担額増とならないよう，積極的に交渉している。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</si>
  <si>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</si>
  <si>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毎年公表される財務報告書により、報告・活動の成果を評価。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phoneticPr fontId="5"/>
  </si>
  <si>
    <t>締約国会議，補助機関会合の開催，事務局の運営等</t>
    <phoneticPr fontId="5"/>
  </si>
  <si>
    <t>拠出金</t>
    <rPh sb="0" eb="3">
      <t>キョシュツキン</t>
    </rPh>
    <phoneticPr fontId="5"/>
  </si>
  <si>
    <t>国連気候変動枠組条約事務局</t>
    <phoneticPr fontId="5"/>
  </si>
  <si>
    <t>締約国会議、補助機関会合の開催、事務局の運営等</t>
    <phoneticPr fontId="5"/>
  </si>
  <si>
    <t>-</t>
    <phoneticPr fontId="5"/>
  </si>
  <si>
    <t>31</t>
    <phoneticPr fontId="5"/>
  </si>
  <si>
    <t>21</t>
    <phoneticPr fontId="5"/>
  </si>
  <si>
    <t>49</t>
    <phoneticPr fontId="5"/>
  </si>
  <si>
    <t>211</t>
    <phoneticPr fontId="5"/>
  </si>
  <si>
    <t>206</t>
    <phoneticPr fontId="5"/>
  </si>
  <si>
    <t>207</t>
    <phoneticPr fontId="5"/>
  </si>
  <si>
    <t>249</t>
    <phoneticPr fontId="5"/>
  </si>
  <si>
    <t>0255</t>
    <phoneticPr fontId="5"/>
  </si>
  <si>
    <t>0267</t>
    <phoneticPr fontId="5"/>
  </si>
  <si>
    <t>-</t>
    <phoneticPr fontId="5"/>
  </si>
  <si>
    <t>事務局の運営に係る拠出であり、直接CO2削減量等を測定することは困難</t>
    <phoneticPr fontId="5"/>
  </si>
  <si>
    <t>支出形態が異なるため、該当しない。</t>
    <phoneticPr fontId="5"/>
  </si>
  <si>
    <t>経済産業省</t>
  </si>
  <si>
    <t>環境省</t>
  </si>
  <si>
    <t>気候変動枠組条約（京都議定書）拠出金</t>
    <rPh sb="0" eb="2">
      <t>キコウ</t>
    </rPh>
    <rPh sb="2" eb="4">
      <t>ヘンドウ</t>
    </rPh>
    <rPh sb="4" eb="6">
      <t>ワクグミ</t>
    </rPh>
    <rPh sb="6" eb="8">
      <t>ジョウヤク</t>
    </rPh>
    <rPh sb="9" eb="11">
      <t>キョウト</t>
    </rPh>
    <rPh sb="11" eb="14">
      <t>ギテイショ</t>
    </rPh>
    <rPh sb="15" eb="18">
      <t>キョシュツキン</t>
    </rPh>
    <phoneticPr fontId="5"/>
  </si>
  <si>
    <t>国連気候変動枠組条約拠出金</t>
    <rPh sb="0" eb="2">
      <t>コクレン</t>
    </rPh>
    <rPh sb="2" eb="4">
      <t>キコウ</t>
    </rPh>
    <rPh sb="4" eb="6">
      <t>ヘンドウ</t>
    </rPh>
    <rPh sb="6" eb="8">
      <t>ワクグミ</t>
    </rPh>
    <rPh sb="8" eb="10">
      <t>ジョウヤク</t>
    </rPh>
    <rPh sb="10" eb="13">
      <t>キョシュツキン</t>
    </rPh>
    <phoneticPr fontId="5"/>
  </si>
  <si>
    <t>気候変動枠組条約拠出金</t>
    <rPh sb="0" eb="2">
      <t>キコウ</t>
    </rPh>
    <rPh sb="2" eb="4">
      <t>ヘンドウ</t>
    </rPh>
    <rPh sb="4" eb="6">
      <t>ワクグミ</t>
    </rPh>
    <rPh sb="6" eb="8">
      <t>ジョウヤク</t>
    </rPh>
    <rPh sb="8" eb="11">
      <t>キョシュツキン</t>
    </rPh>
    <phoneticPr fontId="5"/>
  </si>
  <si>
    <t>-</t>
    <phoneticPr fontId="5"/>
  </si>
  <si>
    <t>304/197*100</t>
    <phoneticPr fontId="5"/>
  </si>
  <si>
    <t>271/197*100</t>
    <phoneticPr fontId="5"/>
  </si>
  <si>
    <t>令和３年度</t>
    <rPh sb="0" eb="2">
      <t>レイワ</t>
    </rPh>
    <rPh sb="3" eb="5">
      <t>ネンド</t>
    </rPh>
    <phoneticPr fontId="5"/>
  </si>
  <si>
    <t>外務省の事業0315では、UNFCCCコア予算のうち京都議定書締約国に義務づけられている拠出金の支払いを行っている。経済産業省の事業0365では、下の環境省の事業0065と折半して国際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環境省の事業0065では、上の経済産業省の事業0365と折半してITLの運営に係る拠出金の支払いを行っているほか、UNFCCCの枠組において同省亜重視する国際的な気候変動対策推進のための取組の実施を支援している。</t>
    <rPh sb="0" eb="3">
      <t>ガイムショウ</t>
    </rPh>
    <rPh sb="4" eb="6">
      <t>ジギョウ</t>
    </rPh>
    <rPh sb="21" eb="23">
      <t>ヨサン</t>
    </rPh>
    <rPh sb="26" eb="28">
      <t>キョウト</t>
    </rPh>
    <rPh sb="28" eb="31">
      <t>ギテイショ</t>
    </rPh>
    <rPh sb="31" eb="34">
      <t>テイヤクコク</t>
    </rPh>
    <rPh sb="35" eb="37">
      <t>ギム</t>
    </rPh>
    <rPh sb="44" eb="47">
      <t>キョシュツキン</t>
    </rPh>
    <rPh sb="48" eb="50">
      <t>シハラ</t>
    </rPh>
    <rPh sb="52" eb="53">
      <t>オコナ</t>
    </rPh>
    <rPh sb="58" eb="60">
      <t>ケイザイ</t>
    </rPh>
    <rPh sb="60" eb="63">
      <t>サンギョウショウ</t>
    </rPh>
    <rPh sb="64" eb="66">
      <t>ジギョウ</t>
    </rPh>
    <rPh sb="73" eb="74">
      <t>シタ</t>
    </rPh>
    <rPh sb="75" eb="78">
      <t>カンキョウショウ</t>
    </rPh>
    <rPh sb="79" eb="81">
      <t>ジギョウ</t>
    </rPh>
    <rPh sb="86" eb="88">
      <t>セッパン</t>
    </rPh>
    <rPh sb="90" eb="92">
      <t>コクサイ</t>
    </rPh>
    <rPh sb="100" eb="102">
      <t>ウンエイ</t>
    </rPh>
    <rPh sb="103" eb="104">
      <t>カカ</t>
    </rPh>
    <rPh sb="105" eb="108">
      <t>キョシュツキン</t>
    </rPh>
    <rPh sb="109" eb="111">
      <t>シハラ</t>
    </rPh>
    <rPh sb="113" eb="114">
      <t>オコナ</t>
    </rPh>
    <rPh sb="123" eb="125">
      <t>キョウト</t>
    </rPh>
    <rPh sb="125" eb="128">
      <t>ギテイショ</t>
    </rPh>
    <rPh sb="128" eb="130">
      <t>ダイイチ</t>
    </rPh>
    <rPh sb="130" eb="132">
      <t>ヤクソク</t>
    </rPh>
    <rPh sb="132" eb="134">
      <t>キカン</t>
    </rPh>
    <rPh sb="134" eb="135">
      <t>オヨ</t>
    </rPh>
    <rPh sb="138" eb="140">
      <t>チョウセイ</t>
    </rPh>
    <rPh sb="140" eb="142">
      <t>キカン</t>
    </rPh>
    <rPh sb="143" eb="145">
      <t>シュウリョウ</t>
    </rPh>
    <rPh sb="149" eb="150">
      <t>ヒ</t>
    </rPh>
    <rPh sb="151" eb="152">
      <t>ツヅ</t>
    </rPh>
    <rPh sb="153" eb="154">
      <t>ワ</t>
    </rPh>
    <rPh sb="155" eb="156">
      <t>クニ</t>
    </rPh>
    <rPh sb="157" eb="159">
      <t>ミンカン</t>
    </rPh>
    <rPh sb="159" eb="161">
      <t>キギョウ</t>
    </rPh>
    <rPh sb="165" eb="166">
      <t>トウ</t>
    </rPh>
    <rPh sb="167" eb="169">
      <t>カンテン</t>
    </rPh>
    <rPh sb="175" eb="177">
      <t>カイハツ</t>
    </rPh>
    <rPh sb="188" eb="190">
      <t>サンカ</t>
    </rPh>
    <rPh sb="199" eb="200">
      <t>ヤク</t>
    </rPh>
    <phoneticPr fontId="5"/>
  </si>
  <si>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　　　　　　　　　　　　　　　　　　　　　　　　　　　　　　　　　　　　　　　　　　　〇令和元年度：パリ協定の実施指針について、COP25で継続して検討されることになった市場メカニズムを含めた全内容の令和元年中の採択を目指し、交渉に貢献する。
○令和２年度：延期となっているCOP26において交渉される市場メカニズムを含む個別の論点に関する締約国間の共通理解の形成をはじめ、COP26の成功に向けた交渉に貢献する。</t>
    <rPh sb="308" eb="310">
      <t>レイワ</t>
    </rPh>
    <rPh sb="311" eb="313">
      <t>ネンド</t>
    </rPh>
    <phoneticPr fontId="5"/>
  </si>
  <si>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
○令和２年度：COP26は、新型コロナウイルスの影響で2021年11月まで延期となり、オンライン形式による気候変動対策へのモメンタム向上のための会議やイベント等が行われた。我が国は、国連気候変動枠組条約事務局主催のJune MomentumやClimate Dialogue等を含め、様々なオンライン会議に出席し、有意義な意見交換に貢献した。また、2050年カーボンニュートラルを目指す旨の表明を行い、COP26の成功を含め、更なる気候変動対策の促進に向けた国際社会のモメンタム向上に貢献した。</t>
    <rPh sb="576" eb="578">
      <t>レイ_x0000_</t>
    </rPh>
    <rPh sb="579" eb="581">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</si>
</sst>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749</xdr:row>
      <xdr:rowOff>190501</xdr:rowOff>
    </xdr:from>
    <xdr:to>
      <xdr:col>36</xdr:col>
      <xdr:colOff>101225</xdr:colOff>
      <xdr:row>761</xdr:row>
      <xdr:rowOff>231962</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634921" y="52997101"/>
          <a:ext cx="3095704" cy="4289611"/>
          <a:chOff x="3395382" y="30051375"/>
          <a:chExt cx="3408971" cy="3473122"/>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271</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a:extLst>
              <a:ext uri="{FF2B5EF4-FFF2-40B4-BE49-F238E27FC236}">
                <a16:creationId xmlns:a16="http://schemas.microsoft.com/office/drawing/2014/main" id="{835CD1CA-BC02-476C-9208-F6C6153B1D5B}"/>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0BBB6CE-23CD-4A0A-A7C6-41E80569D4DE}"/>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824C225-3E04-4BB1-90EC-6B9A355ABB25}"/>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271</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294</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565</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233</v>
      </c>
      <c r="Q13" s="164"/>
      <c r="R13" s="164"/>
      <c r="S13" s="164"/>
      <c r="T13" s="164"/>
      <c r="U13" s="164"/>
      <c r="V13" s="165"/>
      <c r="W13" s="163">
        <v>288</v>
      </c>
      <c r="X13" s="164"/>
      <c r="Y13" s="164"/>
      <c r="Z13" s="164"/>
      <c r="AA13" s="164"/>
      <c r="AB13" s="164"/>
      <c r="AC13" s="165"/>
      <c r="AD13" s="163">
        <v>271</v>
      </c>
      <c r="AE13" s="164"/>
      <c r="AF13" s="164"/>
      <c r="AG13" s="164"/>
      <c r="AH13" s="164"/>
      <c r="AI13" s="164"/>
      <c r="AJ13" s="165"/>
      <c r="AK13" s="163">
        <v>304</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233</v>
      </c>
      <c r="Q18" s="170"/>
      <c r="R18" s="170"/>
      <c r="S18" s="170"/>
      <c r="T18" s="170"/>
      <c r="U18" s="170"/>
      <c r="V18" s="171"/>
      <c r="W18" s="169">
        <f>SUM(W13:AC17)</f>
        <v>288</v>
      </c>
      <c r="X18" s="170"/>
      <c r="Y18" s="170"/>
      <c r="Z18" s="170"/>
      <c r="AA18" s="170"/>
      <c r="AB18" s="170"/>
      <c r="AC18" s="171"/>
      <c r="AD18" s="169">
        <f>SUM(AD13:AJ17)</f>
        <v>271</v>
      </c>
      <c r="AE18" s="170"/>
      <c r="AF18" s="170"/>
      <c r="AG18" s="170"/>
      <c r="AH18" s="170"/>
      <c r="AI18" s="170"/>
      <c r="AJ18" s="171"/>
      <c r="AK18" s="169">
        <f>SUM(AK13:AQ17)</f>
        <v>304</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233</v>
      </c>
      <c r="Q19" s="164"/>
      <c r="R19" s="164"/>
      <c r="S19" s="164"/>
      <c r="T19" s="164"/>
      <c r="U19" s="164"/>
      <c r="V19" s="165"/>
      <c r="W19" s="163">
        <v>288</v>
      </c>
      <c r="X19" s="164"/>
      <c r="Y19" s="164"/>
      <c r="Z19" s="164"/>
      <c r="AA19" s="164"/>
      <c r="AB19" s="164"/>
      <c r="AC19" s="165"/>
      <c r="AD19" s="163">
        <v>271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IF(W18=0, "-", SUM(W19)/W18)</f>
        <v>1</v>
      </c>
      <c r="X20" s="535"/>
      <c r="Y20" s="535"/>
      <c r="Z20" s="535"/>
      <c r="AA20" s="535"/>
      <c r="AB20" s="535"/>
      <c r="AC20" s="535"/>
      <c r="AD20" s="535">
        <f>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IF(W19=0, "-", SUM(W19)/SUM(W13,W14))</f>
        <v>1</v>
      </c>
      <c r="X21" s="535"/>
      <c r="Y21" s="535"/>
      <c r="Z21" s="535"/>
      <c r="AA21" s="535"/>
      <c r="AB21" s="535"/>
      <c r="AC21" s="535"/>
      <c r="AD21" s="535">
        <f>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702</v>
      </c>
      <c r="H23" s="133"/>
      <c r="I23" s="133"/>
      <c r="J23" s="133"/>
      <c r="K23" s="133"/>
      <c r="L23" s="133"/>
      <c r="M23" s="133"/>
      <c r="N23" s="133"/>
      <c r="O23" s="134"/>
      <c r="P23" s="160">
        <v>304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304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304</v>
      </c>
      <c r="Q29" s="164"/>
      <c r="R29" s="164"/>
      <c r="S29" s="164"/>
      <c r="T29" s="164"/>
      <c r="U29" s="164"/>
      <c r="V29" s="165"/>
      <c r="W29" s="211">
        <v>304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760</v>
      </c>
      <c r="AR31" s="178"/>
      <c r="AS31" s="179" t="s">
        <v>48</v>
      </c>
      <c r="AT31" s="202"/>
      <c r="AU31" s="271">
        <v>8</v>
      </c>
      <c r="AV31" s="271"/>
      <c r="AW31" s="375" t="s">
        <v>49</v>
      </c>
      <c r="AX31" s="376"/>
    </row>
    <row r="32" spans="1:50" ht="23.25" customHeight="1">
      <c r="A32" s="511"/>
      <c r="B32" s="509"/>
      <c r="C32" s="509"/>
      <c r="D32" s="509"/>
      <c r="E32" s="509"/>
      <c r="F32" s="510"/>
      <c r="G32" s="536" t="s">
        <v>712</v>
      </c>
      <c r="H32" s="537"/>
      <c r="I32" s="537"/>
      <c r="J32" s="537"/>
      <c r="K32" s="537"/>
      <c r="L32" s="537"/>
      <c r="M32" s="537"/>
      <c r="N32" s="537"/>
      <c r="O32" s="538"/>
      <c r="P32" s="191" t="s">
        <v>713</v>
      </c>
      <c r="Q32" s="191"/>
      <c r="R32" s="191"/>
      <c r="S32" s="191"/>
      <c r="T32" s="191"/>
      <c r="U32" s="191"/>
      <c r="V32" s="191"/>
      <c r="W32" s="191"/>
      <c r="X32" s="233"/>
      <c r="Y32" s="339" t="s">
        <v>50</v>
      </c>
      <c r="Z32" s="545"/>
      <c r="AA32" s="546"/>
      <c r="AB32" s="547" t="s">
        <v>53</v>
      </c>
      <c r="AC32" s="547"/>
      <c r="AD32" s="547"/>
      <c r="AE32" s="363">
        <v>3</v>
      </c>
      <c r="AF32" s="364"/>
      <c r="AG32" s="364"/>
      <c r="AH32" s="364"/>
      <c r="AI32" s="363">
        <v>3.8</v>
      </c>
      <c r="AJ32" s="364"/>
      <c r="AK32" s="364"/>
      <c r="AL32" s="364"/>
      <c r="AM32" s="363">
        <v>2.8</v>
      </c>
      <c r="AN32" s="364"/>
      <c r="AO32" s="364"/>
      <c r="AP32" s="364"/>
      <c r="AQ32" s="166" t="s">
        <v>760</v>
      </c>
      <c r="AR32" s="167"/>
      <c r="AS32" s="167"/>
      <c r="AT32" s="168"/>
      <c r="AU32" s="364" t="s">
        <v>768</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53</v>
      </c>
      <c r="AC33" s="518"/>
      <c r="AD33" s="518"/>
      <c r="AE33" s="363">
        <v>10</v>
      </c>
      <c r="AF33" s="364"/>
      <c r="AG33" s="364"/>
      <c r="AH33" s="364"/>
      <c r="AI33" s="363">
        <v>10</v>
      </c>
      <c r="AJ33" s="364"/>
      <c r="AK33" s="364"/>
      <c r="AL33" s="364"/>
      <c r="AM33" s="363">
        <v>10</v>
      </c>
      <c r="AN33" s="364"/>
      <c r="AO33" s="364"/>
      <c r="AP33" s="364"/>
      <c r="AQ33" s="166" t="s">
        <v>760</v>
      </c>
      <c r="AR33" s="167"/>
      <c r="AS33" s="167"/>
      <c r="AT33" s="168"/>
      <c r="AU33" s="364">
        <v>10</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29.7</v>
      </c>
      <c r="AF34" s="364"/>
      <c r="AG34" s="364"/>
      <c r="AH34" s="364"/>
      <c r="AI34" s="363">
        <v>37.799999999999997</v>
      </c>
      <c r="AJ34" s="364"/>
      <c r="AK34" s="364"/>
      <c r="AL34" s="364"/>
      <c r="AM34" s="363">
        <v>28</v>
      </c>
      <c r="AN34" s="364"/>
      <c r="AO34" s="364"/>
      <c r="AP34" s="364"/>
      <c r="AQ34" s="166" t="s">
        <v>760</v>
      </c>
      <c r="AR34" s="167"/>
      <c r="AS34" s="167"/>
      <c r="AT34" s="168"/>
      <c r="AU34" s="364" t="s">
        <v>768</v>
      </c>
      <c r="AV34" s="364"/>
      <c r="AW34" s="364"/>
      <c r="AX34" s="365"/>
    </row>
    <row r="35" spans="1:51" ht="23.25" customHeight="1">
      <c r="A35" s="891" t="s">
        <v>54</v>
      </c>
      <c r="B35" s="892"/>
      <c r="C35" s="892"/>
      <c r="D35" s="892"/>
      <c r="E35" s="892"/>
      <c r="F35" s="893"/>
      <c r="G35" s="897" t="s">
        <v>714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760</v>
      </c>
      <c r="AR38" s="178"/>
      <c r="AS38" s="179" t="s">
        <v>48</v>
      </c>
      <c r="AT38" s="202"/>
      <c r="AU38" s="271">
        <v>8</v>
      </c>
      <c r="AV38" s="271"/>
      <c r="AW38" s="375" t="s">
        <v>49</v>
      </c>
      <c r="AX38" s="376"/>
      <c r="AY38">
        <f t="shared" ref="AY38:AY43" si="0">$AY$37</f>
        <v>1</v>
      </c>
    </row>
    <row r="39" spans="1:51" ht="23.25" customHeight="1">
      <c r="A39" s="511"/>
      <c r="B39" s="509"/>
      <c r="C39" s="509"/>
      <c r="D39" s="509"/>
      <c r="E39" s="509"/>
      <c r="F39" s="510"/>
      <c r="G39" s="536" t="s">
        <v>715</v>
      </c>
      <c r="H39" s="537"/>
      <c r="I39" s="537"/>
      <c r="J39" s="537"/>
      <c r="K39" s="537"/>
      <c r="L39" s="537"/>
      <c r="M39" s="537"/>
      <c r="N39" s="537"/>
      <c r="O39" s="538"/>
      <c r="P39" s="191" t="s">
        <v>716</v>
      </c>
      <c r="Q39" s="191"/>
      <c r="R39" s="191"/>
      <c r="S39" s="191"/>
      <c r="T39" s="191"/>
      <c r="U39" s="191"/>
      <c r="V39" s="191"/>
      <c r="W39" s="191"/>
      <c r="X39" s="233"/>
      <c r="Y39" s="339" t="s">
        <v>50</v>
      </c>
      <c r="Z39" s="545"/>
      <c r="AA39" s="546"/>
      <c r="AB39" s="547" t="s">
        <v>53</v>
      </c>
      <c r="AC39" s="547"/>
      <c r="AD39" s="547"/>
      <c r="AE39" s="363">
        <v>3.4</v>
      </c>
      <c r="AF39" s="364"/>
      <c r="AG39" s="364"/>
      <c r="AH39" s="364"/>
      <c r="AI39" s="363">
        <v>3.3</v>
      </c>
      <c r="AJ39" s="364"/>
      <c r="AK39" s="364"/>
      <c r="AL39" s="364"/>
      <c r="AM39" s="363"/>
      <c r="AN39" s="364"/>
      <c r="AO39" s="364"/>
      <c r="AP39" s="364"/>
      <c r="AQ39" s="166" t="s">
        <v>760</v>
      </c>
      <c r="AR39" s="167"/>
      <c r="AS39" s="167"/>
      <c r="AT39" s="168"/>
      <c r="AU39" s="364" t="s">
        <v>768</v>
      </c>
      <c r="AV39" s="364"/>
      <c r="AW39" s="364"/>
      <c r="AX39" s="365"/>
      <c r="AY39">
        <f t="shared" si="0"/>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53</v>
      </c>
      <c r="AC40" s="518"/>
      <c r="AD40" s="518"/>
      <c r="AE40" s="363">
        <v>3.1</v>
      </c>
      <c r="AF40" s="364"/>
      <c r="AG40" s="364"/>
      <c r="AH40" s="364"/>
      <c r="AI40" s="363">
        <v>3.1</v>
      </c>
      <c r="AJ40" s="364"/>
      <c r="AK40" s="364"/>
      <c r="AL40" s="364"/>
      <c r="AM40" s="363">
        <v>3.1</v>
      </c>
      <c r="AN40" s="364"/>
      <c r="AO40" s="364"/>
      <c r="AP40" s="364"/>
      <c r="AQ40" s="166" t="s">
        <v>760</v>
      </c>
      <c r="AR40" s="167"/>
      <c r="AS40" s="167"/>
      <c r="AT40" s="168"/>
      <c r="AU40" s="364">
        <v>3.1</v>
      </c>
      <c r="AV40" s="364"/>
      <c r="AW40" s="364"/>
      <c r="AX40" s="365"/>
      <c r="AY40">
        <f t="shared" si="0"/>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109.7</v>
      </c>
      <c r="AF41" s="364"/>
      <c r="AG41" s="364"/>
      <c r="AH41" s="364"/>
      <c r="AI41" s="363">
        <v>106.5</v>
      </c>
      <c r="AJ41" s="364"/>
      <c r="AK41" s="364"/>
      <c r="AL41" s="364"/>
      <c r="AM41" s="363"/>
      <c r="AN41" s="364"/>
      <c r="AO41" s="364"/>
      <c r="AP41" s="364"/>
      <c r="AQ41" s="166" t="s">
        <v>760</v>
      </c>
      <c r="AR41" s="167"/>
      <c r="AS41" s="167"/>
      <c r="AT41" s="168"/>
      <c r="AU41" s="364" t="s">
        <v>768</v>
      </c>
      <c r="AV41" s="364"/>
      <c r="AW41" s="364"/>
      <c r="AX41" s="365"/>
      <c r="AY41">
        <f t="shared" si="0"/>
        <v>1</v>
      </c>
    </row>
    <row r="42" spans="1:51" ht="23.25" customHeight="1">
      <c r="A42" s="891" t="s">
        <v>54</v>
      </c>
      <c r="B42" s="892"/>
      <c r="C42" s="892"/>
      <c r="D42" s="892"/>
      <c r="E42" s="892"/>
      <c r="F42" s="893"/>
      <c r="G42" s="897" t="s">
        <v>717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760</v>
      </c>
      <c r="AR45" s="178"/>
      <c r="AS45" s="179" t="s">
        <v>48</v>
      </c>
      <c r="AT45" s="202"/>
      <c r="AU45" s="271">
        <v>8</v>
      </c>
      <c r="AV45" s="271"/>
      <c r="AW45" s="375" t="s">
        <v>49</v>
      </c>
      <c r="AX45" s="376"/>
      <c r="AY45">
        <f t="shared" ref="AY45:AY50" si="1">$AY$44</f>
        <v>1</v>
      </c>
    </row>
    <row r="46" spans="1:51" ht="23.25" customHeight="1">
      <c r="A46" s="511"/>
      <c r="B46" s="509"/>
      <c r="C46" s="509"/>
      <c r="D46" s="509"/>
      <c r="E46" s="509"/>
      <c r="F46" s="510"/>
      <c r="G46" s="536" t="s">
        <v>718</v>
      </c>
      <c r="H46" s="537"/>
      <c r="I46" s="537"/>
      <c r="J46" s="537"/>
      <c r="K46" s="537"/>
      <c r="L46" s="537"/>
      <c r="M46" s="537"/>
      <c r="N46" s="537"/>
      <c r="O46" s="538"/>
      <c r="P46" s="191" t="s">
        <v>719</v>
      </c>
      <c r="Q46" s="191"/>
      <c r="R46" s="191"/>
      <c r="S46" s="191"/>
      <c r="T46" s="191"/>
      <c r="U46" s="191"/>
      <c r="V46" s="191"/>
      <c r="W46" s="191"/>
      <c r="X46" s="233"/>
      <c r="Y46" s="339" t="s">
        <v>50</v>
      </c>
      <c r="Z46" s="545"/>
      <c r="AA46" s="546"/>
      <c r="AB46" s="547" t="s">
        <v>53</v>
      </c>
      <c r="AC46" s="547"/>
      <c r="AD46" s="547"/>
      <c r="AE46" s="358">
        <v>0</v>
      </c>
      <c r="AF46" s="358"/>
      <c r="AG46" s="358"/>
      <c r="AH46" s="358"/>
      <c r="AI46" s="358">
        <v>0</v>
      </c>
      <c r="AJ46" s="358"/>
      <c r="AK46" s="358"/>
      <c r="AL46" s="358"/>
      <c r="AM46" s="358">
        <v>0</v>
      </c>
      <c r="AN46" s="358"/>
      <c r="AO46" s="358"/>
      <c r="AP46" s="358"/>
      <c r="AQ46" s="166" t="s">
        <v>760</v>
      </c>
      <c r="AR46" s="167"/>
      <c r="AS46" s="167"/>
      <c r="AT46" s="168"/>
      <c r="AU46" s="364" t="s">
        <v>768</v>
      </c>
      <c r="AV46" s="364"/>
      <c r="AW46" s="364"/>
      <c r="AX46" s="365"/>
      <c r="AY46">
        <f t="shared" si="1"/>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53</v>
      </c>
      <c r="AC47" s="518"/>
      <c r="AD47" s="518"/>
      <c r="AE47" s="363">
        <v>3.1</v>
      </c>
      <c r="AF47" s="364"/>
      <c r="AG47" s="364"/>
      <c r="AH47" s="364"/>
      <c r="AI47" s="363">
        <v>3.1</v>
      </c>
      <c r="AJ47" s="364"/>
      <c r="AK47" s="364"/>
      <c r="AL47" s="364"/>
      <c r="AM47" s="363">
        <v>3.1</v>
      </c>
      <c r="AN47" s="364"/>
      <c r="AO47" s="364"/>
      <c r="AP47" s="364"/>
      <c r="AQ47" s="166" t="s">
        <v>760</v>
      </c>
      <c r="AR47" s="167"/>
      <c r="AS47" s="167"/>
      <c r="AT47" s="168"/>
      <c r="AU47" s="364">
        <v>3.1</v>
      </c>
      <c r="AV47" s="364"/>
      <c r="AW47" s="364"/>
      <c r="AX47" s="365"/>
      <c r="AY47">
        <f t="shared" si="1"/>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0</v>
      </c>
      <c r="AF48" s="364"/>
      <c r="AG48" s="364"/>
      <c r="AH48" s="364"/>
      <c r="AI48" s="363">
        <v>0</v>
      </c>
      <c r="AJ48" s="364"/>
      <c r="AK48" s="364"/>
      <c r="AL48" s="364"/>
      <c r="AM48" s="363">
        <v>0</v>
      </c>
      <c r="AN48" s="364"/>
      <c r="AO48" s="364"/>
      <c r="AP48" s="364"/>
      <c r="AQ48" s="166" t="s">
        <v>760</v>
      </c>
      <c r="AR48" s="167"/>
      <c r="AS48" s="167"/>
      <c r="AT48" s="168"/>
      <c r="AU48" s="364" t="s">
        <v>768</v>
      </c>
      <c r="AV48" s="364"/>
      <c r="AW48" s="364"/>
      <c r="AX48" s="365"/>
      <c r="AY48">
        <f t="shared" si="1"/>
        <v>1</v>
      </c>
    </row>
    <row r="49" spans="1:51" ht="23.25" customHeight="1">
      <c r="A49" s="891" t="s">
        <v>54</v>
      </c>
      <c r="B49" s="892"/>
      <c r="C49" s="892"/>
      <c r="D49" s="892"/>
      <c r="E49" s="892"/>
      <c r="F49" s="893"/>
      <c r="G49" s="897" t="s">
        <v>717</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1</v>
      </c>
    </row>
    <row r="50" spans="1:5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 t="shared" ref="AY52:AY57" si="2">$AY$51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 t="shared" ref="AY59:AY64" si="3">$AY$58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1</v>
      </c>
    </row>
    <row r="66" spans="1:51" ht="18.75"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760</v>
      </c>
      <c r="AR66" s="178"/>
      <c r="AS66" s="179" t="s">
        <v>48</v>
      </c>
      <c r="AT66" s="202"/>
      <c r="AU66" s="271" t="s">
        <v>760</v>
      </c>
      <c r="AV66" s="271"/>
      <c r="AW66" s="859" t="s">
        <v>49</v>
      </c>
      <c r="AX66" s="972"/>
      <c r="AY66">
        <f>$AY$65</f>
        <v>1</v>
      </c>
    </row>
    <row r="67" spans="1:51" ht="23.25" customHeight="1">
      <c r="A67" s="845"/>
      <c r="B67" s="846"/>
      <c r="C67" s="846"/>
      <c r="D67" s="846"/>
      <c r="E67" s="846"/>
      <c r="F67" s="847"/>
      <c r="G67" s="973" t="s">
        <v>57</v>
      </c>
      <c r="H67" s="956" t="s">
        <v>761</v>
      </c>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t="s">
        <v>711</v>
      </c>
      <c r="AF67" s="364"/>
      <c r="AG67" s="364"/>
      <c r="AH67" s="364"/>
      <c r="AI67" s="363" t="s">
        <v>711</v>
      </c>
      <c r="AJ67" s="364"/>
      <c r="AK67" s="364"/>
      <c r="AL67" s="364"/>
      <c r="AM67" s="363" t="s">
        <v>768</v>
      </c>
      <c r="AN67" s="364"/>
      <c r="AO67" s="364"/>
      <c r="AP67" s="364"/>
      <c r="AQ67" s="363" t="s">
        <v>760</v>
      </c>
      <c r="AR67" s="364"/>
      <c r="AS67" s="364"/>
      <c r="AT67" s="810"/>
      <c r="AU67" s="364" t="s">
        <v>760</v>
      </c>
      <c r="AV67" s="364"/>
      <c r="AW67" s="364"/>
      <c r="AX67" s="365"/>
      <c r="AY67">
        <f t="shared" ref="AY67:AY72" si="4">$AY$65</f>
        <v>1</v>
      </c>
    </row>
    <row r="68" spans="1:51" ht="23.25"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t="s">
        <v>711</v>
      </c>
      <c r="AF68" s="364"/>
      <c r="AG68" s="364"/>
      <c r="AH68" s="364"/>
      <c r="AI68" s="363" t="s">
        <v>711</v>
      </c>
      <c r="AJ68" s="364"/>
      <c r="AK68" s="364"/>
      <c r="AL68" s="364"/>
      <c r="AM68" s="363" t="s">
        <v>768</v>
      </c>
      <c r="AN68" s="364"/>
      <c r="AO68" s="364"/>
      <c r="AP68" s="364"/>
      <c r="AQ68" s="363" t="s">
        <v>760</v>
      </c>
      <c r="AR68" s="364"/>
      <c r="AS68" s="364"/>
      <c r="AT68" s="810"/>
      <c r="AU68" s="364" t="s">
        <v>760</v>
      </c>
      <c r="AV68" s="364"/>
      <c r="AW68" s="364"/>
      <c r="AX68" s="365"/>
      <c r="AY68">
        <f t="shared" si="4"/>
        <v>1</v>
      </c>
    </row>
    <row r="69" spans="1:51" ht="23.25"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t="s">
        <v>711</v>
      </c>
      <c r="AF69" s="372"/>
      <c r="AG69" s="372"/>
      <c r="AH69" s="372"/>
      <c r="AI69" s="371" t="s">
        <v>711</v>
      </c>
      <c r="AJ69" s="372"/>
      <c r="AK69" s="372"/>
      <c r="AL69" s="372"/>
      <c r="AM69" s="371" t="s">
        <v>768</v>
      </c>
      <c r="AN69" s="372"/>
      <c r="AO69" s="372"/>
      <c r="AP69" s="372"/>
      <c r="AQ69" s="363" t="s">
        <v>760</v>
      </c>
      <c r="AR69" s="364"/>
      <c r="AS69" s="364"/>
      <c r="AT69" s="810"/>
      <c r="AU69" s="364" t="s">
        <v>760</v>
      </c>
      <c r="AV69" s="364"/>
      <c r="AW69" s="364"/>
      <c r="AX69" s="365"/>
      <c r="AY69">
        <f t="shared" si="4"/>
        <v>1</v>
      </c>
    </row>
    <row r="70" spans="1:51" ht="23.25"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t="s">
        <v>711</v>
      </c>
      <c r="AF70" s="364"/>
      <c r="AG70" s="364"/>
      <c r="AH70" s="364"/>
      <c r="AI70" s="363" t="s">
        <v>711</v>
      </c>
      <c r="AJ70" s="364"/>
      <c r="AK70" s="364"/>
      <c r="AL70" s="364"/>
      <c r="AM70" s="363" t="s">
        <v>768</v>
      </c>
      <c r="AN70" s="364"/>
      <c r="AO70" s="364"/>
      <c r="AP70" s="364"/>
      <c r="AQ70" s="363" t="s">
        <v>760</v>
      </c>
      <c r="AR70" s="364"/>
      <c r="AS70" s="364"/>
      <c r="AT70" s="810"/>
      <c r="AU70" s="364" t="s">
        <v>760</v>
      </c>
      <c r="AV70" s="364"/>
      <c r="AW70" s="364"/>
      <c r="AX70" s="365"/>
      <c r="AY70">
        <f t="shared" si="4"/>
        <v>1</v>
      </c>
    </row>
    <row r="71" spans="1:51" ht="23.25"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t="s">
        <v>711</v>
      </c>
      <c r="AF71" s="364"/>
      <c r="AG71" s="364"/>
      <c r="AH71" s="364"/>
      <c r="AI71" s="363" t="s">
        <v>711</v>
      </c>
      <c r="AJ71" s="364"/>
      <c r="AK71" s="364"/>
      <c r="AL71" s="364"/>
      <c r="AM71" s="363" t="s">
        <v>768</v>
      </c>
      <c r="AN71" s="364"/>
      <c r="AO71" s="364"/>
      <c r="AP71" s="364"/>
      <c r="AQ71" s="363" t="s">
        <v>760</v>
      </c>
      <c r="AR71" s="364"/>
      <c r="AS71" s="364"/>
      <c r="AT71" s="810"/>
      <c r="AU71" s="364" t="s">
        <v>760</v>
      </c>
      <c r="AV71" s="364"/>
      <c r="AW71" s="364"/>
      <c r="AX71" s="365"/>
      <c r="AY71">
        <f t="shared" si="4"/>
        <v>1</v>
      </c>
    </row>
    <row r="72" spans="1:51" ht="23.25" customHeight="1" thickBo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t="s">
        <v>711</v>
      </c>
      <c r="AF72" s="372"/>
      <c r="AG72" s="372"/>
      <c r="AH72" s="372"/>
      <c r="AI72" s="371" t="s">
        <v>711</v>
      </c>
      <c r="AJ72" s="372"/>
      <c r="AK72" s="372"/>
      <c r="AL72" s="372"/>
      <c r="AM72" s="371" t="s">
        <v>768</v>
      </c>
      <c r="AN72" s="372"/>
      <c r="AO72" s="372"/>
      <c r="AP72" s="932"/>
      <c r="AQ72" s="363" t="s">
        <v>760</v>
      </c>
      <c r="AR72" s="364"/>
      <c r="AS72" s="364"/>
      <c r="AT72" s="810"/>
      <c r="AU72" s="364" t="s">
        <v>760</v>
      </c>
      <c r="AV72" s="364"/>
      <c r="AW72" s="364"/>
      <c r="AX72" s="365"/>
      <c r="AY72">
        <f t="shared" si="4"/>
        <v>1</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5"/>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5"/>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721</v>
      </c>
      <c r="AC101" s="547"/>
      <c r="AD101" s="547"/>
      <c r="AE101" s="358">
        <v>3</v>
      </c>
      <c r="AF101" s="358"/>
      <c r="AG101" s="358"/>
      <c r="AH101" s="358"/>
      <c r="AI101" s="358">
        <v>2</v>
      </c>
      <c r="AJ101" s="358"/>
      <c r="AK101" s="358"/>
      <c r="AL101" s="358"/>
      <c r="AM101" s="358">
        <v>0</v>
      </c>
      <c r="AN101" s="358"/>
      <c r="AO101" s="358"/>
      <c r="AP101" s="358"/>
      <c r="AQ101" s="358" t="s">
        <v>768</v>
      </c>
      <c r="AR101" s="358"/>
      <c r="AS101" s="358"/>
      <c r="AT101" s="358"/>
      <c r="AU101" s="363" t="s">
        <v>768</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721</v>
      </c>
      <c r="AC102" s="547"/>
      <c r="AD102" s="547"/>
      <c r="AE102" s="358">
        <v>3</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723</v>
      </c>
      <c r="AC116" s="301"/>
      <c r="AD116" s="302"/>
      <c r="AE116" s="358">
        <v>118.9</v>
      </c>
      <c r="AF116" s="358"/>
      <c r="AG116" s="358"/>
      <c r="AH116" s="358"/>
      <c r="AI116" s="358">
        <v>146.19999999999999</v>
      </c>
      <c r="AJ116" s="358"/>
      <c r="AK116" s="358"/>
      <c r="AL116" s="358"/>
      <c r="AM116" s="358">
        <v>137.6</v>
      </c>
      <c r="AN116" s="358"/>
      <c r="AO116" s="358"/>
      <c r="AP116" s="358"/>
      <c r="AQ116" s="363">
        <v>154.30000000000001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724</v>
      </c>
      <c r="AC117" s="343"/>
      <c r="AD117" s="344"/>
      <c r="AE117" s="306" t="s">
        <v>725</v>
      </c>
      <c r="AF117" s="306"/>
      <c r="AG117" s="306"/>
      <c r="AH117" s="306"/>
      <c r="AI117" s="306" t="s">
        <v>726</v>
      </c>
      <c r="AJ117" s="306"/>
      <c r="AK117" s="306"/>
      <c r="AL117" s="306"/>
      <c r="AM117" s="306" t="s">
        <v>770</v>
      </c>
      <c r="AN117" s="306"/>
      <c r="AO117" s="306"/>
      <c r="AP117" s="306"/>
      <c r="AQ117" s="306" t="s">
        <v>769</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80.150000000000006" customHeight="1">
      <c r="A154" s="988"/>
      <c r="B154" s="253"/>
      <c r="C154" s="252"/>
      <c r="D154" s="253"/>
      <c r="E154" s="252"/>
      <c r="F154" s="314"/>
      <c r="G154" s="232" t="s">
        <v>729</v>
      </c>
      <c r="H154" s="191"/>
      <c r="I154" s="191"/>
      <c r="J154" s="191"/>
      <c r="K154" s="191"/>
      <c r="L154" s="191"/>
      <c r="M154" s="191"/>
      <c r="N154" s="191"/>
      <c r="O154" s="191"/>
      <c r="P154" s="233"/>
      <c r="Q154" s="190" t="s">
        <v>730</v>
      </c>
      <c r="R154" s="191"/>
      <c r="S154" s="191"/>
      <c r="T154" s="191"/>
      <c r="U154" s="191"/>
      <c r="V154" s="191"/>
      <c r="W154" s="191"/>
      <c r="X154" s="191"/>
      <c r="Y154" s="191"/>
      <c r="Z154" s="191"/>
      <c r="AA154" s="915"/>
      <c r="AB154" s="256" t="s">
        <v>771</v>
      </c>
      <c r="AC154" s="257"/>
      <c r="AD154" s="257"/>
      <c r="AE154" s="262" t="s">
        <v>773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108.7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150"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55.7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708</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708</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708</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t="s">
        <v>737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708</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27"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708</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90" t="s">
        <v>737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3" t="s">
        <v>737</v>
      </c>
      <c r="AH713" s="664"/>
      <c r="AI713" s="664"/>
      <c r="AJ713" s="664"/>
      <c r="AK713" s="664"/>
      <c r="AL713" s="664"/>
      <c r="AM713" s="664"/>
      <c r="AN713" s="664"/>
      <c r="AO713" s="664"/>
      <c r="AP713" s="664"/>
      <c r="AQ713" s="664"/>
      <c r="AR713" s="664"/>
      <c r="AS713" s="664"/>
      <c r="AT713" s="664"/>
      <c r="AU713" s="664"/>
      <c r="AV713" s="664"/>
      <c r="AW713" s="664"/>
      <c r="AX713" s="665"/>
    </row>
    <row r="714" spans="1:50" ht="27"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708</v>
      </c>
      <c r="AE714" s="588"/>
      <c r="AF714" s="589"/>
      <c r="AG714" s="688" t="s">
        <v>740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708</v>
      </c>
      <c r="AE715" s="667"/>
      <c r="AF715" s="773"/>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732</v>
      </c>
      <c r="AE716" s="755"/>
      <c r="AF716" s="755"/>
      <c r="AG716" s="663" t="s">
        <v>737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708</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737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708</v>
      </c>
      <c r="AE719" s="667"/>
      <c r="AF719" s="667"/>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701</v>
      </c>
      <c r="D721" s="913"/>
      <c r="E721" s="913"/>
      <c r="F721" s="914"/>
      <c r="G721" s="930"/>
      <c r="H721" s="931"/>
      <c r="I721" s="77" t="str">
        <f>IF(OR(G721="　", G721=""), "", "-")</f>
        <v/>
      </c>
      <c r="J721" s="911">
        <v>315</v>
      </c>
      <c r="K721" s="911"/>
      <c r="L721" s="77" t="str">
        <f>IF(M721="","","-")</f>
        <v/>
      </c>
      <c r="M721" s="78"/>
      <c r="N721" s="908" t="s">
        <v>765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t="s">
        <v>763</v>
      </c>
      <c r="D722" s="913"/>
      <c r="E722" s="913"/>
      <c r="F722" s="914"/>
      <c r="G722" s="930"/>
      <c r="H722" s="931"/>
      <c r="I722" s="77" t="str">
        <f>IF(OR(G722="　", G722=""), "", "-")</f>
        <v/>
      </c>
      <c r="J722" s="911">
        <v>365</v>
      </c>
      <c r="K722" s="911"/>
      <c r="L722" s="77" t="str">
        <f>IF(M722="","","-")</f>
        <v/>
      </c>
      <c r="M722" s="78"/>
      <c r="N722" s="908" t="s">
        <v>766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t="s">
        <v>764</v>
      </c>
      <c r="D723" s="913"/>
      <c r="E723" s="913"/>
      <c r="F723" s="914"/>
      <c r="G723" s="930"/>
      <c r="H723" s="931"/>
      <c r="I723" s="77" t="str">
        <f>IF(OR(G723="　", G723=""), "", "-")</f>
        <v/>
      </c>
      <c r="J723" s="911">
        <v>65</v>
      </c>
      <c r="K723" s="911"/>
      <c r="L723" s="77" t="str">
        <f>IF(M723="","","-")</f>
        <v/>
      </c>
      <c r="M723" s="78"/>
      <c r="N723" s="908" t="s">
        <v>767</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0" customHeight="1" thickBot="1">
      <c r="A735" s="607" t="s">
        <v>745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747</v>
      </c>
      <c r="H789" s="446"/>
      <c r="I789" s="446"/>
      <c r="J789" s="446"/>
      <c r="K789" s="447"/>
      <c r="L789" s="448" t="s">
        <v>746</v>
      </c>
      <c r="M789" s="449"/>
      <c r="N789" s="449"/>
      <c r="O789" s="449"/>
      <c r="P789" s="449"/>
      <c r="Q789" s="449"/>
      <c r="R789" s="449"/>
      <c r="S789" s="449"/>
      <c r="T789" s="449"/>
      <c r="U789" s="449"/>
      <c r="V789" s="449"/>
      <c r="W789" s="449"/>
      <c r="X789" s="450"/>
      <c r="Y789" s="451">
        <v>271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271</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748</v>
      </c>
      <c r="D845" s="415"/>
      <c r="E845" s="415"/>
      <c r="F845" s="415"/>
      <c r="G845" s="415"/>
      <c r="H845" s="415"/>
      <c r="I845" s="415"/>
      <c r="J845" s="416" t="s">
        <v>750</v>
      </c>
      <c r="K845" s="417"/>
      <c r="L845" s="417"/>
      <c r="M845" s="417"/>
      <c r="N845" s="417"/>
      <c r="O845" s="417"/>
      <c r="P845" s="421" t="s">
        <v>749</v>
      </c>
      <c r="Q845" s="317"/>
      <c r="R845" s="317"/>
      <c r="S845" s="317"/>
      <c r="T845" s="317"/>
      <c r="U845" s="317"/>
      <c r="V845" s="317"/>
      <c r="W845" s="317"/>
      <c r="X845" s="317"/>
      <c r="Y845" s="318"/>
      <c r="Z845" s="319"/>
      <c r="AA845" s="319"/>
      <c r="AB845" s="320"/>
      <c r="AC845" s="322" t="s">
        <v>40</v>
      </c>
      <c r="AD845" s="323"/>
      <c r="AE845" s="323"/>
      <c r="AF845" s="323"/>
      <c r="AG845" s="323"/>
      <c r="AH845" s="418" t="s">
        <v>750</v>
      </c>
      <c r="AI845" s="419"/>
      <c r="AJ845" s="419"/>
      <c r="AK845" s="419"/>
      <c r="AL845" s="326" t="s">
        <v>750</v>
      </c>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$AY$875</f>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262" t="s">
        <v>768</v>
      </c>
      <c r="F1110" s="886"/>
      <c r="G1110" s="886"/>
      <c r="H1110" s="886"/>
      <c r="I1110" s="886"/>
      <c r="J1110" s="416" t="s">
        <v>768</v>
      </c>
      <c r="K1110" s="417"/>
      <c r="L1110" s="417"/>
      <c r="M1110" s="417"/>
      <c r="N1110" s="417"/>
      <c r="O1110" s="417"/>
      <c r="P1110" s="421" t="s">
        <v>768</v>
      </c>
      <c r="Q1110" s="317"/>
      <c r="R1110" s="317"/>
      <c r="S1110" s="317"/>
      <c r="T1110" s="317"/>
      <c r="U1110" s="317"/>
      <c r="V1110" s="317"/>
      <c r="W1110" s="317"/>
      <c r="X1110" s="317"/>
      <c r="Y1110" s="318" t="s">
        <v>768</v>
      </c>
      <c r="Z1110" s="319"/>
      <c r="AA1110" s="319"/>
      <c r="AB1110" s="320"/>
      <c r="AC1110" s="322"/>
      <c r="AD1110" s="323"/>
      <c r="AE1110" s="323"/>
      <c r="AF1110" s="323"/>
      <c r="AG1110" s="323"/>
      <c r="AH1110" s="324" t="s">
        <v>768</v>
      </c>
      <c r="AI1110" s="325"/>
      <c r="AJ1110" s="325"/>
      <c r="AK1110" s="325"/>
      <c r="AL1110" s="326" t="s">
        <v>768</v>
      </c>
      <c r="AM1110" s="327"/>
      <c r="AN1110" s="327"/>
      <c r="AO1110" s="328"/>
      <c r="AP1110" s="321" t="s">
        <v>768</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8" max="49" man="1"/>
    <brk id="189"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t="s">
        <v>708</v>
      </c>
      <c r="C16" s="13" t="str">
        <f t="shared" si="9"/>
        <v>地球温暖化対策</v>
      </c>
      <c r="D16" s="13" t="str">
        <f t="shared" si="8"/>
        <v>地球温暖化対策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地球温暖化対策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地球温暖化対策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地球温暖化対策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地球温暖化対策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地球温暖化対策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地球温暖化対策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地球温暖化対策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地球温暖化対策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地球温暖化対策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 t="shared" ref="AY3:AY8" si="0">$AY$2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 t="shared" ref="AY10:AY15" si="1">$AY$9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 t="shared" ref="AY17:AY22" si="2">$AY$16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 t="shared" ref="AY24:AY29" si="3">$AY$23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 t="shared" ref="AY31:AY36" si="4">$AY$30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 t="shared" ref="AY38:AY43" si="5">$AY$37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 t="shared" ref="AY45:AY50" si="6">$AY$44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 t="shared" ref="AY52:AY57" si="7">$AY$51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 t="shared" ref="AY59:AY64" si="8">$AY$58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 t="shared" ref="AY66:AY71" si="9">$AY$65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ISHIDA SACHIKO</dc:creator>
  <cp:keywords/>
  <dc:description/>
  <cp:lastModifiedBy>情報通信課</cp:lastModifiedBy>
  <cp:revision/>
  <cp:lastPrinted>2021-05-18T05:18:47Z</cp:lastPrinted>
  <dcterms:created xsi:type="dcterms:W3CDTF">2012-03-13T00:50:25Z</dcterms:created>
  <dcterms:modified xsi:type="dcterms:W3CDTF">2021-08-23T01:32:16Z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