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<sst xmlns="http://schemas.openxmlformats.org/spreadsheetml/2006/main" count="2996" uniqueCount="764">
  <si>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</si>
  <si>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</si>
  <si>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</si>
  <si>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</si>
  <si>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</si>
  <si>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</si>
  <si>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</si>
  <si>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</si>
  <si>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</si>
  <si>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</si>
  <si>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</si>
  <si>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</si>
  <si>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</si>
  <si>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</si>
  <si>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</si>
  <si>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</si>
  <si>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</si>
  <si>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</si>
  <si>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</si>
  <si>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</si>
  <si>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</si>
  <si>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</si>
  <si>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</si>
  <si>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</si>
  <si>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</si>
  <si>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</si>
  <si>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</si>
  <si>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</si>
  <si>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</si>
  <si>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</si>
  <si>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</si>
  <si>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</si>
  <si>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</si>
  <si>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</si>
  <si>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</si>
  <si>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</si>
  <si>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</si>
  <si>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</si>
  <si>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</si>
  <si>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</si>
  <si>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</si>
  <si>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</si>
  <si>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</si>
  <si>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</si>
  <si>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</si>
  <si>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</si>
  <si>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</si>
  <si>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</si>
  <si>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</si>
  <si>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</si>
  <si>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</si>
  <si>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</si>
  <si>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</si>
  <si>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</si>
  <si>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</si>
  <si>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</si>
  <si>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</si>
  <si>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</si>
  <si>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</si>
  <si>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</si>
  <si>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</si>
  <si>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</si>
  <si>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</si>
  <si>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</si>
  <si>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</si>
  <si>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</si>
  <si>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</si>
  <si>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</si>
  <si>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</si>
  <si>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</si>
  <si>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</si>
  <si>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</si>
  <si>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</si>
  <si>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</si>
  <si>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</si>
  <si>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</si>
  <si>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</si>
  <si>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</si>
  <si>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</si>
  <si>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</si>
  <si>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</si>
  <si>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</si>
  <si>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</si>
  <si>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</si>
  <si>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</si>
  <si>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</si>
  <si>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</si>
  <si>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</si>
  <si>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</si>
  <si>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</si>
  <si>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</si>
  <si>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</si>
  <si>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</si>
  <si>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</si>
  <si>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</si>
  <si>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</si>
  <si>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</si>
  <si>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</si>
  <si>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</si>
  <si>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</si>
  <si>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</si>
  <si>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</si>
  <si>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</si>
  <si>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</si>
  <si>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</si>
  <si>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</si>
  <si>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</si>
  <si>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</si>
  <si>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</si>
  <si>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</si>
  <si>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</si>
  <si>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</si>
  <si>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</si>
  <si>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</si>
  <si>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</si>
  <si>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</si>
  <si>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</si>
  <si>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</si>
  <si>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</si>
  <si>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</si>
  <si>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</si>
  <si>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</si>
  <si>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</si>
  <si>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</si>
  <si>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</si>
  <si>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</si>
  <si>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</si>
  <si>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</si>
  <si>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</si>
  <si>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</si>
  <si>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</si>
  <si>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</si>
  <si>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</si>
  <si>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</si>
  <si>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</si>
  <si>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</si>
  <si>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</si>
  <si>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</si>
  <si>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</si>
  <si>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</si>
  <si>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</si>
  <si>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</si>
  <si>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</si>
  <si>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</si>
  <si>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</si>
  <si>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</si>
  <si>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</si>
  <si>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</si>
  <si>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</si>
  <si>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</si>
  <si>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</si>
  <si>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</si>
  <si>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</si>
  <si>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</si>
  <si>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</si>
  <si>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</si>
  <si>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</si>
  <si>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</si>
  <si>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</si>
  <si>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</si>
  <si>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</si>
  <si>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</si>
  <si>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</si>
  <si>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</si>
  <si>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</si>
  <si>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</si>
  <si>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</si>
  <si>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</si>
  <si>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</si>
  <si>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</si>
  <si>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</si>
  <si>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</si>
  <si>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</si>
  <si>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</si>
  <si>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</si>
  <si>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</si>
  <si>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</si>
  <si>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</si>
  <si>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</si>
  <si>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</si>
  <si>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</si>
  <si>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</si>
  <si>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</si>
  <si>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</si>
  <si>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</si>
  <si>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</si>
  <si>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</si>
  <si>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</si>
  <si>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</si>
  <si>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</si>
  <si>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</si>
  <si>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</si>
  <si>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</si>
  <si>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</si>
  <si>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</si>
  <si>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</si>
  <si>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</si>
  <si>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</si>
  <si>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</si>
  <si>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</si>
  <si>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</si>
  <si>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</si>
  <si>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</si>
  <si>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</si>
  <si>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</si>
  <si>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</si>
  <si>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</si>
  <si>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</si>
  <si>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</si>
  <si>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</si>
  <si>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</si>
  <si>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</si>
  <si>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</si>
  <si>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</si>
  <si>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</si>
  <si>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</si>
  <si>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</si>
  <si>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</si>
  <si>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</si>
  <si>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</si>
  <si>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</si>
  <si>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</si>
  <si>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</si>
  <si>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</si>
  <si>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</si>
  <si>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</si>
  <si>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</si>
  <si>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</si>
  <si>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</si>
  <si>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</si>
  <si>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</si>
  <si>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</si>
  <si>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</si>
  <si>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</si>
  <si>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</si>
  <si>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</si>
  <si>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</si>
  <si>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</si>
  <si>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</si>
  <si>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</si>
  <si>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</si>
  <si>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</si>
  <si>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</si>
  <si>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</si>
  <si>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</si>
  <si>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</si>
  <si>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</si>
  <si>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</si>
  <si>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</si>
  <si>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</si>
  <si>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</si>
  <si>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</si>
  <si>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</si>
  <si>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</si>
  <si>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</si>
  <si>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</si>
  <si>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</si>
  <si>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</si>
  <si>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</si>
  <si>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</si>
  <si>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</si>
  <si>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</si>
  <si>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</si>
  <si>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</si>
  <si>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</si>
  <si>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</si>
  <si>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</si>
  <si>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</si>
  <si>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</si>
  <si>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</si>
  <si>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</si>
  <si>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</si>
  <si>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</si>
  <si>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</si>
  <si>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</si>
  <si>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</si>
  <si>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</si>
  <si>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</si>
  <si>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</si>
  <si>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</si>
  <si>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</si>
  <si>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</si>
  <si>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</si>
  <si>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</si>
  <si>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</si>
  <si>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</si>
  <si>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</si>
  <si>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</si>
  <si>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</si>
  <si>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</si>
  <si>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</si>
  <si>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</si>
  <si>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</si>
  <si>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</si>
  <si>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</si>
  <si>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</si>
  <si>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</si>
  <si>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</si>
  <si>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</si>
  <si>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</si>
  <si>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</si>
  <si>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</si>
  <si>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</si>
  <si>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</si>
  <si>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</si>
  <si>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</si>
  <si>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</si>
  <si>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</si>
  <si>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</si>
  <si>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</si>
  <si>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</si>
  <si>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</si>
  <si>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</si>
  <si>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</si>
  <si>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</si>
  <si>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</si>
  <si>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</si>
  <si>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</si>
  <si>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</si>
  <si>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</si>
  <si>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</si>
  <si>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</si>
  <si>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</si>
  <si>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</si>
  <si>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</si>
  <si>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</si>
  <si>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</si>
  <si>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</si>
  <si>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</si>
  <si>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</si>
  <si>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</si>
  <si>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</si>
  <si>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</si>
  <si>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</si>
  <si>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</si>
  <si>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</si>
  <si>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</si>
  <si>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</si>
  <si>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</si>
  <si>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</si>
  <si>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</si>
  <si>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</si>
  <si>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</si>
  <si>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</si>
  <si>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</si>
  <si>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</si>
  <si>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</si>
  <si>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</si>
  <si>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</si>
  <si>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</si>
  <si>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</si>
  <si>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</si>
  <si>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</si>
  <si>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</si>
  <si>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</si>
  <si>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</si>
  <si>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</si>
  <si>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</si>
  <si>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</si>
  <si>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</si>
  <si>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</si>
  <si>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</si>
  <si>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</si>
  <si>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</si>
  <si>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</si>
  <si>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</si>
  <si>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</si>
  <si>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</si>
  <si>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</si>
  <si>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</si>
  <si>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</si>
  <si>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</si>
  <si>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</si>
  <si>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</si>
  <si>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</si>
  <si>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</si>
  <si>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</si>
  <si>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</si>
  <si>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</si>
  <si>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</si>
  <si>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</si>
  <si>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</si>
  <si>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</si>
  <si>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</si>
  <si>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</si>
  <si>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</si>
  <si>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</si>
  <si>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</si>
  <si>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</si>
  <si>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</si>
  <si>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</si>
  <si>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</si>
  <si>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</si>
  <si>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</si>
  <si>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</si>
  <si>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</si>
  <si>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</si>
  <si>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</si>
  <si>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</si>
  <si>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</si>
  <si>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</si>
  <si>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</si>
  <si>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</si>
  <si>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</si>
  <si>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</si>
  <si>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</si>
  <si>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</si>
  <si>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</si>
  <si>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</si>
  <si>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</si>
  <si>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</si>
  <si>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</si>
  <si>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</si>
  <si>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</si>
  <si>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</si>
  <si>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</si>
  <si>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</si>
  <si>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</si>
  <si>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</si>
  <si>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</si>
  <si>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</si>
  <si>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</si>
  <si>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</si>
  <si>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</si>
  <si>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</si>
  <si>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</si>
  <si>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</si>
  <si>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</si>
  <si>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</si>
  <si>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</si>
  <si>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</si>
  <si>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</si>
  <si>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</si>
  <si>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</si>
  <si>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</si>
  <si>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</si>
  <si>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</si>
  <si>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</si>
  <si>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</si>
  <si>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</si>
  <si>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</si>
  <si>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</si>
  <si>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</si>
  <si>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</si>
  <si>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</si>
  <si>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</si>
  <si>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</si>
  <si>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</si>
  <si>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</si>
  <si>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</si>
  <si>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</si>
  <si>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</si>
  <si>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</si>
  <si>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</si>
  <si>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</si>
  <si>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</si>
  <si>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</si>
  <si>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</si>
  <si>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</si>
  <si>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</si>
  <si>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</si>
  <si>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</si>
  <si>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</si>
  <si>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</si>
  <si>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</si>
  <si>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</si>
  <si>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</si>
  <si>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</si>
  <si>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</si>
  <si>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</si>
  <si>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</si>
  <si>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</si>
  <si>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</si>
  <si>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</si>
  <si>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</si>
  <si>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</si>
  <si>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</si>
  <si>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</si>
  <si>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</si>
  <si>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</si>
  <si>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</si>
  <si>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</si>
  <si>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</si>
  <si>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</si>
  <si>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</si>
  <si>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</si>
  <si>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</si>
  <si>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</si>
  <si>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</si>
  <si>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</si>
  <si>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</si>
  <si>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</si>
  <si>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</si>
  <si>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</si>
  <si>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</si>
  <si>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</si>
  <si>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</si>
  <si>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</si>
  <si>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</si>
  <si>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</si>
  <si>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</si>
  <si>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</si>
  <si>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</si>
  <si>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</si>
  <si>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</si>
  <si>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</si>
  <si>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</si>
  <si>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</si>
  <si>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</si>
  <si>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</si>
  <si>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</si>
  <si>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</si>
  <si>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</si>
  <si>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</si>
  <si>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</si>
  <si>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</si>
  <si>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</si>
  <si>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</si>
  <si>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</si>
  <si>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</si>
  <si>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</si>
  <si>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</si>
  <si>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</si>
  <si>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</si>
  <si>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</si>
  <si>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</si>
  <si>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</si>
  <si>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</si>
  <si>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</si>
  <si>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</si>
  <si>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</si>
  <si>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</si>
  <si>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</si>
  <si>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</si>
  <si>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</si>
  <si>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</si>
  <si>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</si>
  <si>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</si>
  <si>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</si>
  <si>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</si>
  <si>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</si>
  <si>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</si>
  <si>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</si>
  <si>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</si>
  <si>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</si>
  <si>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</si>
  <si>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</si>
  <si>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</si>
  <si>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</si>
  <si>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</si>
  <si>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</si>
  <si>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</si>
  <si>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</si>
  <si>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</si>
  <si>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</si>
  <si>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</si>
  <si>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</si>
  <si>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</si>
  <si>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</si>
  <si>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</si>
  <si>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</si>
  <si>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</si>
  <si>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</si>
  <si>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</si>
  <si>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</si>
  <si>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</si>
  <si>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</si>
  <si>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</si>
  <si>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</si>
  <si>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</si>
  <si>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</si>
  <si>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</si>
  <si>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</si>
  <si>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</si>
  <si>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</si>
  <si>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</si>
  <si>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</si>
  <si>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</si>
  <si>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</si>
  <si>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</si>
  <si>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</si>
  <si>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</si>
  <si>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</si>
  <si>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</si>
  <si>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</si>
  <si>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</si>
  <si>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</si>
  <si>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</si>
  <si>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</si>
  <si>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</si>
  <si>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</si>
  <si>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</si>
  <si>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</si>
  <si>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</si>
  <si>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</si>
  <si>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</si>
  <si>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</si>
  <si>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</si>
  <si>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</si>
  <si>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</si>
  <si>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</si>
  <si>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</si>
  <si>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</si>
  <si>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</si>
  <si>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</si>
  <si>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</si>
  <si>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</si>
  <si>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</si>
  <si>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</si>
  <si>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</si>
  <si>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</si>
  <si>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</si>
  <si>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</si>
  <si>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</si>
  <si>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</si>
  <si>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</si>
  <si>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</si>
  <si>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</si>
  <si>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</si>
  <si>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</si>
  <si>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</si>
  <si>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</si>
  <si>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</si>
  <si>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</si>
  <si>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</si>
  <si>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</si>
  <si>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</si>
  <si>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</si>
  <si>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</si>
  <si>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</si>
  <si>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</si>
  <si>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</si>
  <si>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</si>
  <si>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</si>
  <si>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</si>
  <si>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</si>
  <si>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</si>
  <si>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</si>
  <si>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</si>
  <si>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</si>
  <si>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</si>
  <si>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</si>
  <si>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</si>
  <si>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</si>
  <si>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</si>
  <si>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</si>
  <si>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</si>
  <si>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</si>
  <si>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</si>
  <si>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</si>
  <si>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</si>
  <si>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</si>
  <si>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</si>
  <si>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</si>
  <si>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</si>
  <si>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</si>
  <si>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</si>
  <si>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</si>
  <si>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</si>
  <si>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</si>
  <si>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</si>
  <si>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</si>
  <si>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</si>
  <si>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</si>
  <si>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</si>
  <si>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</si>
  <si>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</si>
  <si>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</si>
  <si>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</si>
  <si>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</si>
  <si>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</si>
  <si>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</si>
  <si>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</si>
  <si>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</si>
  <si>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</si>
  <si>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</si>
  <si>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</si>
  <si>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</si>
  <si>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</si>
  <si>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</si>
  <si>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</si>
  <si>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</si>
  <si>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</si>
  <si>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</si>
  <si>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</si>
  <si>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</si>
  <si>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</si>
  <si>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</si>
  <si>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</si>
  <si>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</si>
  <si>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</si>
  <si>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</si>
  <si>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</si>
  <si>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</si>
  <si>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</si>
  <si>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</si>
  <si>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</si>
  <si>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</si>
  <si>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</si>
  <si>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</si>
  <si>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</si>
  <si>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</si>
  <si>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北大西洋条約機構（ＮＡＴＯ）信託基金拠出金（任意拠出金）</t>
    <phoneticPr fontId="5"/>
  </si>
  <si>
    <t>欧州局</t>
    <rPh sb="0" eb="3">
      <t>オウシュウキョク</t>
    </rPh>
    <phoneticPr fontId="5"/>
  </si>
  <si>
    <t>政策課</t>
    <rPh sb="0" eb="3">
      <t>セイサクカ</t>
    </rPh>
    <phoneticPr fontId="5"/>
  </si>
  <si>
    <t>吉武　将吾</t>
    <rPh sb="0" eb="2">
      <t>ヨシタケ</t>
    </rPh>
    <rPh sb="3" eb="5">
      <t>ショウゴ</t>
    </rPh>
    <phoneticPr fontId="5"/>
  </si>
  <si>
    <t>○</t>
  </si>
  <si>
    <t>ＮＡＴＯ事務局又はリード国からの要請</t>
    <phoneticPr fontId="5"/>
  </si>
  <si>
    <t>　ＮＡＴＯが東欧及び中央アジア・コーカサス地域等において実施している小型武器廃棄，武器弾薬管理，対人地雷廃棄等の事業やアフガニスタンにおいて実施しているアフガニスタン治安部隊支援に関する事業への拠出を行うことにより，中央アジア・コーカサス地域やアフガニスタンの平和及び安定に寄与するとともに，ＮＡＴＯ及び関係諸国との関係強化を図る。</t>
    <phoneticPr fontId="5"/>
  </si>
  <si>
    <t>-</t>
    <phoneticPr fontId="5"/>
  </si>
  <si>
    <t>事業費</t>
    <rPh sb="0" eb="3">
      <t>ジギョウヒ</t>
    </rPh>
    <phoneticPr fontId="5"/>
  </si>
  <si>
    <t>個・トン</t>
    <rPh sb="0" eb="1">
      <t>コ</t>
    </rPh>
    <phoneticPr fontId="5"/>
  </si>
  <si>
    <t>トン</t>
    <phoneticPr fontId="5"/>
  </si>
  <si>
    <t>回</t>
    <rPh sb="0" eb="1">
      <t>カイ</t>
    </rPh>
    <phoneticPr fontId="5"/>
  </si>
  <si>
    <t>拠出額合計／事業数合計　　　　　　　　　　</t>
    <phoneticPr fontId="5"/>
  </si>
  <si>
    <t>円</t>
    <rPh sb="0" eb="1">
      <t>エン</t>
    </rPh>
    <phoneticPr fontId="5"/>
  </si>
  <si>
    <t>6,496,000/2</t>
    <phoneticPr fontId="5"/>
  </si>
  <si>
    <t>4,500,000/2</t>
    <phoneticPr fontId="5"/>
  </si>
  <si>
    <t>3,055,000/1</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</si>
  <si>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</si>
  <si>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</si>
  <si>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事業数</t>
    <rPh sb="0" eb="3">
      <t>ジギョウスウ</t>
    </rPh>
    <phoneticPr fontId="5"/>
  </si>
  <si>
    <t>‐</t>
  </si>
  <si>
    <t>無</t>
  </si>
  <si>
    <t>－</t>
    <phoneticPr fontId="5"/>
  </si>
  <si>
    <t>　ＮＡＴＯが実施する複数の事業の中から，我が国の外交政策に合致し，かつ，我が国支援のビジビリティを確保できる事業を選定して拠出を行っている。また，ＮＡＴＯ側から定期的に事業報告書を受領し，事業の進捗状況等を確認している。</t>
    <phoneticPr fontId="5"/>
  </si>
  <si>
    <t>１４３</t>
    <phoneticPr fontId="5"/>
  </si>
  <si>
    <t>８９</t>
    <phoneticPr fontId="5"/>
  </si>
  <si>
    <t>１１１</t>
    <phoneticPr fontId="5"/>
  </si>
  <si>
    <t>１８９</t>
    <phoneticPr fontId="5"/>
  </si>
  <si>
    <t>１８６</t>
    <phoneticPr fontId="5"/>
  </si>
  <si>
    <t>１８８</t>
    <phoneticPr fontId="5"/>
  </si>
  <si>
    <t>２２７</t>
    <phoneticPr fontId="5"/>
  </si>
  <si>
    <t>２３４</t>
    <phoneticPr fontId="5"/>
  </si>
  <si>
    <t>２４６</t>
    <phoneticPr fontId="5"/>
  </si>
  <si>
    <t>任意拠出金</t>
    <rPh sb="0" eb="5">
      <t>ニンイキョシュツキン</t>
    </rPh>
    <phoneticPr fontId="5"/>
  </si>
  <si>
    <t>プロジェクト経費</t>
    <rPh sb="6" eb="8">
      <t>ケイヒ</t>
    </rPh>
    <phoneticPr fontId="5"/>
  </si>
  <si>
    <t>NATO</t>
    <phoneticPr fontId="5"/>
  </si>
  <si>
    <t>NATOプロジェクト実施</t>
    <phoneticPr fontId="5"/>
  </si>
  <si>
    <t>外務省設置法第四条</t>
    <phoneticPr fontId="5"/>
  </si>
  <si>
    <t>　NATOは，我が国と基本的価値を共有する集団防衛組織であり，周辺地域の安全保障，グローバルな課題に対応。NATOは信託基金の枠組みで，東欧及び中央アジア・コーカサス地域等において，小型武器廃棄，武器弾薬管理，対人地雷廃棄等の事業を実施し，地域の安定化及び平和の構築のための事業を実施。また，アフガニスタンにおいて，同国の治安部隊を強化するための事業を実施し，国際社会全体の課題の改善に貢献している。
　我が国は，上記地域における平和構築事業に高い実績及び経験を有するＮＡＴＯ及び関係諸国と緊密に連携することにより，我が国単独では支援困難な分野において貢献を行い，以て世界の平和と安定への寄与を示すことができる。</t>
    <rPh sb="207" eb="209">
      <t>ジョウキ</t>
    </rPh>
    <rPh sb="209" eb="211">
      <t>チイキ</t>
    </rPh>
    <phoneticPr fontId="5"/>
  </si>
  <si>
    <t>　不発弾・地雷除去（ウクライナⅡ）（2021年までに366,000ＳＡＬＷ，46,800トンの弾薬及び5,800,000個の対人地雷除去）</t>
    <phoneticPr fontId="5"/>
  </si>
  <si>
    <t>　NATO・PfP信託基金プロジェクト報告書（NATO国際事務局）</t>
    <phoneticPr fontId="5"/>
  </si>
  <si>
    <t>　セルビアにおける国防省造兵廠の非軍事化能力の構築</t>
    <phoneticPr fontId="5"/>
  </si>
  <si>
    <t>　爆発物等の処理数</t>
    <phoneticPr fontId="5"/>
  </si>
  <si>
    <t>　約1150トンの弾薬の非武装化</t>
    <phoneticPr fontId="5"/>
  </si>
  <si>
    <t>　拠出金によって実施されたプログラムの数</t>
    <phoneticPr fontId="5"/>
  </si>
  <si>
    <t>　不発弾・地雷処理及び非軍事化能力の構築支援等，我が国の政策に合致し，かつ費用対効果の高い適切な事業</t>
    <phoneticPr fontId="5"/>
  </si>
  <si>
    <t>　分担金・拠出金を通じ経済・社会分野を所掌する国際機関（ＮＡＴＯ）の活動を推進し，連携を強化するとともに，我が国の経済・社会分野における国益を保護・増進する。</t>
    <phoneticPr fontId="5"/>
  </si>
  <si>
    <t>　平和構築は我が国が重視する国際貢献の分野であり，NATO信託基金を通じて係る活動に寄与することは，支援対象地域，ひいては，我が国を含む世界全体の平和と安定に資する。</t>
    <phoneticPr fontId="5"/>
  </si>
  <si>
    <t>　防衛分野であり、民間への委託にはなじまない。</t>
    <phoneticPr fontId="5"/>
  </si>
  <si>
    <t>　日本１か国では組織的な実施が困難な地域・分野であるため，豊富な知見を有するNATOと連携して対処することが，効果的かつ効率的に目的を達成できる。</t>
    <phoneticPr fontId="5"/>
  </si>
  <si>
    <t>　同上</t>
    <rPh sb="1" eb="3">
      <t>ドウジョウ</t>
    </rPh>
    <phoneticPr fontId="5"/>
  </si>
  <si>
    <t>　中間段階での支出はない。</t>
    <phoneticPr fontId="5"/>
  </si>
  <si>
    <t>　事業目的及び支出が明確</t>
    <phoneticPr fontId="5"/>
  </si>
  <si>
    <t>　ＮＡＴＯ信託基金への拠出により，我が国が事業を実施することが困難な地域や，単独では実施困難な規模の大きな事業を行うことが可能となり，以て，我が国の国際社会の平和と安定への貢献が達成されている。</t>
    <phoneticPr fontId="5"/>
  </si>
  <si>
    <t>　活動実績は，当初見込みに見合う水準である。</t>
    <phoneticPr fontId="5"/>
  </si>
  <si>
    <t>　被支援国の安全保障能力強化に活用されている。</t>
    <phoneticPr fontId="5"/>
  </si>
  <si>
    <t>　引き続き効率的な案件運営に努めるため，効果的な案件に絞った支援を行うこととし，また，現地における広報活動を積極的に行っていく。</t>
    <phoneticPr fontId="5"/>
  </si>
  <si>
    <t>　NATOにおいては，次の通りＰＤＣＡを確保。①Plan:NATO行政管理局予算計画分析部にて予算案を策定。北大西洋理事会(NAC)にて予算案の承認。②Do:我が国の拠出金支払。NATOによる予算案執行。ＮＡＴＯ代及び事業実施国大使館によるNATOの運営・活動のモニタリング。③Check:外部監査による運営活動の評価。④Act:協議を通じて運営における要改善事項を随時申し入れ。
　成果指標に「邦人職員数」を用いていないが，これは，我が国がNATO加盟国ではなく「パートナー国」であり，本部主要ポジションへの応募は加盟国出身者に制限されているため，雇用されている邦人職員の状況を評価基準として用いることが適当でないため。</t>
    <phoneticPr fontId="5"/>
  </si>
  <si>
    <t>　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rPh sb="68" eb="70">
      <t>ヒツヨウ</t>
    </rPh>
    <phoneticPr fontId="5"/>
  </si>
  <si>
    <t>-</t>
    <phoneticPr fontId="5"/>
  </si>
  <si>
    <t>2855000/1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</si>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</sst>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174171</xdr:colOff>
      <xdr:row>31</xdr:row>
      <xdr:rowOff>21772</xdr:rowOff>
    </xdr:from>
    <xdr:to>
      <xdr:col>37</xdr:col>
      <xdr:colOff>79803</xdr:colOff>
      <xdr:row>32</xdr:row>
      <xdr:rowOff>29054</xdr:rowOff>
    </xdr:to>
    <xdr:sp macro="" textlink="">
      <xdr:nvSpPr>
        <xdr:cNvPr id="2" name="テキスト ボックス 1">
          <a:extLst>
            <a:ext uri="{FF2B5EF4-FFF2-40B4-BE49-F238E27FC236}">
              <a16:creationId xmlns:a16="http://schemas.microsoft.com/office/drawing/2014/main" id="{4BDCAD27-3A56-4595-84E1-D5AE385C697A}"/>
            </a:ext>
          </a:extLst>
        </xdr:cNvPr>
        <xdr:cNvSpPr txBox="1"/>
      </xdr:nvSpPr>
      <xdr:spPr>
        <a:xfrm>
          <a:off x="6466114" y="11908972"/>
          <a:ext cx="460803" cy="301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a:t>
          </a:r>
          <a:endParaRPr kumimoji="1" lang="en-US" altLang="ja-JP" sz="1100"/>
        </a:p>
      </xdr:txBody>
    </xdr:sp>
    <xdr:clientData/>
  </xdr:twoCellAnchor>
  <xdr:twoCellAnchor>
    <xdr:from>
      <xdr:col>47</xdr:col>
      <xdr:colOff>119743</xdr:colOff>
      <xdr:row>32</xdr:row>
      <xdr:rowOff>10886</xdr:rowOff>
    </xdr:from>
    <xdr:to>
      <xdr:col>49</xdr:col>
      <xdr:colOff>210432</xdr:colOff>
      <xdr:row>33</xdr:row>
      <xdr:rowOff>18167</xdr:rowOff>
    </xdr:to>
    <xdr:sp macro="" textlink="">
      <xdr:nvSpPr>
        <xdr:cNvPr id="3" name="テキスト ボックス 2">
          <a:extLst>
            <a:ext uri="{FF2B5EF4-FFF2-40B4-BE49-F238E27FC236}">
              <a16:creationId xmlns:a16="http://schemas.microsoft.com/office/drawing/2014/main" id="{0D99FBCD-6B68-43F9-BF6C-B4F940762F55}"/>
            </a:ext>
          </a:extLst>
        </xdr:cNvPr>
        <xdr:cNvSpPr txBox="1"/>
      </xdr:nvSpPr>
      <xdr:spPr>
        <a:xfrm>
          <a:off x="8817429" y="12192000"/>
          <a:ext cx="460803" cy="301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３</a:t>
          </a:r>
          <a:endParaRPr kumimoji="1" lang="en-US" altLang="ja-JP" sz="1100"/>
        </a:p>
      </xdr:txBody>
    </xdr:sp>
    <xdr:clientData/>
  </xdr:twoCellAnchor>
  <xdr:twoCellAnchor>
    <xdr:from>
      <xdr:col>31</xdr:col>
      <xdr:colOff>1</xdr:colOff>
      <xdr:row>34</xdr:row>
      <xdr:rowOff>9461</xdr:rowOff>
    </xdr:from>
    <xdr:to>
      <xdr:col>50</xdr:col>
      <xdr:colOff>0</xdr:colOff>
      <xdr:row>36</xdr:row>
      <xdr:rowOff>107671</xdr:rowOff>
    </xdr:to>
    <xdr:sp macro="" textlink="">
      <xdr:nvSpPr>
        <xdr:cNvPr id="4" name="テキスト ボックス 3">
          <a:extLst>
            <a:ext uri="{FF2B5EF4-FFF2-40B4-BE49-F238E27FC236}">
              <a16:creationId xmlns:a16="http://schemas.microsoft.com/office/drawing/2014/main" id="{6B30D1B7-3E29-49A5-99FC-C38284F7FA80}"/>
            </a:ext>
          </a:extLst>
        </xdr:cNvPr>
        <xdr:cNvSpPr txBox="1"/>
      </xdr:nvSpPr>
      <xdr:spPr>
        <a:xfrm>
          <a:off x="6162262" y="12814374"/>
          <a:ext cx="4083325" cy="69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n-ea"/>
              <a:ea typeface="+mn-ea"/>
            </a:rPr>
            <a:t>※</a:t>
          </a:r>
          <a:r>
            <a:rPr kumimoji="1" lang="ja-JP" altLang="en-US" sz="1050">
              <a:latin typeface="+mn-ea"/>
              <a:ea typeface="+mn-ea"/>
            </a:rPr>
            <a:t>１　ＳＡＬＷ </a:t>
          </a:r>
          <a:r>
            <a:rPr kumimoji="1" lang="en-US" altLang="ja-JP" sz="1050">
              <a:latin typeface="+mn-ea"/>
              <a:ea typeface="+mn-ea"/>
            </a:rPr>
            <a:t>:130,100</a:t>
          </a:r>
          <a:r>
            <a:rPr kumimoji="1" lang="ja-JP" altLang="en-US" sz="1050">
              <a:latin typeface="+mn-ea"/>
              <a:ea typeface="+mn-ea"/>
            </a:rPr>
            <a:t>　弾薬：</a:t>
          </a:r>
          <a:r>
            <a:rPr kumimoji="1" lang="en-US" altLang="ja-JP" sz="1050">
              <a:latin typeface="+mn-ea"/>
              <a:ea typeface="+mn-ea"/>
            </a:rPr>
            <a:t>28,047</a:t>
          </a:r>
          <a:r>
            <a:rPr kumimoji="1" lang="ja-JP" altLang="en-US" sz="1050">
              <a:latin typeface="+mn-ea"/>
              <a:ea typeface="+mn-ea"/>
            </a:rPr>
            <a:t>トン　対人地雷：</a:t>
          </a:r>
          <a:r>
            <a:rPr kumimoji="1" lang="en-US" altLang="ja-JP" sz="1050">
              <a:latin typeface="+mn-ea"/>
              <a:ea typeface="+mn-ea"/>
            </a:rPr>
            <a:t>2,400,444</a:t>
          </a:r>
          <a:r>
            <a:rPr kumimoji="1" lang="ja-JP" altLang="en-US" sz="1050">
              <a:latin typeface="+mn-ea"/>
              <a:ea typeface="+mn-ea"/>
            </a:rPr>
            <a:t>個</a:t>
          </a:r>
          <a:r>
            <a:rPr kumimoji="1" lang="en-US" altLang="ja-JP" sz="1050">
              <a:latin typeface="+mn-ea"/>
              <a:ea typeface="+mn-ea"/>
            </a:rPr>
            <a:t> </a:t>
          </a:r>
        </a:p>
        <a:p>
          <a:r>
            <a:rPr kumimoji="1" lang="en-US" altLang="ja-JP" sz="1050">
              <a:latin typeface="+mn-ea"/>
              <a:ea typeface="+mn-ea"/>
            </a:rPr>
            <a:t>※</a:t>
          </a:r>
          <a:r>
            <a:rPr kumimoji="1" lang="ja-JP" altLang="en-US" sz="1050">
              <a:latin typeface="+mn-ea"/>
              <a:ea typeface="+mn-ea"/>
            </a:rPr>
            <a:t>２　</a:t>
          </a:r>
          <a:r>
            <a:rPr kumimoji="1" lang="ja-JP" altLang="ja-JP" sz="1100">
              <a:solidFill>
                <a:schemeClr val="dk1"/>
              </a:solidFill>
              <a:effectLst/>
              <a:latin typeface="+mn-ea"/>
              <a:ea typeface="+mn-ea"/>
              <a:cs typeface="+mn-cs"/>
            </a:rPr>
            <a:t>ＳＡＬＷ </a:t>
          </a:r>
          <a:r>
            <a:rPr kumimoji="1" lang="en-US" altLang="ja-JP" sz="1100">
              <a:solidFill>
                <a:schemeClr val="dk1"/>
              </a:solidFill>
              <a:effectLst/>
              <a:latin typeface="+mn-ea"/>
              <a:ea typeface="+mn-ea"/>
              <a:cs typeface="+mn-cs"/>
            </a:rPr>
            <a:t>:130,100</a:t>
          </a:r>
          <a:r>
            <a:rPr kumimoji="1" lang="ja-JP" altLang="ja-JP" sz="1100">
              <a:solidFill>
                <a:schemeClr val="dk1"/>
              </a:solidFill>
              <a:effectLst/>
              <a:latin typeface="+mn-ea"/>
              <a:ea typeface="+mn-ea"/>
              <a:cs typeface="+mn-cs"/>
            </a:rPr>
            <a:t>　弾薬：</a:t>
          </a:r>
          <a:r>
            <a:rPr kumimoji="1" lang="en-US" altLang="ja-JP" sz="1100">
              <a:solidFill>
                <a:schemeClr val="dk1"/>
              </a:solidFill>
              <a:effectLst/>
              <a:latin typeface="+mn-ea"/>
              <a:ea typeface="+mn-ea"/>
              <a:cs typeface="+mn-cs"/>
            </a:rPr>
            <a:t>30,572</a:t>
          </a:r>
          <a:r>
            <a:rPr kumimoji="1" lang="ja-JP" altLang="ja-JP" sz="1100">
              <a:solidFill>
                <a:schemeClr val="dk1"/>
              </a:solidFill>
              <a:effectLst/>
              <a:latin typeface="+mn-ea"/>
              <a:ea typeface="+mn-ea"/>
              <a:cs typeface="+mn-cs"/>
            </a:rPr>
            <a:t>トン　対人地雷：</a:t>
          </a:r>
          <a:r>
            <a:rPr kumimoji="1" lang="en-US" altLang="ja-JP" sz="1100">
              <a:solidFill>
                <a:schemeClr val="dk1"/>
              </a:solidFill>
              <a:effectLst/>
              <a:latin typeface="+mn-ea"/>
              <a:ea typeface="+mn-ea"/>
              <a:cs typeface="+mn-cs"/>
            </a:rPr>
            <a:t>2,402,940</a:t>
          </a:r>
          <a:r>
            <a:rPr kumimoji="1" lang="ja-JP" altLang="ja-JP" sz="1100">
              <a:solidFill>
                <a:schemeClr val="dk1"/>
              </a:solidFill>
              <a:effectLst/>
              <a:latin typeface="+mn-ea"/>
              <a:ea typeface="+mn-ea"/>
              <a:cs typeface="+mn-cs"/>
            </a:rPr>
            <a:t>個</a:t>
          </a:r>
          <a:endParaRPr kumimoji="1" lang="en-US" altLang="ja-JP" sz="1050">
            <a:latin typeface="+mn-ea"/>
            <a:ea typeface="+mn-ea"/>
          </a:endParaRPr>
        </a:p>
        <a:p>
          <a:r>
            <a:rPr kumimoji="1" lang="en-US" altLang="ja-JP" sz="1050">
              <a:latin typeface="+mn-ea"/>
              <a:ea typeface="+mn-ea"/>
            </a:rPr>
            <a:t>※</a:t>
          </a:r>
          <a:r>
            <a:rPr kumimoji="1" lang="ja-JP" altLang="en-US" sz="1050">
              <a:latin typeface="+mn-ea"/>
              <a:ea typeface="+mn-ea"/>
            </a:rPr>
            <a:t>３　ＳＡＬＷ：</a:t>
          </a:r>
          <a:r>
            <a:rPr kumimoji="1" lang="en-US" altLang="ja-JP" sz="1050">
              <a:latin typeface="+mn-ea"/>
              <a:ea typeface="+mn-ea"/>
            </a:rPr>
            <a:t>366,000</a:t>
          </a:r>
          <a:r>
            <a:rPr kumimoji="1" lang="ja-JP" altLang="en-US" sz="1050">
              <a:latin typeface="+mn-ea"/>
              <a:ea typeface="+mn-ea"/>
            </a:rPr>
            <a:t>　弾薬：</a:t>
          </a:r>
          <a:r>
            <a:rPr kumimoji="1" lang="en-US" altLang="ja-JP" sz="1050">
              <a:latin typeface="+mn-ea"/>
              <a:ea typeface="+mn-ea"/>
            </a:rPr>
            <a:t>46,800</a:t>
          </a:r>
          <a:r>
            <a:rPr kumimoji="1" lang="ja-JP" altLang="en-US" sz="1050">
              <a:latin typeface="+mn-ea"/>
              <a:ea typeface="+mn-ea"/>
            </a:rPr>
            <a:t>トン　対人地雷：</a:t>
          </a:r>
          <a:r>
            <a:rPr kumimoji="1" lang="en-US" altLang="ja-JP" sz="1050">
              <a:latin typeface="+mn-ea"/>
              <a:ea typeface="+mn-ea"/>
            </a:rPr>
            <a:t>5,800,000</a:t>
          </a:r>
          <a:r>
            <a:rPr kumimoji="1" lang="ja-JP" altLang="en-US" sz="1050">
              <a:latin typeface="+mn-ea"/>
              <a:ea typeface="+mn-ea"/>
            </a:rPr>
            <a:t>個</a:t>
          </a:r>
        </a:p>
      </xdr:txBody>
    </xdr:sp>
    <xdr:clientData/>
  </xdr:twoCellAnchor>
  <xdr:twoCellAnchor>
    <xdr:from>
      <xdr:col>17</xdr:col>
      <xdr:colOff>163286</xdr:colOff>
      <xdr:row>748</xdr:row>
      <xdr:rowOff>185057</xdr:rowOff>
    </xdr:from>
    <xdr:to>
      <xdr:col>35</xdr:col>
      <xdr:colOff>9253</xdr:colOff>
      <xdr:row>761</xdr:row>
      <xdr:rowOff>89688</xdr:rowOff>
    </xdr:to>
    <xdr:grpSp>
      <xdr:nvGrpSpPr>
        <xdr:cNvPr id="5" name="グループ化 4">
          <a:extLst>
            <a:ext uri="{FF2B5EF4-FFF2-40B4-BE49-F238E27FC236}">
              <a16:creationId xmlns:a16="http://schemas.microsoft.com/office/drawing/2014/main" id="{7C40FF6C-5A78-4C01-B645-5FDEBE34238D}"/>
            </a:ext>
          </a:extLst>
        </xdr:cNvPr>
        <xdr:cNvGrpSpPr/>
      </xdr:nvGrpSpPr>
      <xdr:grpSpPr>
        <a:xfrm>
          <a:off x="3293836" y="40723457"/>
          <a:ext cx="3160667" cy="4508381"/>
          <a:chOff x="2955335" y="30839019"/>
          <a:chExt cx="2474845" cy="3311769"/>
        </a:xfrm>
      </xdr:grpSpPr>
      <xdr:sp macro="" textlink="">
        <xdr:nvSpPr>
          <xdr:cNvPr id="6" name="正方形/長方形 5">
            <a:extLst>
              <a:ext uri="{FF2B5EF4-FFF2-40B4-BE49-F238E27FC236}">
                <a16:creationId xmlns:a16="http://schemas.microsoft.com/office/drawing/2014/main" id="{A1DF612A-6ABA-4681-83B1-19EBE0BD4D14}"/>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E0E04CCA-D3A1-4861-950B-03DFE901B388}"/>
              </a:ext>
            </a:extLst>
          </xdr:cNvPr>
          <xdr:cNvSpPr txBox="1"/>
        </xdr:nvSpPr>
        <xdr:spPr>
          <a:xfrm>
            <a:off x="4956665" y="32056832"/>
            <a:ext cx="473515" cy="20104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sp macro="" textlink="">
        <xdr:nvSpPr>
          <xdr:cNvPr id="8" name="テキスト ボックス 7">
            <a:extLst>
              <a:ext uri="{FF2B5EF4-FFF2-40B4-BE49-F238E27FC236}">
                <a16:creationId xmlns:a16="http://schemas.microsoft.com/office/drawing/2014/main" id="{42ACF3E3-25CC-4D90-AEC9-55F1A15D2710}"/>
              </a:ext>
            </a:extLst>
          </xdr:cNvPr>
          <xdr:cNvSpPr txBox="1"/>
        </xdr:nvSpPr>
        <xdr:spPr>
          <a:xfrm>
            <a:off x="3240858" y="32028595"/>
            <a:ext cx="990600" cy="334754"/>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9" name="直線矢印コネクタ 8">
            <a:extLst>
              <a:ext uri="{FF2B5EF4-FFF2-40B4-BE49-F238E27FC236}">
                <a16:creationId xmlns:a16="http://schemas.microsoft.com/office/drawing/2014/main" id="{BCC1275A-7F49-49F5-9745-556D791E2A39}"/>
              </a:ext>
            </a:extLst>
          </xdr:cNvPr>
          <xdr:cNvCxnSpPr/>
        </xdr:nvCxnSpPr>
        <xdr:spPr>
          <a:xfrm flipH="1" flipV="1">
            <a:off x="3355769" y="31812468"/>
            <a:ext cx="0" cy="645801"/>
          </a:xfrm>
          <a:prstGeom prst="straightConnector1">
            <a:avLst/>
          </a:prstGeom>
          <a:noFill/>
          <a:ln w="9525" cap="flat" cmpd="sng" algn="ctr">
            <a:solidFill>
              <a:srgbClr val="4F81BD"/>
            </a:solidFill>
            <a:prstDash val="solid"/>
            <a:tailEnd type="arrow"/>
          </a:ln>
          <a:effectLst/>
        </xdr:spPr>
      </xdr:cxnSp>
      <xdr:cxnSp macro="">
        <xdr:nvCxnSpPr>
          <xdr:cNvPr id="10" name="直線矢印コネクタ 9">
            <a:extLst>
              <a:ext uri="{FF2B5EF4-FFF2-40B4-BE49-F238E27FC236}">
                <a16:creationId xmlns:a16="http://schemas.microsoft.com/office/drawing/2014/main" id="{7B12E723-7DA8-4693-BD9C-F4AC9C0FFE45}"/>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11" name="正方形/長方形 10">
            <a:extLst>
              <a:ext uri="{FF2B5EF4-FFF2-40B4-BE49-F238E27FC236}">
                <a16:creationId xmlns:a16="http://schemas.microsoft.com/office/drawing/2014/main" id="{323850DA-448D-4348-8F30-C1F68E46CBD6}"/>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a:extLst>
              <a:ext uri="{FF2B5EF4-FFF2-40B4-BE49-F238E27FC236}">
                <a16:creationId xmlns:a16="http://schemas.microsoft.com/office/drawing/2014/main" id="{FD768B84-B697-426B-B2B4-13341CB3C512}"/>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6004CC52-9FD3-426E-81FE-7AD9A4E879B2}"/>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186004</xdr:colOff>
      <xdr:row>31</xdr:row>
      <xdr:rowOff>19169</xdr:rowOff>
    </xdr:from>
    <xdr:to>
      <xdr:col>41</xdr:col>
      <xdr:colOff>77910</xdr:colOff>
      <xdr:row>32</xdr:row>
      <xdr:rowOff>26450</xdr:rowOff>
    </xdr:to>
    <xdr:sp macro="" textlink="">
      <xdr:nvSpPr>
        <xdr:cNvPr id="14" name="テキスト ボックス 13">
          <a:extLst>
            <a:ext uri="{FF2B5EF4-FFF2-40B4-BE49-F238E27FC236}">
              <a16:creationId xmlns:a16="http://schemas.microsoft.com/office/drawing/2014/main" id="{0D99FBCD-6B68-43F9-BF6C-B4F940762F55}"/>
            </a:ext>
          </a:extLst>
        </xdr:cNvPr>
        <xdr:cNvSpPr txBox="1"/>
      </xdr:nvSpPr>
      <xdr:spPr>
        <a:xfrm>
          <a:off x="7739743" y="11929560"/>
          <a:ext cx="488254" cy="305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２</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269</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593</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739</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11" customHeight="1">
      <c r="A10" s="658" t="s">
        <v>17</v>
      </c>
      <c r="B10" s="659"/>
      <c r="C10" s="659"/>
      <c r="D10" s="659"/>
      <c r="E10" s="659"/>
      <c r="F10" s="659"/>
      <c r="G10" s="752" t="s">
        <v>740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6.5</v>
      </c>
      <c r="Q13" s="656"/>
      <c r="R13" s="656"/>
      <c r="S13" s="656"/>
      <c r="T13" s="656"/>
      <c r="U13" s="656"/>
      <c r="V13" s="657"/>
      <c r="W13" s="655">
        <v>4.5</v>
      </c>
      <c r="X13" s="656"/>
      <c r="Y13" s="656"/>
      <c r="Z13" s="656"/>
      <c r="AA13" s="656"/>
      <c r="AB13" s="656"/>
      <c r="AC13" s="657"/>
      <c r="AD13" s="655">
        <v>3.1</v>
      </c>
      <c r="AE13" s="656"/>
      <c r="AF13" s="656"/>
      <c r="AG13" s="656"/>
      <c r="AH13" s="656"/>
      <c r="AI13" s="656"/>
      <c r="AJ13" s="657"/>
      <c r="AK13" s="655">
        <v>2.9</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709</v>
      </c>
      <c r="Q14" s="656"/>
      <c r="R14" s="656"/>
      <c r="S14" s="656"/>
      <c r="T14" s="656"/>
      <c r="U14" s="656"/>
      <c r="V14" s="657"/>
      <c r="W14" s="655" t="s">
        <v>709</v>
      </c>
      <c r="X14" s="656"/>
      <c r="Y14" s="656"/>
      <c r="Z14" s="656"/>
      <c r="AA14" s="656"/>
      <c r="AB14" s="656"/>
      <c r="AC14" s="657"/>
      <c r="AD14" s="655" t="s">
        <v>709</v>
      </c>
      <c r="AE14" s="656"/>
      <c r="AF14" s="656"/>
      <c r="AG14" s="656"/>
      <c r="AH14" s="656"/>
      <c r="AI14" s="656"/>
      <c r="AJ14" s="657"/>
      <c r="AK14" s="655" t="s">
        <v>709</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709</v>
      </c>
      <c r="Q15" s="656"/>
      <c r="R15" s="656"/>
      <c r="S15" s="656"/>
      <c r="T15" s="656"/>
      <c r="U15" s="656"/>
      <c r="V15" s="657"/>
      <c r="W15" s="655" t="s">
        <v>709</v>
      </c>
      <c r="X15" s="656"/>
      <c r="Y15" s="656"/>
      <c r="Z15" s="656"/>
      <c r="AA15" s="656"/>
      <c r="AB15" s="656"/>
      <c r="AC15" s="657"/>
      <c r="AD15" s="655" t="s">
        <v>709</v>
      </c>
      <c r="AE15" s="656"/>
      <c r="AF15" s="656"/>
      <c r="AG15" s="656"/>
      <c r="AH15" s="656"/>
      <c r="AI15" s="656"/>
      <c r="AJ15" s="657"/>
      <c r="AK15" s="655" t="s">
        <v>709</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709</v>
      </c>
      <c r="Q16" s="656"/>
      <c r="R16" s="656"/>
      <c r="S16" s="656"/>
      <c r="T16" s="656"/>
      <c r="U16" s="656"/>
      <c r="V16" s="657"/>
      <c r="W16" s="655" t="s">
        <v>709</v>
      </c>
      <c r="X16" s="656"/>
      <c r="Y16" s="656"/>
      <c r="Z16" s="656"/>
      <c r="AA16" s="656"/>
      <c r="AB16" s="656"/>
      <c r="AC16" s="657"/>
      <c r="AD16" s="655" t="s">
        <v>709</v>
      </c>
      <c r="AE16" s="656"/>
      <c r="AF16" s="656"/>
      <c r="AG16" s="656"/>
      <c r="AH16" s="656"/>
      <c r="AI16" s="656"/>
      <c r="AJ16" s="657"/>
      <c r="AK16" s="655" t="s">
        <v>709</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709</v>
      </c>
      <c r="Q17" s="656"/>
      <c r="R17" s="656"/>
      <c r="S17" s="656"/>
      <c r="T17" s="656"/>
      <c r="U17" s="656"/>
      <c r="V17" s="657"/>
      <c r="W17" s="655" t="s">
        <v>709</v>
      </c>
      <c r="X17" s="656"/>
      <c r="Y17" s="656"/>
      <c r="Z17" s="656"/>
      <c r="AA17" s="656"/>
      <c r="AB17" s="656"/>
      <c r="AC17" s="657"/>
      <c r="AD17" s="655" t="s">
        <v>709</v>
      </c>
      <c r="AE17" s="656"/>
      <c r="AF17" s="656"/>
      <c r="AG17" s="656"/>
      <c r="AH17" s="656"/>
      <c r="AI17" s="656"/>
      <c r="AJ17" s="657"/>
      <c r="AK17" s="655" t="s">
        <v>709</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6.5</v>
      </c>
      <c r="Q18" s="874"/>
      <c r="R18" s="874"/>
      <c r="S18" s="874"/>
      <c r="T18" s="874"/>
      <c r="U18" s="874"/>
      <c r="V18" s="875"/>
      <c r="W18" s="873">
        <f>SUM(W13:AC17)</f>
        <v>4.5</v>
      </c>
      <c r="X18" s="874"/>
      <c r="Y18" s="874"/>
      <c r="Z18" s="874"/>
      <c r="AA18" s="874"/>
      <c r="AB18" s="874"/>
      <c r="AC18" s="875"/>
      <c r="AD18" s="873">
        <f>SUM(AD13:AJ17)</f>
        <v>3.1</v>
      </c>
      <c r="AE18" s="874"/>
      <c r="AF18" s="874"/>
      <c r="AG18" s="874"/>
      <c r="AH18" s="874"/>
      <c r="AI18" s="874"/>
      <c r="AJ18" s="875"/>
      <c r="AK18" s="873">
        <f>SUM(AK13:AQ17)</f>
        <v>2.9</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6.5</v>
      </c>
      <c r="Q19" s="656"/>
      <c r="R19" s="656"/>
      <c r="S19" s="656"/>
      <c r="T19" s="656"/>
      <c r="U19" s="656"/>
      <c r="V19" s="657"/>
      <c r="W19" s="655">
        <v>4.5</v>
      </c>
      <c r="X19" s="656"/>
      <c r="Y19" s="656"/>
      <c r="Z19" s="656"/>
      <c r="AA19" s="656"/>
      <c r="AB19" s="656"/>
      <c r="AC19" s="657"/>
      <c r="AD19" s="655">
        <v>3.1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710</v>
      </c>
      <c r="H23" s="966"/>
      <c r="I23" s="966"/>
      <c r="J23" s="966"/>
      <c r="K23" s="966"/>
      <c r="L23" s="966"/>
      <c r="M23" s="966"/>
      <c r="N23" s="966"/>
      <c r="O23" s="967"/>
      <c r="P23" s="915">
        <v>2.9</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2.9</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48</v>
      </c>
      <c r="AT31" s="137"/>
      <c r="AU31" s="200">
        <v>3</v>
      </c>
      <c r="AV31" s="200"/>
      <c r="AW31" s="392" t="s">
        <v>49</v>
      </c>
      <c r="AX31" s="393"/>
    </row>
    <row r="32" spans="1:50" ht="23.25" customHeight="1">
      <c r="A32" s="397"/>
      <c r="B32" s="395"/>
      <c r="C32" s="395"/>
      <c r="D32" s="395"/>
      <c r="E32" s="395"/>
      <c r="F32" s="396"/>
      <c r="G32" s="563" t="s">
        <v>741</v>
      </c>
      <c r="H32" s="564"/>
      <c r="I32" s="564"/>
      <c r="J32" s="564"/>
      <c r="K32" s="564"/>
      <c r="L32" s="564"/>
      <c r="M32" s="564"/>
      <c r="N32" s="564"/>
      <c r="O32" s="565"/>
      <c r="P32" s="108" t="s">
        <v>744</v>
      </c>
      <c r="Q32" s="108"/>
      <c r="R32" s="108"/>
      <c r="S32" s="108"/>
      <c r="T32" s="108"/>
      <c r="U32" s="108"/>
      <c r="V32" s="108"/>
      <c r="W32" s="108"/>
      <c r="X32" s="109"/>
      <c r="Y32" s="470" t="s">
        <v>50</v>
      </c>
      <c r="Z32" s="530"/>
      <c r="AA32" s="531"/>
      <c r="AB32" s="460" t="s">
        <v>711</v>
      </c>
      <c r="AC32" s="460"/>
      <c r="AD32" s="460"/>
      <c r="AE32" s="218" t="s">
        <v>709</v>
      </c>
      <c r="AF32" s="219"/>
      <c r="AG32" s="219"/>
      <c r="AH32" s="219"/>
      <c r="AI32" s="218"/>
      <c r="AJ32" s="219"/>
      <c r="AK32" s="219"/>
      <c r="AL32" s="219"/>
      <c r="AM32" s="218"/>
      <c r="AN32" s="219"/>
      <c r="AO32" s="219"/>
      <c r="AP32" s="219"/>
      <c r="AQ32" s="336" t="s">
        <v>709</v>
      </c>
      <c r="AR32" s="208"/>
      <c r="AS32" s="208"/>
      <c r="AT32" s="337"/>
      <c r="AU32" s="219" t="s">
        <v>709</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711</v>
      </c>
      <c r="AC33" s="522"/>
      <c r="AD33" s="522"/>
      <c r="AE33" s="218" t="s">
        <v>709</v>
      </c>
      <c r="AF33" s="219"/>
      <c r="AG33" s="219"/>
      <c r="AH33" s="219"/>
      <c r="AI33" s="218" t="s">
        <v>709</v>
      </c>
      <c r="AJ33" s="219"/>
      <c r="AK33" s="219"/>
      <c r="AL33" s="219"/>
      <c r="AM33" s="218" t="s">
        <v>709</v>
      </c>
      <c r="AN33" s="219"/>
      <c r="AO33" s="219"/>
      <c r="AP33" s="219"/>
      <c r="AQ33" s="336" t="s">
        <v>709</v>
      </c>
      <c r="AR33" s="208"/>
      <c r="AS33" s="208"/>
      <c r="AT33" s="337"/>
      <c r="AU33" s="219"/>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709</v>
      </c>
      <c r="AF34" s="219"/>
      <c r="AG34" s="219"/>
      <c r="AH34" s="219"/>
      <c r="AI34" s="218" t="s">
        <v>709</v>
      </c>
      <c r="AJ34" s="219"/>
      <c r="AK34" s="219"/>
      <c r="AL34" s="219"/>
      <c r="AM34" s="218" t="s">
        <v>709</v>
      </c>
      <c r="AN34" s="219"/>
      <c r="AO34" s="219"/>
      <c r="AP34" s="219"/>
      <c r="AQ34" s="336" t="s">
        <v>709</v>
      </c>
      <c r="AR34" s="208"/>
      <c r="AS34" s="208"/>
      <c r="AT34" s="337"/>
      <c r="AU34" s="219" t="s">
        <v>709</v>
      </c>
      <c r="AV34" s="219"/>
      <c r="AW34" s="219"/>
      <c r="AX34" s="221"/>
    </row>
    <row r="35" spans="1:51" ht="23.25" customHeight="1">
      <c r="A35" s="228" t="s">
        <v>54</v>
      </c>
      <c r="B35" s="229"/>
      <c r="C35" s="229"/>
      <c r="D35" s="229"/>
      <c r="E35" s="229"/>
      <c r="F35" s="230"/>
      <c r="G35" s="234" t="s">
        <v>742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1</v>
      </c>
    </row>
    <row r="39" spans="1:51" ht="23.25" customHeight="1">
      <c r="A39" s="397"/>
      <c r="B39" s="395"/>
      <c r="C39" s="395"/>
      <c r="D39" s="395"/>
      <c r="E39" s="395"/>
      <c r="F39" s="396"/>
      <c r="G39" s="563" t="s">
        <v>743</v>
      </c>
      <c r="H39" s="564"/>
      <c r="I39" s="564"/>
      <c r="J39" s="564"/>
      <c r="K39" s="564"/>
      <c r="L39" s="564"/>
      <c r="M39" s="564"/>
      <c r="N39" s="564"/>
      <c r="O39" s="565"/>
      <c r="P39" s="108" t="s">
        <v>745</v>
      </c>
      <c r="Q39" s="108"/>
      <c r="R39" s="108"/>
      <c r="S39" s="108"/>
      <c r="T39" s="108"/>
      <c r="U39" s="108"/>
      <c r="V39" s="108"/>
      <c r="W39" s="108"/>
      <c r="X39" s="109"/>
      <c r="Y39" s="470" t="s">
        <v>50</v>
      </c>
      <c r="Z39" s="530"/>
      <c r="AA39" s="531"/>
      <c r="AB39" s="460" t="s">
        <v>712</v>
      </c>
      <c r="AC39" s="460"/>
      <c r="AD39" s="460"/>
      <c r="AE39" s="218" t="s">
        <v>709</v>
      </c>
      <c r="AF39" s="219"/>
      <c r="AG39" s="219"/>
      <c r="AH39" s="219"/>
      <c r="AI39" s="218">
        <v>272.7</v>
      </c>
      <c r="AJ39" s="219"/>
      <c r="AK39" s="219"/>
      <c r="AL39" s="219"/>
      <c r="AM39" s="218">
        <v>885.7</v>
      </c>
      <c r="AN39" s="219"/>
      <c r="AO39" s="219"/>
      <c r="AP39" s="219"/>
      <c r="AQ39" s="336" t="s">
        <v>709</v>
      </c>
      <c r="AR39" s="208"/>
      <c r="AS39" s="208"/>
      <c r="AT39" s="337"/>
      <c r="AU39" s="219" t="s">
        <v>709</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712</v>
      </c>
      <c r="AC40" s="522"/>
      <c r="AD40" s="522"/>
      <c r="AE40" s="218" t="s">
        <v>709</v>
      </c>
      <c r="AF40" s="219"/>
      <c r="AG40" s="219"/>
      <c r="AH40" s="219"/>
      <c r="AI40" s="218" t="s">
        <v>709</v>
      </c>
      <c r="AJ40" s="219"/>
      <c r="AK40" s="219"/>
      <c r="AL40" s="219"/>
      <c r="AM40" s="218">
        <v>1150</v>
      </c>
      <c r="AN40" s="219"/>
      <c r="AO40" s="219"/>
      <c r="AP40" s="219"/>
      <c r="AQ40" s="336" t="s">
        <v>709</v>
      </c>
      <c r="AR40" s="208"/>
      <c r="AS40" s="208"/>
      <c r="AT40" s="337"/>
      <c r="AU40" s="219" t="s">
        <v>761</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t="s">
        <v>709</v>
      </c>
      <c r="AF41" s="219"/>
      <c r="AG41" s="219"/>
      <c r="AH41" s="219"/>
      <c r="AI41" s="218">
        <v>21</v>
      </c>
      <c r="AJ41" s="219"/>
      <c r="AK41" s="219"/>
      <c r="AL41" s="219"/>
      <c r="AM41" s="218">
        <v>76</v>
      </c>
      <c r="AN41" s="219"/>
      <c r="AO41" s="219"/>
      <c r="AP41" s="219"/>
      <c r="AQ41" s="336" t="s">
        <v>709</v>
      </c>
      <c r="AR41" s="208"/>
      <c r="AS41" s="208"/>
      <c r="AT41" s="337"/>
      <c r="AU41" s="219" t="s">
        <v>709</v>
      </c>
      <c r="AV41" s="219"/>
      <c r="AW41" s="219"/>
      <c r="AX41" s="221"/>
      <c r="AY41">
        <f t="shared" si="4"/>
        <v>1</v>
      </c>
    </row>
    <row r="42" spans="1:51" ht="23.25" customHeight="1">
      <c r="A42" s="228" t="s">
        <v>54</v>
      </c>
      <c r="B42" s="229"/>
      <c r="C42" s="229"/>
      <c r="D42" s="229"/>
      <c r="E42" s="229"/>
      <c r="F42" s="230"/>
      <c r="G42" s="234" t="s">
        <v>742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746</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713</v>
      </c>
      <c r="AC101" s="460"/>
      <c r="AD101" s="460"/>
      <c r="AE101" s="282">
        <v>2</v>
      </c>
      <c r="AF101" s="282"/>
      <c r="AG101" s="282"/>
      <c r="AH101" s="282"/>
      <c r="AI101" s="282">
        <v>2</v>
      </c>
      <c r="AJ101" s="282"/>
      <c r="AK101" s="282"/>
      <c r="AL101" s="282"/>
      <c r="AM101" s="282" t="s">
        <v>709</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713</v>
      </c>
      <c r="AC102" s="460"/>
      <c r="AD102" s="460"/>
      <c r="AE102" s="282">
        <v>2</v>
      </c>
      <c r="AF102" s="282"/>
      <c r="AG102" s="282"/>
      <c r="AH102" s="282"/>
      <c r="AI102" s="282">
        <v>2</v>
      </c>
      <c r="AJ102" s="282"/>
      <c r="AK102" s="282"/>
      <c r="AL102" s="282"/>
      <c r="AM102" s="282">
        <v>1</v>
      </c>
      <c r="AN102" s="282"/>
      <c r="AO102" s="282"/>
      <c r="AP102" s="282"/>
      <c r="AQ102" s="282">
        <v>1</v>
      </c>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715</v>
      </c>
      <c r="AC116" s="462"/>
      <c r="AD116" s="463"/>
      <c r="AE116" s="282">
        <v>3238000</v>
      </c>
      <c r="AF116" s="282"/>
      <c r="AG116" s="282"/>
      <c r="AH116" s="282"/>
      <c r="AI116" s="282">
        <v>2275000</v>
      </c>
      <c r="AJ116" s="282"/>
      <c r="AK116" s="282"/>
      <c r="AL116" s="282"/>
      <c r="AM116" s="282">
        <v>3055000</v>
      </c>
      <c r="AN116" s="282"/>
      <c r="AO116" s="282"/>
      <c r="AP116" s="282"/>
      <c r="AQ116" s="218">
        <v>2855000</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716</v>
      </c>
      <c r="AF117" s="550"/>
      <c r="AG117" s="550"/>
      <c r="AH117" s="550"/>
      <c r="AI117" s="550" t="s">
        <v>717</v>
      </c>
      <c r="AJ117" s="550"/>
      <c r="AK117" s="550"/>
      <c r="AL117" s="550"/>
      <c r="AM117" s="550" t="s">
        <v>718</v>
      </c>
      <c r="AN117" s="550"/>
      <c r="AO117" s="550"/>
      <c r="AP117" s="550"/>
      <c r="AQ117" s="550" t="s">
        <v>762</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48</v>
      </c>
      <c r="AT133" s="137"/>
      <c r="AU133" s="201"/>
      <c r="AV133" s="201"/>
      <c r="AW133" s="136" t="s">
        <v>49</v>
      </c>
      <c r="AX133" s="196"/>
      <c r="AY133">
        <f>$AY$132</f>
        <v>1</v>
      </c>
    </row>
    <row r="134" spans="1:51" ht="39.75" customHeight="1">
      <c r="A134" s="190"/>
      <c r="B134" s="187"/>
      <c r="C134" s="181"/>
      <c r="D134" s="187"/>
      <c r="E134" s="181"/>
      <c r="F134" s="182"/>
      <c r="G134" s="107" t="s">
        <v>747</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721</v>
      </c>
      <c r="AC134" s="206"/>
      <c r="AD134" s="206"/>
      <c r="AE134" s="207">
        <v>2</v>
      </c>
      <c r="AF134" s="208"/>
      <c r="AG134" s="208"/>
      <c r="AH134" s="208"/>
      <c r="AI134" s="207">
        <v>2</v>
      </c>
      <c r="AJ134" s="208"/>
      <c r="AK134" s="208"/>
      <c r="AL134" s="208"/>
      <c r="AM134" s="207">
        <v>2</v>
      </c>
      <c r="AN134" s="208"/>
      <c r="AO134" s="208"/>
      <c r="AP134" s="208"/>
      <c r="AQ134" s="207" t="s">
        <v>763</v>
      </c>
      <c r="AR134" s="208"/>
      <c r="AS134" s="208"/>
      <c r="AT134" s="208"/>
      <c r="AU134" s="207"/>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721</v>
      </c>
      <c r="AC135" s="214"/>
      <c r="AD135" s="214"/>
      <c r="AE135" s="207">
        <v>2</v>
      </c>
      <c r="AF135" s="208"/>
      <c r="AG135" s="208"/>
      <c r="AH135" s="208"/>
      <c r="AI135" s="207">
        <v>2</v>
      </c>
      <c r="AJ135" s="208"/>
      <c r="AK135" s="208"/>
      <c r="AL135" s="208"/>
      <c r="AM135" s="207">
        <v>2</v>
      </c>
      <c r="AN135" s="208"/>
      <c r="AO135" s="208"/>
      <c r="AP135" s="208"/>
      <c r="AQ135" s="207">
        <v>1</v>
      </c>
      <c r="AR135" s="208"/>
      <c r="AS135" s="208"/>
      <c r="AT135" s="208"/>
      <c r="AU135" s="207"/>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54.65"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706</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706</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47.4"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706</v>
      </c>
      <c r="AE704" s="781"/>
      <c r="AF704" s="781"/>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722</v>
      </c>
      <c r="AE705" s="713"/>
      <c r="AF705" s="713"/>
      <c r="AG705" s="128" t="s">
        <v>724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706</v>
      </c>
      <c r="AE708" s="603"/>
      <c r="AF708" s="603"/>
      <c r="AG708" s="740" t="s">
        <v>725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706</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722</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706</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722</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722</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722</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53.4"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706</v>
      </c>
      <c r="AE715" s="603"/>
      <c r="AF715" s="654"/>
      <c r="AG715" s="740" t="s">
        <v>755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722</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706</v>
      </c>
      <c r="AE717" s="323"/>
      <c r="AF717" s="323"/>
      <c r="AG717" s="104" t="s">
        <v>756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706</v>
      </c>
      <c r="AE718" s="323"/>
      <c r="AF718" s="323"/>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722</v>
      </c>
      <c r="AE719" s="603"/>
      <c r="AF719" s="603"/>
      <c r="AG719" s="128" t="s">
        <v>724</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760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t="s">
        <v>759</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726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727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728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729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730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731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732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733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734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701</v>
      </c>
      <c r="F746" s="954"/>
      <c r="G746" s="954"/>
      <c r="H746" s="100" t="str">
        <f>IF(E746="","","-")</f>
        <v>-</v>
      </c>
      <c r="I746" s="954"/>
      <c r="J746" s="954"/>
      <c r="K746" s="100" t="str">
        <f>IF(I746="","","-")</f>
        <v/>
      </c>
      <c r="L746" s="955">
        <v>268</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c r="J747" s="954"/>
      <c r="K747" s="100" t="str">
        <f>IF(I747="","","-")</f>
        <v/>
      </c>
      <c r="L747" s="955">
        <v>275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thickBo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735</v>
      </c>
      <c r="H789" s="669"/>
      <c r="I789" s="669"/>
      <c r="J789" s="669"/>
      <c r="K789" s="670"/>
      <c r="L789" s="662" t="s">
        <v>736</v>
      </c>
      <c r="M789" s="663"/>
      <c r="N789" s="663"/>
      <c r="O789" s="663"/>
      <c r="P789" s="663"/>
      <c r="Q789" s="663"/>
      <c r="R789" s="663"/>
      <c r="S789" s="663"/>
      <c r="T789" s="663"/>
      <c r="U789" s="663"/>
      <c r="V789" s="663"/>
      <c r="W789" s="663"/>
      <c r="X789" s="664"/>
      <c r="Y789" s="382">
        <v>3.1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3.1</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737</v>
      </c>
      <c r="D845" s="343"/>
      <c r="E845" s="343"/>
      <c r="F845" s="343"/>
      <c r="G845" s="343"/>
      <c r="H845" s="343"/>
      <c r="I845" s="343"/>
      <c r="J845" s="344" t="s">
        <v>709</v>
      </c>
      <c r="K845" s="345"/>
      <c r="L845" s="345"/>
      <c r="M845" s="345"/>
      <c r="N845" s="345"/>
      <c r="O845" s="345"/>
      <c r="P845" s="359" t="s">
        <v>738</v>
      </c>
      <c r="Q845" s="346"/>
      <c r="R845" s="346"/>
      <c r="S845" s="346"/>
      <c r="T845" s="346"/>
      <c r="U845" s="346"/>
      <c r="V845" s="346"/>
      <c r="W845" s="346"/>
      <c r="X845" s="346"/>
      <c r="Y845" s="347">
        <v>3.1</v>
      </c>
      <c r="Z845" s="348"/>
      <c r="AA845" s="348"/>
      <c r="AB845" s="349"/>
      <c r="AC845" s="350" t="s">
        <v>40</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9" max="49" man="1"/>
    <brk id="735"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91"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f357b433-bbcb-42fd-98ee-afe03116e613"/>
    <ds:schemaRef ds:uri="http://schemas.microsoft.com/office/2006/metadata/properties"/>
    <ds:schemaRef ds:uri="http://purl.org/dc/elements/1.1/"/>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SUZUKI HITOSHI</dc:creator>
  <cp:keywords/>
  <dc:description/>
  <cp:lastModifiedBy>情報通信課</cp:lastModifiedBy>
  <cp:revision/>
  <dcterms:created xsi:type="dcterms:W3CDTF">2012-03-13T00:50:25Z</dcterms:created>
  <dcterms:modified xsi:type="dcterms:W3CDTF">2021-08-20T06:11:35Z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