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<sst xmlns="http://schemas.openxmlformats.org/spreadsheetml/2006/main" count="3057" uniqueCount="775">
  <si>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</si>
  <si>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</si>
  <si>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</si>
  <si>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</si>
  <si>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</si>
  <si>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</si>
  <si>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</si>
  <si>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</si>
  <si>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</si>
  <si>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</si>
  <si>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</si>
  <si>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</si>
  <si>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</si>
  <si>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</si>
  <si>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</si>
  <si>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</si>
  <si>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</si>
  <si>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</si>
  <si>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</si>
  <si>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</si>
  <si>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</si>
  <si>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</si>
  <si>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</si>
  <si>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</si>
  <si>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</si>
  <si>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</si>
  <si>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</si>
  <si>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</si>
  <si>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</si>
  <si>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</si>
  <si>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</si>
  <si>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</si>
  <si>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</si>
  <si>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</si>
  <si>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</si>
  <si>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</si>
  <si>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</si>
  <si>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</si>
  <si>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</si>
  <si>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</si>
  <si>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</si>
  <si>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</si>
  <si>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</si>
  <si>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</si>
  <si>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</si>
  <si>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</si>
  <si>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</si>
  <si>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</si>
  <si>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</si>
  <si>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</si>
  <si>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</si>
  <si>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</si>
  <si>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</si>
  <si>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</si>
  <si>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</si>
  <si>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</si>
  <si>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</si>
  <si>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</si>
  <si>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</si>
  <si>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</si>
  <si>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</si>
  <si>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</si>
  <si>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</si>
  <si>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</si>
  <si>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</si>
  <si>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</si>
  <si>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</si>
  <si>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</si>
  <si>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</si>
  <si>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</si>
  <si>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</si>
  <si>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</si>
  <si>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</si>
  <si>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</si>
  <si>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</si>
  <si>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</si>
  <si>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</si>
  <si>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</si>
  <si>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</si>
  <si>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</si>
  <si>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</si>
  <si>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</si>
  <si>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</si>
  <si>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</si>
  <si>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</si>
  <si>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</si>
  <si>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</si>
  <si>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</si>
  <si>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</si>
  <si>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</si>
  <si>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</si>
  <si>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</si>
  <si>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</si>
  <si>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</si>
  <si>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</si>
  <si>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</si>
  <si>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</si>
  <si>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</si>
  <si>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</si>
  <si>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</si>
  <si>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</si>
  <si>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</si>
  <si>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</si>
  <si>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</si>
  <si>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</si>
  <si>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</si>
  <si>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</si>
  <si>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</si>
  <si>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</si>
  <si>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</si>
  <si>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</si>
  <si>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</si>
  <si>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</si>
  <si>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</si>
  <si>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</si>
  <si>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</si>
  <si>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</si>
  <si>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</si>
  <si>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</si>
  <si>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</si>
  <si>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</si>
  <si>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</si>
  <si>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</si>
  <si>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</si>
  <si>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</si>
  <si>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</si>
  <si>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</si>
  <si>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</si>
  <si>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</si>
  <si>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</si>
  <si>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</si>
  <si>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</si>
  <si>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</si>
  <si>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</si>
  <si>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</si>
  <si>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</si>
  <si>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</si>
  <si>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</si>
  <si>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</si>
  <si>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</si>
  <si>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</si>
  <si>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</si>
  <si>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</si>
  <si>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</si>
  <si>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</si>
  <si>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</si>
  <si>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</si>
  <si>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</si>
  <si>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</si>
  <si>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</si>
  <si>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</si>
  <si>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</si>
  <si>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</si>
  <si>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</si>
  <si>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</si>
  <si>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</si>
  <si>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</si>
  <si>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</si>
  <si>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</si>
  <si>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</si>
  <si>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</si>
  <si>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</si>
  <si>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</si>
  <si>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</si>
  <si>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</si>
  <si>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</si>
  <si>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</si>
  <si>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</si>
  <si>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</si>
  <si>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</si>
  <si>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</si>
  <si>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</si>
  <si>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</si>
  <si>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</si>
  <si>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</si>
  <si>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</si>
  <si>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</si>
  <si>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</si>
  <si>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</si>
  <si>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</si>
  <si>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</si>
  <si>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</si>
  <si>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</si>
  <si>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</si>
  <si>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</si>
  <si>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</si>
  <si>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</si>
  <si>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</si>
  <si>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</si>
  <si>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</si>
  <si>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</si>
  <si>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</si>
  <si>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</si>
  <si>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</si>
  <si>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</si>
  <si>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</si>
  <si>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</si>
  <si>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</si>
  <si>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</si>
  <si>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</si>
  <si>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</si>
  <si>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</si>
  <si>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</si>
  <si>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</si>
  <si>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</si>
  <si>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</si>
  <si>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</si>
  <si>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</si>
  <si>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</si>
  <si>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</si>
  <si>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</si>
  <si>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</si>
  <si>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</si>
  <si>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</si>
  <si>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</si>
  <si>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</si>
  <si>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</si>
  <si>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</si>
  <si>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</si>
  <si>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</si>
  <si>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</si>
  <si>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</si>
  <si>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</si>
  <si>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</si>
  <si>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</si>
  <si>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</si>
  <si>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</si>
  <si>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</si>
  <si>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</si>
  <si>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</si>
  <si>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</si>
  <si>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</si>
  <si>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</si>
  <si>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</si>
  <si>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</si>
  <si>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</si>
  <si>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</si>
  <si>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</si>
  <si>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</si>
  <si>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</si>
  <si>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</si>
  <si>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</si>
  <si>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</si>
  <si>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</si>
  <si>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</si>
  <si>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</si>
  <si>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</si>
  <si>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</si>
  <si>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</si>
  <si>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</si>
  <si>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</si>
  <si>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</si>
  <si>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</si>
  <si>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</si>
  <si>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</si>
  <si>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</si>
  <si>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</si>
  <si>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</si>
  <si>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</si>
  <si>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</si>
  <si>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</si>
  <si>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</si>
  <si>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</si>
  <si>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</si>
  <si>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</si>
  <si>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</si>
  <si>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</si>
  <si>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</si>
  <si>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</si>
  <si>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</si>
  <si>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</si>
  <si>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</si>
  <si>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</si>
  <si>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</si>
  <si>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</si>
  <si>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</si>
  <si>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</si>
  <si>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</si>
  <si>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</si>
  <si>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</si>
  <si>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</si>
  <si>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</si>
  <si>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</si>
  <si>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</si>
  <si>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</si>
  <si>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</si>
  <si>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</si>
  <si>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</si>
  <si>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</si>
  <si>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</si>
  <si>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</si>
  <si>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</si>
  <si>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</si>
  <si>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</si>
  <si>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</si>
  <si>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</si>
  <si>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</si>
  <si>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</si>
  <si>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</si>
  <si>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</si>
  <si>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</si>
  <si>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</si>
  <si>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</si>
  <si>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</si>
  <si>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</si>
  <si>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</si>
  <si>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</si>
  <si>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</si>
  <si>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</si>
  <si>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</si>
  <si>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</si>
  <si>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</si>
  <si>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</si>
  <si>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</si>
  <si>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</si>
  <si>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</si>
  <si>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</si>
  <si>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</si>
  <si>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</si>
  <si>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</si>
  <si>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</si>
  <si>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</si>
  <si>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</si>
  <si>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</si>
  <si>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</si>
  <si>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</si>
  <si>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</si>
  <si>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</si>
  <si>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</si>
  <si>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</si>
  <si>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</si>
  <si>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</si>
  <si>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</si>
  <si>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</si>
  <si>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</si>
  <si>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</si>
  <si>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</si>
  <si>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</si>
  <si>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</si>
  <si>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</si>
  <si>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</si>
  <si>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</si>
  <si>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</si>
  <si>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</si>
  <si>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</si>
  <si>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</si>
  <si>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</si>
  <si>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</si>
  <si>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</si>
  <si>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</si>
  <si>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</si>
  <si>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</si>
  <si>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</si>
  <si>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</si>
  <si>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</si>
  <si>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</si>
  <si>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</si>
  <si>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</si>
  <si>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</si>
  <si>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</si>
  <si>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</si>
  <si>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</si>
  <si>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</si>
  <si>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</si>
  <si>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</si>
  <si>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</si>
  <si>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</si>
  <si>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</si>
  <si>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</si>
  <si>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</si>
  <si>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</si>
  <si>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</si>
  <si>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</si>
  <si>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</si>
  <si>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</si>
  <si>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</si>
  <si>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</si>
  <si>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</si>
  <si>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</si>
  <si>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</si>
  <si>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</si>
  <si>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</si>
  <si>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</si>
  <si>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</si>
  <si>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</si>
  <si>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</si>
  <si>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</si>
  <si>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</si>
  <si>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</si>
  <si>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</si>
  <si>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</si>
  <si>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</si>
  <si>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</si>
  <si>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</si>
  <si>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</si>
  <si>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</si>
  <si>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</si>
  <si>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</si>
  <si>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</si>
  <si>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</si>
  <si>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</si>
  <si>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</si>
  <si>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</si>
  <si>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</si>
  <si>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</si>
  <si>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</si>
  <si>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</si>
  <si>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</si>
  <si>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</si>
  <si>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</si>
  <si>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</si>
  <si>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</si>
  <si>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</si>
  <si>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</si>
  <si>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</si>
  <si>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</si>
  <si>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</si>
  <si>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</si>
  <si>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</si>
  <si>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</si>
  <si>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</si>
  <si>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</si>
  <si>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</si>
  <si>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</si>
  <si>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</si>
  <si>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</si>
  <si>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</si>
  <si>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</si>
  <si>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</si>
  <si>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</si>
  <si>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</si>
  <si>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</si>
  <si>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</si>
  <si>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</si>
  <si>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</si>
  <si>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</si>
  <si>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</si>
  <si>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</si>
  <si>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</si>
  <si>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</si>
  <si>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</si>
  <si>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</si>
  <si>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</si>
  <si>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</si>
  <si>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</si>
  <si>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</si>
  <si>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</si>
  <si>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</si>
  <si>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</si>
  <si>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</si>
  <si>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</si>
  <si>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</si>
  <si>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</si>
  <si>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</si>
  <si>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</si>
  <si>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</si>
  <si>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</si>
  <si>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</si>
  <si>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</si>
  <si>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</si>
  <si>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</si>
  <si>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</si>
  <si>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</si>
  <si>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</si>
  <si>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</si>
  <si>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</si>
  <si>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</si>
  <si>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</si>
  <si>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</si>
  <si>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</si>
  <si>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</si>
  <si>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</si>
  <si>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</si>
  <si>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</si>
  <si>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</si>
  <si>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</si>
  <si>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</si>
  <si>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</si>
  <si>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</si>
  <si>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</si>
  <si>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</si>
  <si>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</si>
  <si>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</si>
  <si>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</si>
  <si>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</si>
  <si>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</si>
  <si>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</si>
  <si>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</si>
  <si>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</si>
  <si>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</si>
  <si>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</si>
  <si>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</si>
  <si>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</si>
  <si>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</si>
  <si>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</si>
  <si>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</si>
  <si>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</si>
  <si>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</si>
  <si>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</si>
  <si>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</si>
  <si>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</si>
  <si>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</si>
  <si>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</si>
  <si>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</si>
  <si>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</si>
  <si>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</si>
  <si>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</si>
  <si>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</si>
  <si>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</si>
  <si>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</si>
  <si>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</si>
  <si>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</si>
  <si>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</si>
  <si>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</si>
  <si>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</si>
  <si>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</si>
  <si>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</si>
  <si>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</si>
  <si>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</si>
  <si>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</si>
  <si>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</si>
  <si>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</si>
  <si>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</si>
  <si>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</si>
  <si>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</si>
  <si>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</si>
  <si>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</si>
  <si>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</si>
  <si>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</si>
  <si>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</si>
  <si>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</si>
  <si>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</si>
  <si>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</si>
  <si>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</si>
  <si>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</si>
  <si>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</si>
  <si>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</si>
  <si>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</si>
  <si>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</si>
  <si>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</si>
  <si>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</si>
  <si>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</si>
  <si>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</si>
  <si>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</si>
  <si>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</si>
  <si>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</si>
  <si>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</si>
  <si>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</si>
  <si>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</si>
  <si>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</si>
  <si>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</si>
  <si>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</si>
  <si>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</si>
  <si>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</si>
  <si>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</si>
  <si>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</si>
  <si>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</si>
  <si>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</si>
  <si>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</si>
  <si>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</si>
  <si>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</si>
  <si>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</si>
  <si>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</si>
  <si>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</si>
  <si>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</si>
  <si>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</si>
  <si>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</si>
  <si>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</si>
  <si>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</si>
  <si>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</si>
  <si>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</si>
  <si>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</si>
  <si>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</si>
  <si>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</si>
  <si>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</si>
  <si>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</si>
  <si>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</si>
  <si>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</si>
  <si>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</si>
  <si>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</si>
  <si>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</si>
  <si>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</si>
  <si>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</si>
  <si>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</si>
  <si>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</si>
  <si>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</si>
  <si>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</si>
  <si>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</si>
  <si>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</si>
  <si>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</si>
  <si>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</si>
  <si>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</si>
  <si>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</si>
  <si>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</si>
  <si>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</si>
  <si>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</si>
  <si>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</si>
  <si>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</si>
  <si>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</si>
  <si>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</si>
  <si>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</si>
  <si>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</si>
  <si>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</si>
  <si>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</si>
  <si>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</si>
  <si>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</si>
  <si>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</si>
  <si>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</si>
  <si>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</si>
  <si>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</si>
  <si>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</si>
  <si>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</si>
  <si>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</si>
  <si>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</si>
  <si>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</si>
  <si>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</si>
  <si>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</si>
  <si>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</si>
  <si>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</si>
  <si>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</si>
  <si>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</si>
  <si>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</si>
  <si>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</si>
  <si>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</si>
  <si>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</si>
  <si>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</si>
  <si>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</si>
  <si>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</si>
  <si>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</si>
  <si>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</si>
  <si>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</si>
  <si>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</si>
  <si>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</si>
  <si>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</si>
  <si>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</si>
  <si>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</si>
  <si>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</si>
  <si>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</si>
  <si>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</si>
  <si>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</si>
  <si>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</si>
  <si>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</si>
  <si>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</si>
  <si>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</si>
  <si>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</si>
  <si>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</si>
  <si>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</si>
  <si>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</si>
  <si>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</si>
  <si>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</si>
  <si>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</si>
  <si>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</si>
  <si>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</si>
  <si>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</si>
  <si>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</si>
  <si>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</si>
  <si>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</si>
  <si>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</si>
  <si>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</si>
  <si>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</si>
  <si>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</si>
  <si>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</si>
  <si>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</si>
  <si>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</si>
  <si>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</si>
  <si>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</si>
  <si>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</si>
  <si>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</si>
  <si>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</si>
  <si>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</si>
  <si>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</si>
  <si>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</si>
  <si>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</si>
  <si>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</si>
  <si>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</si>
  <si>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</si>
  <si>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</si>
  <si>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</si>
  <si>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</si>
  <si>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</si>
  <si>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</si>
  <si>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</si>
  <si>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</si>
  <si>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</si>
  <si>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</si>
  <si>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</si>
  <si>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</si>
  <si>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</si>
  <si>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</si>
  <si>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</si>
  <si>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</si>
  <si>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</si>
  <si>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</si>
  <si>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</si>
  <si>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</si>
  <si>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</si>
  <si>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</si>
  <si>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</si>
  <si>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</si>
  <si>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</si>
  <si>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</si>
  <si>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国際穀物理事会（ＩＧＣ）分担金</t>
    <phoneticPr fontId="5"/>
  </si>
  <si>
    <t>外務省</t>
  </si>
  <si>
    <t>外務省</t>
    <rPh sb="0" eb="3">
      <t>ガイムショウ</t>
    </rPh>
    <phoneticPr fontId="5"/>
  </si>
  <si>
    <t>経済局</t>
    <rPh sb="0" eb="3">
      <t>ケイザイキョク</t>
    </rPh>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</si>
  <si>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</si>
  <si>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</si>
  <si>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t>
  </si>
  <si>
    <t>外務省設置法第4条第3項</t>
    <rPh sb="0" eb="3">
      <t>ガイムショウ</t>
    </rPh>
    <rPh sb="3" eb="6">
      <t>セッチホウ</t>
    </rPh>
    <rPh sb="6" eb="7">
      <t>ダイ</t>
    </rPh>
    <rPh sb="8" eb="9">
      <t>ジョウ</t>
    </rPh>
    <rPh sb="9" eb="10">
      <t>ダイ</t>
    </rPh>
    <rPh sb="11" eb="12">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</si>
  <si>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</si>
  <si>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</si>
  <si>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</si>
  <si>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</si>
  <si>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phoneticPr fontId="5"/>
  </si>
  <si>
    <t>IGCにおける邦人職員数</t>
    <rPh sb="7" eb="9">
      <t>ホウジン</t>
    </rPh>
    <rPh sb="9" eb="12">
      <t>ショクインスウ</t>
    </rPh>
    <phoneticPr fontId="5"/>
  </si>
  <si>
    <t>人</t>
    <rPh sb="0" eb="1">
      <t>ヒト</t>
    </rPh>
    <phoneticPr fontId="5"/>
  </si>
  <si>
    <t>-</t>
  </si>
  <si>
    <t>-</t>
    <phoneticPr fontId="5"/>
  </si>
  <si>
    <t>IGC資料。IGC事務局長を北原悦男氏が平成30年1月末まで務めたが、同氏の退任後は邦人職員はおらず、また、空きポストの募集も行われていない。</t>
    <rPh sb="3" eb="5">
      <t>シリョウ</t>
    </rPh>
    <phoneticPr fontId="5"/>
  </si>
  <si>
    <t>世界の穀物貿易を円滑化させることによる貿易量の増加</t>
    <phoneticPr fontId="5"/>
  </si>
  <si>
    <t>穀物生産・需要に関する最新情報を入手・分析し、安定的な穀物輸入を図る。（輸入量の増加を目標とするのではなく、安定的な輸入が図られていることを測定・検証する。）</t>
    <phoneticPr fontId="5"/>
  </si>
  <si>
    <t>百万トン</t>
    <rPh sb="0" eb="2">
      <t>ヒャクマン</t>
    </rPh>
    <phoneticPr fontId="5"/>
  </si>
  <si>
    <t>千トン</t>
    <rPh sb="0" eb="1">
      <t>セン</t>
    </rPh>
    <phoneticPr fontId="5"/>
  </si>
  <si>
    <t>世界の穀物生産量の増加</t>
    <phoneticPr fontId="5"/>
  </si>
  <si>
    <t>世界の穀物生産量
（米国農務省・世界の穀物需給予測　"World Agricultural Supply Demand Estimate"（Total Grains+Oilseeds）
※H30年度：2018/19年穀物年度、R元年度：2019/20年穀物年度、R2年度：2020/2021年穀物年度（2020年5月及び2021年5月速報値））</t>
    <rPh sb="107" eb="108">
      <t>ネン</t>
    </rPh>
    <phoneticPr fontId="5"/>
  </si>
  <si>
    <t xml:space="preserve">
世界の穀物貿易量
（米国農務省・世界の穀物需給予測　"World Agricultural Supply Demand Estimate"（Total Grains+Oilseeds）
※H30年度：2018/19年穀物年度、R元年度：2019/20年穀物年度、R2年度：2020/2021年穀物年度（2020年5月及び2021年5月速報値））
</t>
    <rPh sb="1" eb="3">
      <t>セカイ</t>
    </rPh>
    <rPh sb="4" eb="6">
      <t>コクモツ</t>
    </rPh>
    <rPh sb="6" eb="9">
      <t>ボウエキリョウ</t>
    </rPh>
    <phoneticPr fontId="5"/>
  </si>
  <si>
    <t>我が国の穀物輸入実績
（財務省貿易統計
※小麦（1001）、トウモロコシ（1005）、米（1006）、 大豆（1201）の年度（4-3月）合計）</t>
    <phoneticPr fontId="5"/>
  </si>
  <si>
    <t>ＩＧＣの事業概要（穀物貿易における国際協力の促進、国際穀物市場の安定への寄与、穀物貿易に関する情報交換及び討議の場の提供）に沿った主要会議数</t>
    <phoneticPr fontId="5"/>
  </si>
  <si>
    <t>市場（生産量、消費量、貿易量等）に関する主要定期報告書の発行数　　※小麦、トウモロコシ、大豆、コメ、海上運賃に関する、日次、週次、月次、年次報告</t>
    <phoneticPr fontId="5"/>
  </si>
  <si>
    <t>会議数/年</t>
    <rPh sb="0" eb="2">
      <t>カイギ</t>
    </rPh>
    <rPh sb="2" eb="3">
      <t>スウ</t>
    </rPh>
    <rPh sb="4" eb="5">
      <t>ネン</t>
    </rPh>
    <phoneticPr fontId="5"/>
  </si>
  <si>
    <t>件数</t>
    <rPh sb="0" eb="2">
      <t>ケンスウ</t>
    </rPh>
    <phoneticPr fontId="5"/>
  </si>
  <si>
    <t>ポンド</t>
    <phoneticPr fontId="5"/>
  </si>
  <si>
    <t>会議費/
　　会合数</t>
    <rPh sb="0" eb="3">
      <t>カイギヒ</t>
    </rPh>
    <rPh sb="7" eb="9">
      <t>カイゴウ</t>
    </rPh>
    <rPh sb="9" eb="10">
      <t>スウ</t>
    </rPh>
    <phoneticPr fontId="5"/>
  </si>
  <si>
    <t>34,263/8</t>
    <phoneticPr fontId="5"/>
  </si>
  <si>
    <t>会議費（実績）／会合数
※H30年度：2018/19年度、R元年度：2019/20年度、
R2年度：2020/21年度（予算）に基づき記載
　　　　　　　　　　</t>
    <rPh sb="0" eb="3">
      <t>カイギヒ</t>
    </rPh>
    <rPh sb="4" eb="6">
      <t>ジッセキ</t>
    </rPh>
    <rPh sb="8" eb="10">
      <t>カイゴウ</t>
    </rPh>
    <rPh sb="10" eb="11">
      <t>スウ</t>
    </rPh>
    <rPh sb="30" eb="31">
      <t>モト</t>
    </rPh>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</si>
  <si>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</si>
  <si>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</si>
  <si>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phoneticPr fontId="5"/>
  </si>
  <si>
    <t>我が国及び世界の食料安全保障の強化</t>
    <phoneticPr fontId="5"/>
  </si>
  <si>
    <t>ＩＧＣ等の国際機関や多数国間枠組みでの議論への積極的かつ主導的に参加・貢献する。</t>
    <phoneticPr fontId="5"/>
  </si>
  <si>
    <t xml:space="preserve">　IGC について、我が国は、理事会を始めとする機会に議論に積極的に参加しており、平成30年６月から令和元年６月までの１年間は、理事会議長を赤松在英国日本国大使館公使が務めた。議長の退任にあたっては、令和元年６月の年次理事会の機会を捉え、IGCの前身の国際小麦理事会から通算して創設７０周年を記念するレセプションを主催し、我が国のプレゼンスの向上を図った。12月の理事会では、期間中に開催された各国の専門家らが登壇する穀物フォーラムに、国立研究開発法人農業・食品産業技術総合研究機構の田部井氏が登壇し、我が国で取り組まれている育種技術の紹介などを行い、世界の穀物に関する議論に貢献した。
 　なお、ＩＧＣは、日次・週次・月次・年次の市場に関する情報提供を行うことで、加盟国は適切な最新情報を入手している。更には加盟国を含む主要穀物生産国・消費国の政策情報や作況・消費動向などの分析レポートも作成し、他の国際機関とも情報共有を進めており、情報の交換を通じた市場の安定を図っている。また、新型コロナウイルスの感染が拡大するなか、令和2年1月から各国の穀物に関わる政策情報の発信を継続している。
</t>
    <phoneticPr fontId="5"/>
  </si>
  <si>
    <t xml:space="preserve">　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
</t>
    <phoneticPr fontId="5"/>
  </si>
  <si>
    <t>無</t>
  </si>
  <si>
    <t>‐</t>
  </si>
  <si>
    <t>真に必要なものに限定されている。</t>
    <rPh sb="0" eb="1">
      <t>シン</t>
    </rPh>
    <rPh sb="2" eb="4">
      <t>ヒツヨウ</t>
    </rPh>
    <rPh sb="8" eb="10">
      <t>ゲンテイ</t>
    </rPh>
    <phoneticPr fontId="5"/>
  </si>
  <si>
    <t>近年，滞納された分担金の回収に積極的に取り組んでいるほか、新規加盟国の獲得、収入事業の強化などの収入改善策及び、職員雇用の抑制等の支出抑制に努めている。</t>
    <phoneticPr fontId="5"/>
  </si>
  <si>
    <t>IGC関連事業は、本件のみ。</t>
    <rPh sb="3" eb="5">
      <t>カンレン</t>
    </rPh>
    <rPh sb="5" eb="7">
      <t>ジギョウ</t>
    </rPh>
    <rPh sb="9" eb="11">
      <t>ホンケン</t>
    </rPh>
    <phoneticPr fontId="5"/>
  </si>
  <si>
    <t>51</t>
    <phoneticPr fontId="5"/>
  </si>
  <si>
    <t>56</t>
    <phoneticPr fontId="5"/>
  </si>
  <si>
    <t>77</t>
    <phoneticPr fontId="5"/>
  </si>
  <si>
    <t>188</t>
    <phoneticPr fontId="5"/>
  </si>
  <si>
    <t>185</t>
    <phoneticPr fontId="5"/>
  </si>
  <si>
    <t>187</t>
    <phoneticPr fontId="5"/>
  </si>
  <si>
    <t>266</t>
    <phoneticPr fontId="5"/>
  </si>
  <si>
    <t>233</t>
    <phoneticPr fontId="5"/>
  </si>
  <si>
    <t>245</t>
    <phoneticPr fontId="5"/>
  </si>
  <si>
    <t>国際穀物理事会</t>
    <rPh sb="0" eb="2">
      <t>コクサイ</t>
    </rPh>
    <rPh sb="2" eb="4">
      <t>コクモツ</t>
    </rPh>
    <rPh sb="4" eb="7">
      <t>リジカイ</t>
    </rPh>
    <phoneticPr fontId="5"/>
  </si>
  <si>
    <t>」</t>
    <phoneticPr fontId="5"/>
  </si>
  <si>
    <t>穀物の貿易に関する国際協力の促進、国際穀物市場の安定への寄与、穀物生産・消費・在庫・貿易等に関する情報交換の場の提供を行う。</t>
    <phoneticPr fontId="5"/>
  </si>
  <si>
    <t>我が国は米を除く主要穀物の大半を海外からの輸入に依存しており、国民生活に直結している。穀物市場及び貿易に関する情報を政府間で収集し、情報・意見交換することは、我が国への穀物の安定供給に向けた効果的な取組を確保する上で有益。</t>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</si>
  <si>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phoneticPr fontId="5"/>
  </si>
  <si>
    <t>我が国の食料安全保障を確保する上で、穀物の主要輸出国と輸入国で市場及び貿易に関する情報・意見交換をすることは極めて重要であり、ＡＭＩＳの活用の観点も含め、優先度が高い。</t>
    <phoneticPr fontId="5"/>
  </si>
  <si>
    <t>事業実施に適切な国際機関への拠出である。IGC事務局においては、効果的・効率的に事業が実施されていることを理事会等の議論を通して確認している。</t>
    <phoneticPr fontId="5"/>
  </si>
  <si>
    <t>ＩＧＣ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</si>
  <si>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ＩＧＣ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</si>
  <si>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理事会において作業計画の承認を求め、予算執行報告及び年次報告が行われ、これらに関する議論を通じて効果向上や低コスト化が図られている。</t>
    <phoneticPr fontId="5"/>
  </si>
  <si>
    <t>活動実績は見込みに見合っており、特に定期報告書の発行数を増大させ情報精度向上も図られている。</t>
    <phoneticPr fontId="5"/>
  </si>
  <si>
    <t>日々の相場及び食料関連のニュースを入手することにより、食料安全保障に関連する最新の情報を把握できている。</t>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</si>
  <si>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phoneticPr fontId="5"/>
  </si>
  <si>
    <t>効率的な事業執行を働きかけていくことにより、できる限り分担金負担の圧縮に努めていく。</t>
    <phoneticPr fontId="5"/>
  </si>
  <si>
    <t>30,600/8</t>
    <phoneticPr fontId="5"/>
  </si>
  <si>
    <t>24,937/8</t>
    <phoneticPr fontId="5"/>
  </si>
  <si>
    <t>35,500/9</t>
    <phoneticPr fontId="5"/>
  </si>
  <si>
    <t>-</t>
    <phoneticPr fontId="5"/>
  </si>
  <si>
    <t>国際穀物理事会運営経費</t>
    <rPh sb="0" eb="2">
      <t>コクサイ</t>
    </rPh>
    <rPh sb="2" eb="4">
      <t>コクモツ</t>
    </rPh>
    <rPh sb="4" eb="7">
      <t>リジカイ</t>
    </rPh>
    <rPh sb="7" eb="9">
      <t>ウンエイ</t>
    </rPh>
    <rPh sb="9" eb="1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</si>
</sst>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748</xdr:row>
      <xdr:rowOff>304805</xdr:rowOff>
    </xdr:from>
    <xdr:to>
      <xdr:col>38</xdr:col>
      <xdr:colOff>116540</xdr:colOff>
      <xdr:row>775</xdr:row>
      <xdr:rowOff>152405</xdr:rowOff>
    </xdr:to>
    <xdr:grpSp>
      <xdr:nvGrpSpPr>
        <xdr:cNvPr id="20" name="グループ化 7">
          <a:extLst>
            <a:ext uri="{FF2B5EF4-FFF2-40B4-BE49-F238E27FC236}">
              <a16:creationId xmlns:a16="http://schemas.microsoft.com/office/drawing/2014/main" id="{00000000-0008-0000-0000-00001B000000}"/>
            </a:ext>
          </a:extLst>
        </xdr:cNvPr>
        <xdr:cNvGrpSpPr>
          <a:grpSpLocks/>
        </xdr:cNvGrpSpPr>
      </xdr:nvGrpSpPr>
      <xdr:grpSpPr bwMode="auto">
        <a:xfrm>
          <a:off x="2974975" y="58775605"/>
          <a:ext cx="4139265" cy="3035300"/>
          <a:chOff x="2753196" y="60409295"/>
          <a:chExt cx="4735963" cy="5110953"/>
        </a:xfrm>
      </xdr:grpSpPr>
      <xdr:sp macro="" textlink="">
        <xdr:nvSpPr>
          <xdr:cNvPr id="21"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4265420" y="60409295"/>
            <a:ext cx="1693845" cy="9472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１７百万円</a:t>
            </a:r>
            <a:endParaRPr lang="en-US" altLang="ja-JP" sz="1050" b="0" i="0" strike="noStrike">
              <a:solidFill>
                <a:srgbClr val="000000"/>
              </a:solidFill>
              <a:latin typeface="ＭＳ ゴシック"/>
              <a:ea typeface="ＭＳ ゴシック"/>
            </a:endParaRPr>
          </a:p>
        </xdr:txBody>
      </xdr:sp>
      <xdr:sp macro="" textlink="">
        <xdr:nvSpPr>
          <xdr:cNvPr id="22" name="Rectangle 28">
            <a:extLst>
              <a:ext uri="{FF2B5EF4-FFF2-40B4-BE49-F238E27FC236}">
                <a16:creationId xmlns:a16="http://schemas.microsoft.com/office/drawing/2014/main" id="{00000000-0008-0000-0000-00001D000000}"/>
              </a:ext>
            </a:extLst>
          </xdr:cNvPr>
          <xdr:cNvSpPr>
            <a:spLocks noChangeArrowheads="1"/>
          </xdr:cNvSpPr>
        </xdr:nvSpPr>
        <xdr:spPr bwMode="auto">
          <a:xfrm>
            <a:off x="3878571" y="62703416"/>
            <a:ext cx="2498078" cy="108739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１７</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3" name="Line 29">
            <a:extLst>
              <a:ext uri="{FF2B5EF4-FFF2-40B4-BE49-F238E27FC236}">
                <a16:creationId xmlns:a16="http://schemas.microsoft.com/office/drawing/2014/main" id="{00000000-0008-0000-0000-00001E000000}"/>
              </a:ext>
            </a:extLst>
          </xdr:cNvPr>
          <xdr:cNvSpPr>
            <a:spLocks noChangeShapeType="1"/>
          </xdr:cNvSpPr>
        </xdr:nvSpPr>
        <xdr:spPr bwMode="auto">
          <a:xfrm>
            <a:off x="5097762" y="61561820"/>
            <a:ext cx="7159" cy="5726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Rectangle 31">
            <a:extLst>
              <a:ext uri="{FF2B5EF4-FFF2-40B4-BE49-F238E27FC236}">
                <a16:creationId xmlns:a16="http://schemas.microsoft.com/office/drawing/2014/main" id="{00000000-0008-0000-0000-000020000000}"/>
              </a:ext>
            </a:extLst>
          </xdr:cNvPr>
          <xdr:cNvSpPr>
            <a:spLocks noChangeArrowheads="1"/>
          </xdr:cNvSpPr>
        </xdr:nvSpPr>
        <xdr:spPr bwMode="auto">
          <a:xfrm>
            <a:off x="4410613" y="62310311"/>
            <a:ext cx="1447372" cy="376610"/>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25" name="Rectangle 31">
            <a:extLst>
              <a:ext uri="{FF2B5EF4-FFF2-40B4-BE49-F238E27FC236}">
                <a16:creationId xmlns:a16="http://schemas.microsoft.com/office/drawing/2014/main" id="{00000000-0008-0000-0000-000021000000}"/>
              </a:ext>
            </a:extLst>
          </xdr:cNvPr>
          <xdr:cNvSpPr>
            <a:spLocks noChangeArrowheads="1"/>
          </xdr:cNvSpPr>
        </xdr:nvSpPr>
        <xdr:spPr bwMode="auto">
          <a:xfrm>
            <a:off x="2753196" y="63984270"/>
            <a:ext cx="4735963" cy="1535978"/>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国際穀物市場の安定への寄与</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268</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703</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704</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569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705</v>
      </c>
      <c r="AF5" s="716"/>
      <c r="AG5" s="716"/>
      <c r="AH5" s="716"/>
      <c r="AI5" s="716"/>
      <c r="AJ5" s="716"/>
      <c r="AK5" s="716"/>
      <c r="AL5" s="716"/>
      <c r="AM5" s="716"/>
      <c r="AN5" s="716"/>
      <c r="AO5" s="716"/>
      <c r="AP5" s="717"/>
      <c r="AQ5" s="718" t="s">
        <v>706</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708</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710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20</v>
      </c>
      <c r="Q13" s="164"/>
      <c r="R13" s="164"/>
      <c r="S13" s="164"/>
      <c r="T13" s="164"/>
      <c r="U13" s="164"/>
      <c r="V13" s="165"/>
      <c r="W13" s="163">
        <v>20</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773</v>
      </c>
      <c r="Q14" s="164"/>
      <c r="R14" s="164"/>
      <c r="S14" s="164"/>
      <c r="T14" s="164"/>
      <c r="U14" s="164"/>
      <c r="V14" s="165"/>
      <c r="W14" s="163" t="s">
        <v>773</v>
      </c>
      <c r="X14" s="164"/>
      <c r="Y14" s="164"/>
      <c r="Z14" s="164"/>
      <c r="AA14" s="164"/>
      <c r="AB14" s="164"/>
      <c r="AC14" s="165"/>
      <c r="AD14" s="163" t="s">
        <v>773</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773</v>
      </c>
      <c r="Q15" s="164"/>
      <c r="R15" s="164"/>
      <c r="S15" s="164"/>
      <c r="T15" s="164"/>
      <c r="U15" s="164"/>
      <c r="V15" s="165"/>
      <c r="W15" s="163" t="s">
        <v>773</v>
      </c>
      <c r="X15" s="164"/>
      <c r="Y15" s="164"/>
      <c r="Z15" s="164"/>
      <c r="AA15" s="164"/>
      <c r="AB15" s="164"/>
      <c r="AC15" s="165"/>
      <c r="AD15" s="163" t="s">
        <v>773</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773</v>
      </c>
      <c r="Q16" s="164"/>
      <c r="R16" s="164"/>
      <c r="S16" s="164"/>
      <c r="T16" s="164"/>
      <c r="U16" s="164"/>
      <c r="V16" s="165"/>
      <c r="W16" s="163" t="s">
        <v>773</v>
      </c>
      <c r="X16" s="164"/>
      <c r="Y16" s="164"/>
      <c r="Z16" s="164"/>
      <c r="AA16" s="164"/>
      <c r="AB16" s="164"/>
      <c r="AC16" s="165"/>
      <c r="AD16" s="163" t="s">
        <v>773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773</v>
      </c>
      <c r="Q17" s="164"/>
      <c r="R17" s="164"/>
      <c r="S17" s="164"/>
      <c r="T17" s="164"/>
      <c r="U17" s="164"/>
      <c r="V17" s="165"/>
      <c r="W17" s="163" t="s">
        <v>773</v>
      </c>
      <c r="X17" s="164"/>
      <c r="Y17" s="164"/>
      <c r="Z17" s="164"/>
      <c r="AA17" s="164"/>
      <c r="AB17" s="164"/>
      <c r="AC17" s="165"/>
      <c r="AD17" s="163" t="s">
        <v>773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20</v>
      </c>
      <c r="Q18" s="170"/>
      <c r="R18" s="170"/>
      <c r="S18" s="170"/>
      <c r="T18" s="170"/>
      <c r="U18" s="170"/>
      <c r="V18" s="171"/>
      <c r="W18" s="169">
        <f>SUM(W13:AC17)</f>
        <v>20</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19</v>
      </c>
      <c r="Q19" s="164"/>
      <c r="R19" s="164"/>
      <c r="S19" s="164"/>
      <c r="T19" s="164"/>
      <c r="U19" s="164"/>
      <c r="V19" s="165"/>
      <c r="W19" s="163">
        <v>18</v>
      </c>
      <c r="X19" s="164"/>
      <c r="Y19" s="164"/>
      <c r="Z19" s="164"/>
      <c r="AA19" s="164"/>
      <c r="AB19" s="164"/>
      <c r="AC19" s="165"/>
      <c r="AD19" s="163">
        <v>17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0.95</v>
      </c>
      <c r="Q20" s="535"/>
      <c r="R20" s="535"/>
      <c r="S20" s="535"/>
      <c r="T20" s="535"/>
      <c r="U20" s="535"/>
      <c r="V20" s="535"/>
      <c r="W20" s="535">
        <f t="shared" ref="W20" si="0">IF(W18=0, "-", SUM(W19)/W18)</f>
        <v>0.9</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0.95</v>
      </c>
      <c r="Q21" s="535"/>
      <c r="R21" s="535"/>
      <c r="S21" s="535"/>
      <c r="T21" s="535"/>
      <c r="U21" s="535"/>
      <c r="V21" s="535"/>
      <c r="W21" s="535">
        <f t="shared" ref="W21" si="2">IF(W19=0, "-", SUM(W19)/SUM(W13,W14))</f>
        <v>0.9</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v>7</v>
      </c>
      <c r="AV31" s="271"/>
      <c r="AW31" s="375" t="s">
        <v>49</v>
      </c>
      <c r="AX31" s="376"/>
    </row>
    <row r="32" spans="1:50" ht="65.25" customHeight="1">
      <c r="A32" s="511"/>
      <c r="B32" s="509"/>
      <c r="C32" s="509"/>
      <c r="D32" s="509"/>
      <c r="E32" s="509"/>
      <c r="F32" s="510"/>
      <c r="G32" s="536" t="s">
        <v>713</v>
      </c>
      <c r="H32" s="537"/>
      <c r="I32" s="537"/>
      <c r="J32" s="537"/>
      <c r="K32" s="537"/>
      <c r="L32" s="537"/>
      <c r="M32" s="537"/>
      <c r="N32" s="537"/>
      <c r="O32" s="538"/>
      <c r="P32" s="191" t="s">
        <v>714</v>
      </c>
      <c r="Q32" s="191"/>
      <c r="R32" s="191"/>
      <c r="S32" s="191"/>
      <c r="T32" s="191"/>
      <c r="U32" s="191"/>
      <c r="V32" s="191"/>
      <c r="W32" s="191"/>
      <c r="X32" s="233"/>
      <c r="Y32" s="339" t="s">
        <v>50</v>
      </c>
      <c r="Z32" s="545"/>
      <c r="AA32" s="546"/>
      <c r="AB32" s="547" t="s">
        <v>715</v>
      </c>
      <c r="AC32" s="547"/>
      <c r="AD32" s="547"/>
      <c r="AE32" s="363">
        <v>0</v>
      </c>
      <c r="AF32" s="364"/>
      <c r="AG32" s="364"/>
      <c r="AH32" s="364"/>
      <c r="AI32" s="363">
        <v>0</v>
      </c>
      <c r="AJ32" s="364"/>
      <c r="AK32" s="364"/>
      <c r="AL32" s="364"/>
      <c r="AM32" s="363">
        <v>0</v>
      </c>
      <c r="AN32" s="364"/>
      <c r="AO32" s="364"/>
      <c r="AP32" s="364"/>
      <c r="AQ32" s="166" t="s">
        <v>717</v>
      </c>
      <c r="AR32" s="167"/>
      <c r="AS32" s="167"/>
      <c r="AT32" s="168"/>
      <c r="AU32" s="364" t="s">
        <v>717</v>
      </c>
      <c r="AV32" s="364"/>
      <c r="AW32" s="364"/>
      <c r="AX32" s="365"/>
    </row>
    <row r="33" spans="1:51" ht="78"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715</v>
      </c>
      <c r="AC33" s="518"/>
      <c r="AD33" s="518"/>
      <c r="AE33" s="363">
        <v>1</v>
      </c>
      <c r="AF33" s="364"/>
      <c r="AG33" s="364"/>
      <c r="AH33" s="364"/>
      <c r="AI33" s="363">
        <v>1</v>
      </c>
      <c r="AJ33" s="364"/>
      <c r="AK33" s="364"/>
      <c r="AL33" s="364"/>
      <c r="AM33" s="363">
        <v>1</v>
      </c>
      <c r="AN33" s="364"/>
      <c r="AO33" s="364"/>
      <c r="AP33" s="364"/>
      <c r="AQ33" s="166">
        <v>1</v>
      </c>
      <c r="AR33" s="167"/>
      <c r="AS33" s="167"/>
      <c r="AT33" s="168"/>
      <c r="AU33" s="364">
        <v>1</v>
      </c>
      <c r="AV33" s="364"/>
      <c r="AW33" s="364"/>
      <c r="AX33" s="365"/>
    </row>
    <row r="34" spans="1:51" ht="66.7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0</v>
      </c>
      <c r="AF34" s="364"/>
      <c r="AG34" s="364"/>
      <c r="AH34" s="364"/>
      <c r="AI34" s="363">
        <v>0</v>
      </c>
      <c r="AJ34" s="364"/>
      <c r="AK34" s="364"/>
      <c r="AL34" s="364"/>
      <c r="AM34" s="363">
        <v>0</v>
      </c>
      <c r="AN34" s="364"/>
      <c r="AO34" s="364"/>
      <c r="AP34" s="364"/>
      <c r="AQ34" s="166" t="s">
        <v>717</v>
      </c>
      <c r="AR34" s="167"/>
      <c r="AS34" s="167"/>
      <c r="AT34" s="168"/>
      <c r="AU34" s="364" t="s">
        <v>717</v>
      </c>
      <c r="AV34" s="364"/>
      <c r="AW34" s="364"/>
      <c r="AX34" s="365"/>
    </row>
    <row r="35" spans="1:51" ht="23.25" customHeight="1">
      <c r="A35" s="891" t="s">
        <v>54</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50.1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50.1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50.1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50.1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50.1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50.1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50.1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50.1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50.1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50.1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50.1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50.1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791"/>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791"/>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791"/>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791"/>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791"/>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791"/>
      <c r="AU72" s="364"/>
      <c r="AV72" s="364"/>
      <c r="AW72" s="364"/>
      <c r="AX72" s="365"/>
      <c r="AY72">
        <f t="shared" si="8"/>
        <v>0</v>
      </c>
    </row>
    <row r="73" spans="1:51" ht="18.75" hidden="1" customHeight="1">
      <c r="A73" s="831" t="s">
        <v>55</v>
      </c>
      <c r="B73" s="832"/>
      <c r="C73" s="832"/>
      <c r="D73" s="832"/>
      <c r="E73" s="832"/>
      <c r="F73" s="833"/>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48</v>
      </c>
      <c r="AT86" s="202"/>
      <c r="AU86" s="271" t="s">
        <v>717</v>
      </c>
      <c r="AV86" s="271"/>
      <c r="AW86" s="375" t="s">
        <v>49</v>
      </c>
      <c r="AX86" s="376"/>
      <c r="AY86">
        <f t="shared" si="10"/>
        <v>0</v>
      </c>
      <c r="AZ86" s="10"/>
      <c r="BA86" s="10"/>
      <c r="BB86" s="10"/>
      <c r="BC86" s="10"/>
      <c r="BD86" s="10"/>
      <c r="BE86" s="10"/>
      <c r="BF86" s="10"/>
      <c r="BG86" s="10"/>
      <c r="BH86" s="10"/>
    </row>
    <row r="87" spans="1:60" ht="50.15" customHeight="1">
      <c r="A87" s="516"/>
      <c r="B87" s="548"/>
      <c r="C87" s="548"/>
      <c r="D87" s="548"/>
      <c r="E87" s="548"/>
      <c r="F87" s="549"/>
      <c r="G87" s="232" t="s">
        <v>723</v>
      </c>
      <c r="H87" s="191"/>
      <c r="I87" s="191"/>
      <c r="J87" s="191"/>
      <c r="K87" s="191"/>
      <c r="L87" s="191"/>
      <c r="M87" s="191"/>
      <c r="N87" s="191"/>
      <c r="O87" s="233"/>
      <c r="P87" s="191" t="s">
        <v>724</v>
      </c>
      <c r="Q87" s="796"/>
      <c r="R87" s="796"/>
      <c r="S87" s="796"/>
      <c r="T87" s="796"/>
      <c r="U87" s="796"/>
      <c r="V87" s="796"/>
      <c r="W87" s="796"/>
      <c r="X87" s="797"/>
      <c r="Y87" s="751" t="s">
        <v>74</v>
      </c>
      <c r="Z87" s="752"/>
      <c r="AA87" s="753"/>
      <c r="AB87" s="547" t="s">
        <v>721</v>
      </c>
      <c r="AC87" s="547"/>
      <c r="AD87" s="547"/>
      <c r="AE87" s="363">
        <v>3223.07</v>
      </c>
      <c r="AF87" s="364"/>
      <c r="AG87" s="364"/>
      <c r="AH87" s="364"/>
      <c r="AI87" s="363">
        <v>3254.72</v>
      </c>
      <c r="AJ87" s="364"/>
      <c r="AK87" s="364"/>
      <c r="AL87" s="364"/>
      <c r="AM87" s="363">
        <v>3316.68</v>
      </c>
      <c r="AN87" s="364"/>
      <c r="AO87" s="364"/>
      <c r="AP87" s="364"/>
      <c r="AQ87" s="166" t="s">
        <v>716</v>
      </c>
      <c r="AR87" s="167"/>
      <c r="AS87" s="167"/>
      <c r="AT87" s="168"/>
      <c r="AU87" s="364" t="s">
        <v>717</v>
      </c>
      <c r="AV87" s="364"/>
      <c r="AW87" s="364"/>
      <c r="AX87" s="365"/>
      <c r="AY87">
        <f t="shared" si="10"/>
        <v>0</v>
      </c>
    </row>
    <row r="88" spans="1:60" ht="50.15" customHeight="1">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51</v>
      </c>
      <c r="Z88" s="729"/>
      <c r="AA88" s="730"/>
      <c r="AB88" s="518" t="s">
        <v>721</v>
      </c>
      <c r="AC88" s="518"/>
      <c r="AD88" s="518"/>
      <c r="AE88" s="363" t="s">
        <v>716</v>
      </c>
      <c r="AF88" s="364"/>
      <c r="AG88" s="364"/>
      <c r="AH88" s="364"/>
      <c r="AI88" s="363" t="s">
        <v>716</v>
      </c>
      <c r="AJ88" s="364"/>
      <c r="AK88" s="364"/>
      <c r="AL88" s="364"/>
      <c r="AM88" s="363" t="s">
        <v>716</v>
      </c>
      <c r="AN88" s="364"/>
      <c r="AO88" s="364"/>
      <c r="AP88" s="364"/>
      <c r="AQ88" s="166" t="s">
        <v>716</v>
      </c>
      <c r="AR88" s="167"/>
      <c r="AS88" s="167"/>
      <c r="AT88" s="168"/>
      <c r="AU88" s="364" t="s">
        <v>717</v>
      </c>
      <c r="AV88" s="364"/>
      <c r="AW88" s="364"/>
      <c r="AX88" s="365"/>
      <c r="AY88">
        <f t="shared" si="10"/>
        <v>0</v>
      </c>
      <c r="AZ88" s="10"/>
      <c r="BA88" s="10"/>
      <c r="BB88" s="10"/>
      <c r="BC88" s="10"/>
    </row>
    <row r="89" spans="1:60" ht="50.15"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52</v>
      </c>
      <c r="Z89" s="729"/>
      <c r="AA89" s="730"/>
      <c r="AB89" s="457" t="s">
        <v>53</v>
      </c>
      <c r="AC89" s="457"/>
      <c r="AD89" s="457"/>
      <c r="AE89" s="371" t="s">
        <v>716</v>
      </c>
      <c r="AF89" s="372"/>
      <c r="AG89" s="372"/>
      <c r="AH89" s="372"/>
      <c r="AI89" s="371" t="s">
        <v>716</v>
      </c>
      <c r="AJ89" s="372"/>
      <c r="AK89" s="372"/>
      <c r="AL89" s="372"/>
      <c r="AM89" s="371" t="s">
        <v>716</v>
      </c>
      <c r="AN89" s="372"/>
      <c r="AO89" s="372"/>
      <c r="AP89" s="372"/>
      <c r="AQ89" s="166" t="s">
        <v>716</v>
      </c>
      <c r="AR89" s="167"/>
      <c r="AS89" s="167"/>
      <c r="AT89" s="168"/>
      <c r="AU89" s="364" t="s">
        <v>717</v>
      </c>
      <c r="AV89" s="364"/>
      <c r="AW89" s="364"/>
      <c r="AX89" s="365"/>
      <c r="AY89">
        <f t="shared" si="10"/>
        <v>0</v>
      </c>
      <c r="AZ89" s="10"/>
      <c r="BA89" s="10"/>
      <c r="BB89" s="10"/>
      <c r="BC89" s="10"/>
      <c r="BD89" s="10"/>
      <c r="BE89" s="10"/>
      <c r="BF89" s="10"/>
      <c r="BG89" s="10"/>
      <c r="BH89" s="10"/>
    </row>
    <row r="90" spans="1:60" ht="18.75"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1</v>
      </c>
    </row>
    <row r="91" spans="1:60" ht="18.75"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t="s">
        <v>717</v>
      </c>
      <c r="AR91" s="271"/>
      <c r="AS91" s="179" t="s">
        <v>48</v>
      </c>
      <c r="AT91" s="202"/>
      <c r="AU91" s="271" t="s">
        <v>717</v>
      </c>
      <c r="AV91" s="271"/>
      <c r="AW91" s="375" t="s">
        <v>49</v>
      </c>
      <c r="AX91" s="376"/>
      <c r="AY91">
        <f>$AY$90</f>
        <v>1</v>
      </c>
      <c r="AZ91" s="10"/>
      <c r="BA91" s="10"/>
      <c r="BB91" s="10"/>
      <c r="BC91" s="10"/>
    </row>
    <row r="92" spans="1:60" ht="50.15" customHeight="1">
      <c r="A92" s="516"/>
      <c r="B92" s="548"/>
      <c r="C92" s="548"/>
      <c r="D92" s="548"/>
      <c r="E92" s="548"/>
      <c r="F92" s="549"/>
      <c r="G92" s="232" t="s">
        <v>719</v>
      </c>
      <c r="H92" s="191"/>
      <c r="I92" s="191"/>
      <c r="J92" s="191"/>
      <c r="K92" s="191"/>
      <c r="L92" s="191"/>
      <c r="M92" s="191"/>
      <c r="N92" s="191"/>
      <c r="O92" s="233"/>
      <c r="P92" s="191" t="s">
        <v>725</v>
      </c>
      <c r="Q92" s="796"/>
      <c r="R92" s="796"/>
      <c r="S92" s="796"/>
      <c r="T92" s="796"/>
      <c r="U92" s="796"/>
      <c r="V92" s="796"/>
      <c r="W92" s="796"/>
      <c r="X92" s="797"/>
      <c r="Y92" s="751" t="s">
        <v>74</v>
      </c>
      <c r="Z92" s="752"/>
      <c r="AA92" s="753"/>
      <c r="AB92" s="547" t="s">
        <v>721</v>
      </c>
      <c r="AC92" s="547"/>
      <c r="AD92" s="547"/>
      <c r="AE92" s="363">
        <v>599.41</v>
      </c>
      <c r="AF92" s="364"/>
      <c r="AG92" s="364"/>
      <c r="AH92" s="364"/>
      <c r="AI92" s="363">
        <v>639.9</v>
      </c>
      <c r="AJ92" s="364"/>
      <c r="AK92" s="364"/>
      <c r="AL92" s="364"/>
      <c r="AM92" s="363">
        <v>676.26</v>
      </c>
      <c r="AN92" s="364"/>
      <c r="AO92" s="364"/>
      <c r="AP92" s="364"/>
      <c r="AQ92" s="166" t="s">
        <v>716</v>
      </c>
      <c r="AR92" s="167"/>
      <c r="AS92" s="167"/>
      <c r="AT92" s="168"/>
      <c r="AU92" s="364" t="s">
        <v>717</v>
      </c>
      <c r="AV92" s="364"/>
      <c r="AW92" s="364"/>
      <c r="AX92" s="365"/>
      <c r="AY92">
        <f t="shared" ref="AY92:AY94" si="11">$AY$90</f>
        <v>1</v>
      </c>
      <c r="AZ92" s="10"/>
      <c r="BA92" s="10"/>
      <c r="BB92" s="10"/>
      <c r="BC92" s="10"/>
      <c r="BD92" s="10"/>
      <c r="BE92" s="10"/>
      <c r="BF92" s="10"/>
      <c r="BG92" s="10"/>
      <c r="BH92" s="10"/>
    </row>
    <row r="93" spans="1:60" ht="50.15" customHeight="1">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51</v>
      </c>
      <c r="Z93" s="729"/>
      <c r="AA93" s="730"/>
      <c r="AB93" s="518" t="s">
        <v>721</v>
      </c>
      <c r="AC93" s="518"/>
      <c r="AD93" s="518"/>
      <c r="AE93" s="363" t="s">
        <v>716</v>
      </c>
      <c r="AF93" s="364"/>
      <c r="AG93" s="364"/>
      <c r="AH93" s="364"/>
      <c r="AI93" s="363" t="s">
        <v>716</v>
      </c>
      <c r="AJ93" s="364"/>
      <c r="AK93" s="364"/>
      <c r="AL93" s="364"/>
      <c r="AM93" s="363" t="s">
        <v>716</v>
      </c>
      <c r="AN93" s="364"/>
      <c r="AO93" s="364"/>
      <c r="AP93" s="364"/>
      <c r="AQ93" s="166" t="s">
        <v>716</v>
      </c>
      <c r="AR93" s="167"/>
      <c r="AS93" s="167"/>
      <c r="AT93" s="168"/>
      <c r="AU93" s="364" t="s">
        <v>717</v>
      </c>
      <c r="AV93" s="364"/>
      <c r="AW93" s="364"/>
      <c r="AX93" s="365"/>
      <c r="AY93">
        <f t="shared" si="11"/>
        <v>1</v>
      </c>
    </row>
    <row r="94" spans="1:60" ht="50.15"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52</v>
      </c>
      <c r="Z94" s="729"/>
      <c r="AA94" s="730"/>
      <c r="AB94" s="457" t="s">
        <v>53</v>
      </c>
      <c r="AC94" s="457"/>
      <c r="AD94" s="457"/>
      <c r="AE94" s="371" t="s">
        <v>716</v>
      </c>
      <c r="AF94" s="372"/>
      <c r="AG94" s="372"/>
      <c r="AH94" s="372"/>
      <c r="AI94" s="371" t="s">
        <v>716</v>
      </c>
      <c r="AJ94" s="372"/>
      <c r="AK94" s="372"/>
      <c r="AL94" s="372"/>
      <c r="AM94" s="371" t="s">
        <v>716</v>
      </c>
      <c r="AN94" s="372"/>
      <c r="AO94" s="372"/>
      <c r="AP94" s="372"/>
      <c r="AQ94" s="166" t="s">
        <v>716</v>
      </c>
      <c r="AR94" s="167"/>
      <c r="AS94" s="167"/>
      <c r="AT94" s="168"/>
      <c r="AU94" s="364" t="s">
        <v>717</v>
      </c>
      <c r="AV94" s="364"/>
      <c r="AW94" s="364"/>
      <c r="AX94" s="365"/>
      <c r="AY94">
        <f t="shared" si="11"/>
        <v>1</v>
      </c>
      <c r="AZ94" s="10"/>
      <c r="BA94" s="10"/>
      <c r="BB94" s="10"/>
      <c r="BC94" s="10"/>
    </row>
    <row r="95" spans="1:60" ht="18.75"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1</v>
      </c>
      <c r="AZ95" s="10"/>
      <c r="BA95" s="10"/>
      <c r="BB95" s="10"/>
      <c r="BC95" s="10"/>
      <c r="BD95" s="10"/>
      <c r="BE95" s="10"/>
      <c r="BF95" s="10"/>
      <c r="BG95" s="10"/>
      <c r="BH95" s="10"/>
    </row>
    <row r="96" spans="1:60" ht="18.75"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t="s">
        <v>717</v>
      </c>
      <c r="AR96" s="271"/>
      <c r="AS96" s="179" t="s">
        <v>48</v>
      </c>
      <c r="AT96" s="202"/>
      <c r="AU96" s="271" t="s">
        <v>717</v>
      </c>
      <c r="AV96" s="271"/>
      <c r="AW96" s="375" t="s">
        <v>49</v>
      </c>
      <c r="AX96" s="376"/>
      <c r="AY96">
        <f>$AY$95</f>
        <v>1</v>
      </c>
    </row>
    <row r="97" spans="1:60" ht="50.15" customHeight="1">
      <c r="A97" s="516"/>
      <c r="B97" s="548"/>
      <c r="C97" s="548"/>
      <c r="D97" s="548"/>
      <c r="E97" s="548"/>
      <c r="F97" s="549"/>
      <c r="G97" s="232" t="s">
        <v>720</v>
      </c>
      <c r="H97" s="191"/>
      <c r="I97" s="191"/>
      <c r="J97" s="191"/>
      <c r="K97" s="191"/>
      <c r="L97" s="191"/>
      <c r="M97" s="191"/>
      <c r="N97" s="191"/>
      <c r="O97" s="233"/>
      <c r="P97" s="191" t="s">
        <v>726</v>
      </c>
      <c r="Q97" s="796"/>
      <c r="R97" s="796"/>
      <c r="S97" s="796"/>
      <c r="T97" s="796"/>
      <c r="U97" s="796"/>
      <c r="V97" s="796"/>
      <c r="W97" s="796"/>
      <c r="X97" s="797"/>
      <c r="Y97" s="751" t="s">
        <v>74</v>
      </c>
      <c r="Z97" s="752"/>
      <c r="AA97" s="753"/>
      <c r="AB97" s="403" t="s">
        <v>722</v>
      </c>
      <c r="AC97" s="404"/>
      <c r="AD97" s="405"/>
      <c r="AE97" s="363">
        <v>25096</v>
      </c>
      <c r="AF97" s="364"/>
      <c r="AG97" s="364"/>
      <c r="AH97" s="791"/>
      <c r="AI97" s="363">
        <v>25594</v>
      </c>
      <c r="AJ97" s="364"/>
      <c r="AK97" s="364"/>
      <c r="AL97" s="791"/>
      <c r="AM97" s="363">
        <v>24501</v>
      </c>
      <c r="AN97" s="364"/>
      <c r="AO97" s="364"/>
      <c r="AP97" s="364"/>
      <c r="AQ97" s="166" t="s">
        <v>716</v>
      </c>
      <c r="AR97" s="167"/>
      <c r="AS97" s="167"/>
      <c r="AT97" s="168"/>
      <c r="AU97" s="364" t="s">
        <v>717</v>
      </c>
      <c r="AV97" s="364"/>
      <c r="AW97" s="364"/>
      <c r="AX97" s="365"/>
      <c r="AY97">
        <f t="shared" ref="AY97:AY99" si="12">$AY$95</f>
        <v>1</v>
      </c>
      <c r="AZ97" s="10"/>
      <c r="BA97" s="10"/>
      <c r="BB97" s="10"/>
      <c r="BC97" s="10"/>
    </row>
    <row r="98" spans="1:60" ht="50.15" customHeight="1">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51</v>
      </c>
      <c r="Z98" s="729"/>
      <c r="AA98" s="730"/>
      <c r="AB98" s="300" t="s">
        <v>722</v>
      </c>
      <c r="AC98" s="301"/>
      <c r="AD98" s="302"/>
      <c r="AE98" s="363" t="s">
        <v>716</v>
      </c>
      <c r="AF98" s="364"/>
      <c r="AG98" s="364"/>
      <c r="AH98" s="791"/>
      <c r="AI98" s="363" t="s">
        <v>716</v>
      </c>
      <c r="AJ98" s="364"/>
      <c r="AK98" s="364"/>
      <c r="AL98" s="791"/>
      <c r="AM98" s="363" t="s">
        <v>716</v>
      </c>
      <c r="AN98" s="364"/>
      <c r="AO98" s="364"/>
      <c r="AP98" s="364"/>
      <c r="AQ98" s="166" t="s">
        <v>716</v>
      </c>
      <c r="AR98" s="167"/>
      <c r="AS98" s="167"/>
      <c r="AT98" s="168"/>
      <c r="AU98" s="364" t="s">
        <v>717</v>
      </c>
      <c r="AV98" s="364"/>
      <c r="AW98" s="364"/>
      <c r="AX98" s="365"/>
      <c r="AY98">
        <f t="shared" si="12"/>
        <v>1</v>
      </c>
      <c r="AZ98" s="10"/>
      <c r="BA98" s="10"/>
      <c r="BB98" s="10"/>
      <c r="BC98" s="10"/>
      <c r="BD98" s="10"/>
      <c r="BE98" s="10"/>
      <c r="BF98" s="10"/>
      <c r="BG98" s="10"/>
      <c r="BH98" s="10"/>
    </row>
    <row r="99" spans="1:60" ht="50.15" customHeight="1" thickBot="1">
      <c r="A99" s="517"/>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52</v>
      </c>
      <c r="Z99" s="477"/>
      <c r="AA99" s="478"/>
      <c r="AB99" s="458" t="s">
        <v>53</v>
      </c>
      <c r="AC99" s="459"/>
      <c r="AD99" s="460"/>
      <c r="AE99" s="811" t="s">
        <v>716</v>
      </c>
      <c r="AF99" s="812"/>
      <c r="AG99" s="812"/>
      <c r="AH99" s="839"/>
      <c r="AI99" s="811" t="s">
        <v>716</v>
      </c>
      <c r="AJ99" s="812"/>
      <c r="AK99" s="812"/>
      <c r="AL99" s="839"/>
      <c r="AM99" s="811" t="s">
        <v>716</v>
      </c>
      <c r="AN99" s="812"/>
      <c r="AO99" s="812"/>
      <c r="AP99" s="812"/>
      <c r="AQ99" s="813" t="s">
        <v>716</v>
      </c>
      <c r="AR99" s="814"/>
      <c r="AS99" s="814"/>
      <c r="AT99" s="815"/>
      <c r="AU99" s="812" t="s">
        <v>717</v>
      </c>
      <c r="AV99" s="812"/>
      <c r="AW99" s="812"/>
      <c r="AX99" s="816"/>
      <c r="AY99">
        <f t="shared" si="12"/>
        <v>1</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0" t="s">
        <v>79</v>
      </c>
      <c r="Z101" s="714"/>
      <c r="AA101" s="715"/>
      <c r="AB101" s="547" t="s">
        <v>729</v>
      </c>
      <c r="AC101" s="547"/>
      <c r="AD101" s="547"/>
      <c r="AE101" s="358">
        <v>8</v>
      </c>
      <c r="AF101" s="358"/>
      <c r="AG101" s="358"/>
      <c r="AH101" s="358"/>
      <c r="AI101" s="358">
        <v>8</v>
      </c>
      <c r="AJ101" s="358"/>
      <c r="AK101" s="358"/>
      <c r="AL101" s="358"/>
      <c r="AM101" s="358">
        <v>9</v>
      </c>
      <c r="AN101" s="358"/>
      <c r="AO101" s="358"/>
      <c r="AP101" s="358"/>
      <c r="AQ101" s="358" t="s">
        <v>716</v>
      </c>
      <c r="AR101" s="358"/>
      <c r="AS101" s="358"/>
      <c r="AT101" s="358"/>
      <c r="AU101" s="363" t="s">
        <v>717</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729</v>
      </c>
      <c r="AC102" s="547"/>
      <c r="AD102" s="547"/>
      <c r="AE102" s="358">
        <v>7</v>
      </c>
      <c r="AF102" s="358"/>
      <c r="AG102" s="358"/>
      <c r="AH102" s="358"/>
      <c r="AI102" s="358">
        <v>8</v>
      </c>
      <c r="AJ102" s="358"/>
      <c r="AK102" s="358"/>
      <c r="AL102" s="358"/>
      <c r="AM102" s="358">
        <v>8</v>
      </c>
      <c r="AN102" s="358"/>
      <c r="AO102" s="358"/>
      <c r="AP102" s="358"/>
      <c r="AQ102" s="358">
        <v>8</v>
      </c>
      <c r="AR102" s="358"/>
      <c r="AS102" s="358"/>
      <c r="AT102" s="358"/>
      <c r="AU102" s="371" t="s">
        <v>717</v>
      </c>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730</v>
      </c>
      <c r="AC104" s="468"/>
      <c r="AD104" s="469"/>
      <c r="AE104" s="358">
        <v>1123</v>
      </c>
      <c r="AF104" s="358"/>
      <c r="AG104" s="358"/>
      <c r="AH104" s="358"/>
      <c r="AI104" s="358">
        <v>1127</v>
      </c>
      <c r="AJ104" s="358"/>
      <c r="AK104" s="358"/>
      <c r="AL104" s="358"/>
      <c r="AM104" s="358">
        <v>1133</v>
      </c>
      <c r="AN104" s="358"/>
      <c r="AO104" s="358"/>
      <c r="AP104" s="358"/>
      <c r="AQ104" s="358" t="s">
        <v>716</v>
      </c>
      <c r="AR104" s="358"/>
      <c r="AS104" s="358"/>
      <c r="AT104" s="358"/>
      <c r="AU104" s="358" t="s">
        <v>717</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730</v>
      </c>
      <c r="AC105" s="404"/>
      <c r="AD105" s="405"/>
      <c r="AE105" s="358" t="s">
        <v>716</v>
      </c>
      <c r="AF105" s="358"/>
      <c r="AG105" s="358"/>
      <c r="AH105" s="358"/>
      <c r="AI105" s="358" t="s">
        <v>716</v>
      </c>
      <c r="AJ105" s="358"/>
      <c r="AK105" s="358"/>
      <c r="AL105" s="358"/>
      <c r="AM105" s="358" t="s">
        <v>717</v>
      </c>
      <c r="AN105" s="358"/>
      <c r="AO105" s="358"/>
      <c r="AP105" s="358"/>
      <c r="AQ105" s="358">
        <v>1100</v>
      </c>
      <c r="AR105" s="358"/>
      <c r="AS105" s="358"/>
      <c r="AT105" s="358"/>
      <c r="AU105" s="358" t="s">
        <v>717</v>
      </c>
      <c r="AV105" s="358"/>
      <c r="AW105" s="358"/>
      <c r="AX105" s="359"/>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1"/>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1"/>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734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731</v>
      </c>
      <c r="AC116" s="301"/>
      <c r="AD116" s="302"/>
      <c r="AE116" s="363">
        <v>4283</v>
      </c>
      <c r="AF116" s="364"/>
      <c r="AG116" s="364"/>
      <c r="AH116" s="791"/>
      <c r="AI116" s="358">
        <v>3117</v>
      </c>
      <c r="AJ116" s="358"/>
      <c r="AK116" s="358"/>
      <c r="AL116" s="358"/>
      <c r="AM116" s="358">
        <v>3944</v>
      </c>
      <c r="AN116" s="358"/>
      <c r="AO116" s="358"/>
      <c r="AP116" s="358"/>
      <c r="AQ116" s="363">
        <v>3825</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732</v>
      </c>
      <c r="AC117" s="343"/>
      <c r="AD117" s="344"/>
      <c r="AE117" s="306" t="s">
        <v>733</v>
      </c>
      <c r="AF117" s="306"/>
      <c r="AG117" s="306"/>
      <c r="AH117" s="306"/>
      <c r="AI117" s="306" t="s">
        <v>771</v>
      </c>
      <c r="AJ117" s="306"/>
      <c r="AK117" s="306"/>
      <c r="AL117" s="306"/>
      <c r="AM117" s="306" t="s">
        <v>772</v>
      </c>
      <c r="AN117" s="306"/>
      <c r="AO117" s="306"/>
      <c r="AP117" s="306"/>
      <c r="AQ117" s="306" t="s">
        <v>770</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48</v>
      </c>
      <c r="AT133" s="202"/>
      <c r="AU133" s="178" t="s">
        <v>717</v>
      </c>
      <c r="AV133" s="178"/>
      <c r="AW133" s="179" t="s">
        <v>49</v>
      </c>
      <c r="AX133" s="180"/>
      <c r="AY133">
        <f>$AY$132</f>
        <v>1</v>
      </c>
    </row>
    <row r="134" spans="1:51" ht="39.75" customHeight="1">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0" customHeight="1">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717</v>
      </c>
      <c r="AC154" s="257"/>
      <c r="AD154" s="257"/>
      <c r="AE154" s="262" t="s">
        <v>741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0"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0"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30"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7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707</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7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707</v>
      </c>
      <c r="AE703" s="185"/>
      <c r="AF703" s="185"/>
      <c r="AG703" s="663" t="s">
        <v>760</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707</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707</v>
      </c>
      <c r="AE705" s="732"/>
      <c r="AF705" s="73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100"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707</v>
      </c>
      <c r="AE708" s="667"/>
      <c r="AF708" s="667"/>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100"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707</v>
      </c>
      <c r="AE709" s="185"/>
      <c r="AF709" s="185"/>
      <c r="AG709" s="663" t="s">
        <v>764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743</v>
      </c>
      <c r="AE710" s="185"/>
      <c r="AF710" s="185"/>
      <c r="AG710" s="663" t="s">
        <v>717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707</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70"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707</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70"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707</v>
      </c>
      <c r="AE715" s="667"/>
      <c r="AF715" s="773"/>
      <c r="AG715" s="522" t="s">
        <v>765</v>
      </c>
      <c r="AH715" s="523"/>
      <c r="AI715" s="523"/>
      <c r="AJ715" s="523"/>
      <c r="AK715" s="523"/>
      <c r="AL715" s="523"/>
      <c r="AM715" s="523"/>
      <c r="AN715" s="523"/>
      <c r="AO715" s="523"/>
      <c r="AP715" s="523"/>
      <c r="AQ715" s="523"/>
      <c r="AR715" s="523"/>
      <c r="AS715" s="523"/>
      <c r="AT715" s="523"/>
      <c r="AU715" s="523"/>
      <c r="AV715" s="523"/>
      <c r="AW715" s="523"/>
      <c r="AX715" s="524"/>
    </row>
    <row r="716" spans="1:50" ht="70"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707</v>
      </c>
      <c r="AE716" s="755"/>
      <c r="AF716" s="755"/>
      <c r="AG716" s="663" t="s">
        <v>766</v>
      </c>
      <c r="AH716" s="664"/>
      <c r="AI716" s="664"/>
      <c r="AJ716" s="664"/>
      <c r="AK716" s="664"/>
      <c r="AL716" s="664"/>
      <c r="AM716" s="664"/>
      <c r="AN716" s="664"/>
      <c r="AO716" s="664"/>
      <c r="AP716" s="664"/>
      <c r="AQ716" s="664"/>
      <c r="AR716" s="664"/>
      <c r="AS716" s="664"/>
      <c r="AT716" s="664"/>
      <c r="AU716" s="664"/>
      <c r="AV716" s="664"/>
      <c r="AW716" s="664"/>
      <c r="AX716" s="665"/>
    </row>
    <row r="717" spans="1:50" ht="70"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707</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70"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707</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4" t="s">
        <v>768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19"/>
      <c r="B727" s="620"/>
      <c r="C727" s="694" t="s">
        <v>146</v>
      </c>
      <c r="D727" s="695"/>
      <c r="E727" s="695"/>
      <c r="F727" s="696"/>
      <c r="G727" s="792" t="s">
        <v>769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702</v>
      </c>
      <c r="F746" s="113"/>
      <c r="G746" s="113"/>
      <c r="H746" s="100" t="str">
        <f>IF(E746="","","-")</f>
        <v>-</v>
      </c>
      <c r="I746" s="113"/>
      <c r="J746" s="113"/>
      <c r="K746" s="100" t="str">
        <f>IF(I746="","","-")</f>
        <v/>
      </c>
      <c r="L746" s="104">
        <v>267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702</v>
      </c>
      <c r="F747" s="113"/>
      <c r="G747" s="113"/>
      <c r="H747" s="100" t="str">
        <f>IF(E747="","","-")</f>
        <v>-</v>
      </c>
      <c r="I747" s="113"/>
      <c r="J747" s="113"/>
      <c r="K747" s="100" t="str">
        <f>IF(I747="","","-")</f>
        <v/>
      </c>
      <c r="L747" s="104">
        <v>274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30.75" customHeight="1">
      <c r="A789" s="552"/>
      <c r="B789" s="759"/>
      <c r="C789" s="759"/>
      <c r="D789" s="759"/>
      <c r="E789" s="759"/>
      <c r="F789" s="760"/>
      <c r="G789" s="445" t="s">
        <v>712</v>
      </c>
      <c r="H789" s="446"/>
      <c r="I789" s="446"/>
      <c r="J789" s="446"/>
      <c r="K789" s="447"/>
      <c r="L789" s="448" t="s">
        <v>774</v>
      </c>
      <c r="M789" s="449"/>
      <c r="N789" s="449"/>
      <c r="O789" s="449"/>
      <c r="P789" s="449"/>
      <c r="Q789" s="449"/>
      <c r="R789" s="449"/>
      <c r="S789" s="449"/>
      <c r="T789" s="449"/>
      <c r="U789" s="449"/>
      <c r="V789" s="449"/>
      <c r="W789" s="449"/>
      <c r="X789" s="450"/>
      <c r="Y789" s="451">
        <v>17</v>
      </c>
      <c r="Z789" s="452"/>
      <c r="AA789" s="452"/>
      <c r="AB789" s="553"/>
      <c r="AC789" s="445" t="s">
        <v>717</v>
      </c>
      <c r="AD789" s="446"/>
      <c r="AE789" s="446"/>
      <c r="AF789" s="446"/>
      <c r="AG789" s="447"/>
      <c r="AH789" s="448" t="s">
        <v>717</v>
      </c>
      <c r="AI789" s="449"/>
      <c r="AJ789" s="449"/>
      <c r="AK789" s="449"/>
      <c r="AL789" s="449"/>
      <c r="AM789" s="449"/>
      <c r="AN789" s="449"/>
      <c r="AO789" s="449"/>
      <c r="AP789" s="449"/>
      <c r="AQ789" s="449"/>
      <c r="AR789" s="449"/>
      <c r="AS789" s="449"/>
      <c r="AT789" s="450"/>
      <c r="AU789" s="451" t="s">
        <v>717</v>
      </c>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64.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17</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84.75" customHeight="1">
      <c r="A845" s="401">
        <v>1</v>
      </c>
      <c r="B845" s="401">
        <v>1</v>
      </c>
      <c r="C845" s="420" t="s">
        <v>756</v>
      </c>
      <c r="D845" s="415"/>
      <c r="E845" s="415"/>
      <c r="F845" s="415"/>
      <c r="G845" s="415"/>
      <c r="H845" s="415"/>
      <c r="I845" s="415"/>
      <c r="J845" s="416" t="s">
        <v>717</v>
      </c>
      <c r="K845" s="417"/>
      <c r="L845" s="417"/>
      <c r="M845" s="417"/>
      <c r="N845" s="417"/>
      <c r="O845" s="417"/>
      <c r="P845" s="421" t="s">
        <v>758</v>
      </c>
      <c r="Q845" s="317"/>
      <c r="R845" s="317"/>
      <c r="S845" s="317"/>
      <c r="T845" s="317"/>
      <c r="U845" s="317"/>
      <c r="V845" s="317"/>
      <c r="W845" s="317"/>
      <c r="X845" s="317"/>
      <c r="Y845" s="318">
        <v>17</v>
      </c>
      <c r="Z845" s="319"/>
      <c r="AA845" s="319"/>
      <c r="AB845" s="320"/>
      <c r="AC845" s="322" t="s">
        <v>40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t="s">
        <v>757</v>
      </c>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KOBAYASHI FUKUTARO</dc:creator>
  <cp:keywords/>
  <dc:description/>
  <cp:lastModifiedBy>情報通信課</cp:lastModifiedBy>
  <cp:revision/>
  <cp:lastPrinted>2021-06-28T00:32:23Z</cp:lastPrinted>
  <dcterms:created xsi:type="dcterms:W3CDTF">2012-03-13T00:50:25Z</dcterms:created>
  <dcterms:modified xsi:type="dcterms:W3CDTF">2021-08-20T06:11:32Z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