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<sst xmlns="http://schemas.openxmlformats.org/spreadsheetml/2006/main" count="2965" uniqueCount="745">
  <si>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</si>
  <si>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</si>
  <si>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</si>
  <si>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</si>
  <si>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</si>
  <si>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</si>
  <si>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</si>
  <si>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</si>
  <si>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</si>
  <si>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</si>
  <si>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</si>
  <si>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</si>
  <si>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</si>
  <si>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</si>
  <si>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</si>
  <si>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</si>
  <si>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</si>
  <si>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</si>
  <si>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</si>
  <si>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</si>
  <si>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</si>
  <si>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</si>
  <si>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</si>
  <si>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</si>
  <si>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</si>
  <si>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</si>
  <si>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</si>
  <si>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</si>
  <si>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</si>
  <si>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</si>
  <si>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</si>
  <si>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</si>
  <si>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</si>
  <si>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</si>
  <si>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</si>
  <si>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</si>
  <si>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</si>
  <si>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</si>
  <si>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</si>
  <si>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</si>
  <si>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</si>
  <si>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</si>
  <si>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</si>
  <si>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</si>
  <si>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</si>
  <si>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</si>
  <si>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</si>
  <si>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</si>
  <si>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</si>
  <si>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</si>
  <si>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</si>
  <si>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</si>
  <si>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</si>
  <si>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</si>
  <si>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</si>
  <si>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</si>
  <si>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</si>
  <si>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</si>
  <si>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</si>
  <si>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</si>
  <si>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</si>
  <si>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</si>
  <si>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</si>
  <si>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</si>
  <si>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</si>
  <si>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</si>
  <si>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</si>
  <si>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</si>
  <si>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</si>
  <si>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</si>
  <si>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</si>
  <si>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</si>
  <si>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</si>
  <si>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</si>
  <si>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</si>
  <si>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</si>
  <si>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</si>
  <si>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</si>
  <si>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</si>
  <si>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</si>
  <si>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</si>
  <si>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</si>
  <si>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</si>
  <si>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</si>
  <si>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</si>
  <si>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</si>
  <si>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</si>
  <si>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</si>
  <si>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</si>
  <si>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</si>
  <si>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</si>
  <si>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</si>
  <si>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</si>
  <si>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</si>
  <si>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</si>
  <si>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</si>
  <si>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</si>
  <si>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</si>
  <si>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</si>
  <si>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</si>
  <si>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</si>
  <si>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</si>
  <si>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</si>
  <si>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</si>
  <si>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</si>
  <si>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</si>
  <si>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</si>
  <si>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</si>
  <si>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</si>
  <si>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</si>
  <si>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</si>
  <si>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</si>
  <si>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</si>
  <si>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</si>
  <si>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</si>
  <si>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</si>
  <si>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</si>
  <si>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</si>
  <si>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</si>
  <si>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</si>
  <si>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</si>
  <si>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</si>
  <si>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</si>
  <si>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</si>
  <si>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</si>
  <si>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</si>
  <si>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</si>
  <si>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</si>
  <si>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</si>
  <si>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</si>
  <si>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</si>
  <si>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</si>
  <si>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</si>
  <si>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</si>
  <si>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</si>
  <si>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</si>
  <si>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</si>
  <si>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</si>
  <si>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</si>
  <si>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</si>
  <si>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</si>
  <si>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</si>
  <si>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</si>
  <si>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</si>
  <si>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</si>
  <si>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</si>
  <si>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</si>
  <si>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</si>
  <si>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</si>
  <si>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</si>
  <si>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</si>
  <si>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</si>
  <si>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</si>
  <si>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</si>
  <si>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</si>
  <si>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</si>
  <si>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</si>
  <si>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</si>
  <si>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</si>
  <si>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</si>
  <si>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</si>
  <si>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</si>
  <si>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</si>
  <si>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</si>
  <si>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</si>
  <si>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</si>
  <si>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</si>
  <si>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</si>
  <si>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</si>
  <si>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</si>
  <si>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</si>
  <si>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</si>
  <si>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</si>
  <si>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</si>
  <si>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</si>
  <si>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</si>
  <si>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</si>
  <si>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</si>
  <si>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</si>
  <si>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</si>
  <si>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</si>
  <si>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</si>
  <si>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</si>
  <si>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</si>
  <si>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</si>
  <si>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</si>
  <si>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</si>
  <si>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</si>
  <si>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</si>
  <si>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</si>
  <si>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</si>
  <si>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</si>
  <si>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</si>
  <si>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</si>
  <si>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</si>
  <si>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</si>
  <si>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</si>
  <si>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</si>
  <si>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</si>
  <si>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</si>
  <si>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</si>
  <si>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</si>
  <si>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</si>
  <si>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</si>
  <si>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</si>
  <si>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</si>
  <si>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</si>
  <si>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</si>
  <si>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</si>
  <si>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</si>
  <si>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</si>
  <si>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</si>
  <si>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</si>
  <si>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</si>
  <si>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</si>
  <si>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</si>
  <si>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</si>
  <si>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</si>
  <si>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</si>
  <si>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</si>
  <si>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</si>
  <si>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</si>
  <si>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</si>
  <si>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</si>
  <si>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</si>
  <si>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</si>
  <si>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</si>
  <si>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</si>
  <si>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</si>
  <si>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</si>
  <si>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</si>
  <si>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</si>
  <si>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</si>
  <si>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</si>
  <si>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</si>
  <si>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</si>
  <si>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</si>
  <si>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</si>
  <si>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</si>
  <si>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</si>
  <si>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</si>
  <si>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</si>
  <si>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</si>
  <si>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</si>
  <si>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</si>
  <si>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</si>
  <si>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</si>
  <si>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</si>
  <si>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</si>
  <si>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</si>
  <si>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</si>
  <si>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</si>
  <si>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</si>
  <si>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</si>
  <si>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</si>
  <si>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</si>
  <si>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</si>
  <si>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</si>
  <si>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</si>
  <si>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</si>
  <si>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</si>
  <si>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</si>
  <si>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</si>
  <si>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</si>
  <si>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</si>
  <si>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</si>
  <si>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</si>
  <si>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</si>
  <si>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</si>
  <si>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</si>
  <si>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</si>
  <si>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</si>
  <si>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</si>
  <si>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</si>
  <si>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</si>
  <si>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</si>
  <si>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</si>
  <si>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</si>
  <si>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</si>
  <si>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</si>
  <si>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</si>
  <si>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</si>
  <si>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</si>
  <si>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</si>
  <si>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</si>
  <si>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</si>
  <si>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</si>
  <si>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</si>
  <si>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</si>
  <si>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</si>
  <si>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</si>
  <si>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</si>
  <si>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</si>
  <si>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</si>
  <si>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</si>
  <si>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</si>
  <si>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</si>
  <si>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</si>
  <si>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</si>
  <si>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</si>
  <si>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</si>
  <si>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</si>
  <si>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</si>
  <si>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</si>
  <si>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</si>
  <si>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</si>
  <si>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</si>
  <si>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</si>
  <si>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</si>
  <si>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</si>
  <si>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</si>
  <si>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</si>
  <si>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</si>
  <si>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</si>
  <si>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</si>
  <si>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</si>
  <si>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</si>
  <si>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</si>
  <si>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</si>
  <si>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</si>
  <si>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</si>
  <si>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</si>
  <si>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</si>
  <si>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</si>
  <si>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</si>
  <si>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</si>
  <si>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</si>
  <si>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</si>
  <si>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</si>
  <si>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</si>
  <si>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</si>
  <si>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</si>
  <si>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</si>
  <si>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</si>
  <si>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</si>
  <si>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</si>
  <si>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</si>
  <si>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</si>
  <si>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</si>
  <si>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</si>
  <si>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</si>
  <si>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</si>
  <si>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</si>
  <si>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</si>
  <si>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</si>
  <si>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</si>
  <si>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</si>
  <si>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</si>
  <si>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</si>
  <si>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</si>
  <si>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</si>
  <si>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</si>
  <si>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</si>
  <si>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</si>
  <si>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</si>
  <si>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</si>
  <si>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</si>
  <si>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</si>
  <si>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</si>
  <si>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</si>
  <si>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</si>
  <si>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</si>
  <si>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</si>
  <si>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</si>
  <si>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</si>
  <si>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</si>
  <si>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</si>
  <si>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</si>
  <si>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</si>
  <si>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</si>
  <si>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</si>
  <si>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</si>
  <si>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</si>
  <si>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</si>
  <si>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</si>
  <si>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</si>
  <si>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</si>
  <si>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</si>
  <si>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</si>
  <si>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</si>
  <si>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</si>
  <si>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</si>
  <si>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</si>
  <si>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</si>
  <si>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</si>
  <si>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</si>
  <si>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</si>
  <si>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</si>
  <si>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</si>
  <si>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</si>
  <si>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</si>
  <si>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</si>
  <si>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</si>
  <si>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</si>
  <si>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</si>
  <si>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</si>
  <si>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</si>
  <si>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</si>
  <si>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</si>
  <si>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</si>
  <si>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</si>
  <si>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</si>
  <si>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</si>
  <si>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</si>
  <si>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</si>
  <si>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</si>
  <si>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</si>
  <si>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</si>
  <si>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</si>
  <si>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</si>
  <si>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</si>
  <si>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</si>
  <si>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</si>
  <si>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</si>
  <si>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</si>
  <si>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</si>
  <si>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</si>
  <si>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</si>
  <si>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</si>
  <si>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</si>
  <si>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</si>
  <si>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</si>
  <si>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</si>
  <si>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</si>
  <si>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</si>
  <si>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</si>
  <si>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</si>
  <si>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</si>
  <si>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</si>
  <si>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</si>
  <si>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</si>
  <si>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</si>
  <si>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</si>
  <si>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</si>
  <si>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</si>
  <si>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</si>
  <si>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</si>
  <si>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</si>
  <si>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</si>
  <si>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</si>
  <si>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</si>
  <si>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</si>
  <si>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</si>
  <si>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</si>
  <si>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</si>
  <si>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</si>
  <si>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</si>
  <si>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</si>
  <si>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</si>
  <si>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</si>
  <si>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</si>
  <si>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</si>
  <si>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</si>
  <si>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</si>
  <si>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</si>
  <si>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</si>
  <si>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</si>
  <si>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</si>
  <si>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</si>
  <si>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</si>
  <si>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</si>
  <si>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</si>
  <si>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</si>
  <si>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</si>
  <si>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</si>
  <si>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</si>
  <si>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</si>
  <si>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</si>
  <si>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</si>
  <si>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</si>
  <si>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</si>
  <si>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</si>
  <si>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</si>
  <si>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</si>
  <si>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</si>
  <si>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</si>
  <si>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</si>
  <si>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</si>
  <si>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</si>
  <si>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</si>
  <si>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</si>
  <si>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</si>
  <si>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</si>
  <si>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</si>
  <si>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</si>
  <si>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</si>
  <si>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</si>
  <si>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</si>
  <si>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</si>
  <si>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</si>
  <si>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</si>
  <si>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</si>
  <si>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</si>
  <si>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</si>
  <si>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</si>
  <si>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</si>
  <si>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</si>
  <si>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</si>
  <si>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</si>
  <si>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</si>
  <si>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</si>
  <si>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</si>
  <si>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</si>
  <si>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</si>
  <si>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</si>
  <si>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</si>
  <si>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</si>
  <si>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</si>
  <si>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</si>
  <si>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</si>
  <si>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</si>
  <si>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</si>
  <si>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</si>
  <si>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</si>
  <si>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</si>
  <si>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</si>
  <si>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</si>
  <si>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</si>
  <si>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</si>
  <si>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</si>
  <si>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</si>
  <si>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</si>
  <si>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</si>
  <si>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</si>
  <si>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</si>
  <si>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</si>
  <si>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</si>
  <si>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</si>
  <si>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</si>
  <si>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</si>
  <si>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</si>
  <si>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</si>
  <si>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</si>
  <si>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</si>
  <si>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</si>
  <si>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</si>
  <si>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</si>
  <si>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</si>
  <si>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</si>
  <si>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</si>
  <si>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</si>
  <si>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</si>
  <si>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</si>
  <si>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</si>
  <si>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</si>
  <si>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</si>
  <si>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</si>
  <si>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</si>
  <si>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</si>
  <si>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</si>
  <si>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</si>
  <si>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</si>
  <si>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</si>
  <si>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</si>
  <si>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</si>
  <si>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</si>
  <si>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</si>
  <si>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</si>
  <si>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</si>
  <si>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</si>
  <si>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</si>
  <si>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</si>
  <si>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</si>
  <si>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</si>
  <si>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</si>
  <si>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</si>
  <si>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</si>
  <si>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</si>
  <si>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</si>
  <si>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</si>
  <si>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</si>
  <si>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</si>
  <si>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</si>
  <si>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</si>
  <si>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</si>
  <si>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</si>
  <si>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</si>
  <si>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</si>
  <si>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</si>
  <si>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</si>
  <si>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</si>
  <si>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</si>
  <si>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</si>
  <si>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</si>
  <si>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</si>
  <si>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</si>
  <si>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</si>
  <si>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</si>
  <si>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</si>
  <si>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</si>
  <si>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</si>
  <si>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</si>
  <si>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</si>
  <si>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</si>
  <si>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</si>
  <si>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</si>
  <si>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</si>
  <si>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</si>
  <si>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</si>
  <si>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</si>
  <si>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</si>
  <si>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</si>
  <si>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</si>
  <si>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</si>
  <si>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</si>
  <si>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</si>
  <si>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</si>
  <si>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</si>
  <si>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</si>
  <si>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</si>
  <si>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</si>
  <si>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</si>
  <si>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</si>
  <si>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</si>
  <si>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</si>
  <si>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</si>
  <si>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</si>
  <si>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</si>
  <si>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</si>
  <si>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</si>
  <si>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</si>
  <si>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</si>
  <si>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</si>
  <si>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</si>
  <si>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</si>
  <si>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</si>
  <si>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</si>
  <si>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</si>
  <si>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</si>
  <si>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</si>
  <si>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</si>
  <si>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</si>
  <si>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</si>
  <si>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</si>
  <si>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</si>
  <si>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</si>
  <si>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</si>
  <si>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</si>
  <si>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</si>
  <si>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</si>
  <si>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</si>
  <si>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</si>
  <si>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</si>
  <si>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</si>
  <si>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</si>
  <si>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</si>
  <si>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</si>
  <si>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</si>
  <si>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</si>
  <si>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</si>
  <si>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</si>
  <si>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</si>
  <si>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</si>
  <si>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</si>
  <si>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</si>
  <si>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</si>
  <si>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</si>
  <si>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</si>
  <si>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</si>
  <si>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</si>
  <si>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</si>
  <si>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</si>
  <si>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</si>
  <si>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</si>
  <si>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</si>
  <si>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</si>
  <si>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</si>
  <si>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</si>
  <si>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</si>
  <si>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</si>
  <si>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</si>
  <si>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</si>
  <si>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</si>
  <si>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</si>
  <si>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</si>
  <si>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</si>
  <si>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</si>
  <si>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</si>
  <si>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</si>
  <si>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</si>
  <si>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</si>
  <si>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</si>
  <si>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</si>
  <si>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</si>
  <si>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</si>
  <si>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</si>
  <si>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</si>
  <si>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</si>
  <si>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</si>
  <si>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</si>
  <si>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</si>
  <si>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</si>
  <si>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</si>
  <si>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</si>
  <si>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</si>
  <si>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</si>
  <si>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</si>
  <si>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</si>
  <si>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</si>
  <si>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</si>
  <si>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</si>
  <si>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ボスニア和平履行評議会（PIC)拠出金（義務的拠出金）</t>
    <phoneticPr fontId="5"/>
  </si>
  <si>
    <t>外務省</t>
  </si>
  <si>
    <t>欧州局</t>
    <phoneticPr fontId="5"/>
  </si>
  <si>
    <t>平成9年度</t>
    <phoneticPr fontId="5"/>
  </si>
  <si>
    <t>終了予定なし</t>
    <phoneticPr fontId="5"/>
  </si>
  <si>
    <t>中・東欧課</t>
    <phoneticPr fontId="5"/>
  </si>
  <si>
    <t>○</t>
  </si>
  <si>
    <t>外務省設置法第４条第３項</t>
    <phoneticPr fontId="5"/>
  </si>
  <si>
    <t>「ロンドン和平履行会議」（1995年12月開催）における成果文書</t>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</si>
  <si>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</si>
  <si>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ＯＨＲ)の運営の１０％を負担することを表明、１９９７年以降、義務的分担金として継続して拠出している。</t>
    <phoneticPr fontId="5"/>
  </si>
  <si>
    <t>-</t>
    <phoneticPr fontId="5"/>
  </si>
  <si>
    <t>本件は、ＢＨの国造り及び西バルカン地域の平和と安定を支援するものであり、事業の性質上、定量的な目標を提示することは困難（なお、OHRへの邦人職員の派遣は取り止めている（備考欄参照））。</t>
    <phoneticPr fontId="5"/>
  </si>
  <si>
    <t>①４年毎の総選挙が平和裡に行われ、平和と民主主義の着実な定着が見られる。②２０１５年６月にＥＵとの安定化連合協定（ＳＡＡ）を発効し、２０１６年２月にＥＵ加盟候補国申請を行った。</t>
    <phoneticPr fontId="5"/>
  </si>
  <si>
    <t>ＢＨの国造り及び西バルカン地域の平和と安定の促進。</t>
    <phoneticPr fontId="5"/>
  </si>
  <si>
    <t>ＢＨの平和と安定に向けたＯＨＲによる声明発出（批判、要請、称賛等）。なお、国内状況に応じ声明を発出しているため、目標設定は困難。</t>
    <phoneticPr fontId="5"/>
  </si>
  <si>
    <t>回</t>
    <rPh sb="0" eb="1">
      <t>カイ</t>
    </rPh>
    <phoneticPr fontId="5"/>
  </si>
  <si>
    <t>上級代表事務所は、大使会合（隔週）、政務局長会合（年２回）、予算専門家会合（年２回）を始め、各国を交えた各種会合を定期的に開催している。</t>
    <phoneticPr fontId="5"/>
  </si>
  <si>
    <t>事業の性質上、定量的な目標、成果実績及び活動実績を定量的に示すことは困難であり、単位辺りコストの提示を行うことはできない。　　　　　　　　　</t>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</si>
  <si>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</si>
  <si>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</si>
  <si>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ボスニア・ヘルツェゴビナの国造りを支援する強力な国際的枠組みである和平履行評議会への支援を通じ、同国及び西バルカン全体の平和と安定に貢献すると共にG7の責任ある一員として世界の平和と安定に積極的に貢献する我が国の積極的姿勢を示す。</t>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</si>
  <si>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</si>
  <si>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phoneticPr fontId="5"/>
  </si>
  <si>
    <t>‐</t>
  </si>
  <si>
    <t>無</t>
  </si>
  <si>
    <t>本件は代替性のない機関による不可欠の活動であるが、ＢＨの安定化・発展に伴い、必要な活動を整理するとともに、経費削減に努めている。</t>
    <phoneticPr fontId="5"/>
  </si>
  <si>
    <t>年２回の予算専門家会合の際に確認している。</t>
    <phoneticPr fontId="5"/>
  </si>
  <si>
    <t>本件は代替性がなく、ＢＨの安定を確保するための実行性の高い手段となっている。また、ＢＨにおける和平・安定の達成に向けた目標を立て、着実にその成果を得つつある。</t>
    <phoneticPr fontId="5"/>
  </si>
  <si>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０人(７分の１以下)。我が国からの拠出額も年々減少傾向にある。BHの復興、国造りの進展とともに同事務所が果たすべき役割について不断の見直しを行い、一層の経費の削減を働きかけていく。</t>
    <phoneticPr fontId="5"/>
  </si>
  <si>
    <t>上級代表事務所の全体予算は、年々減少傾向にある。特に毎年の予算・決算審議では、現地公館と本省との密な協力体制により、我が国の方針等を遅滞なく、上級代表事務所及びメンバー国に伝えてきている。また、上級代表の訪日の際は、予算の説明を受けると共に、更なる削減努力を要請している。</t>
    <phoneticPr fontId="5"/>
  </si>
  <si>
    <t>ＯＨＲは、ＢＨの和平履行の進展などを受けて、事務機関の規模を縮小してきていることに加え，ローカル・オーナーシップを尊重するため，同機関における非ＢＨ人職員（国際職員）の数を減らしてきている。かかる方針に鑑みると、邦人職員数を定量的な指標として設定することには馴染まない。なお、我が国は、２００８年までに同事務所に１０名の人材を派遣したが、上記の経緯などを踏まえ、２００８年１０月に人材の派遣を終了した。</t>
    <phoneticPr fontId="5"/>
  </si>
  <si>
    <t>２６</t>
    <phoneticPr fontId="5"/>
  </si>
  <si>
    <t>５２</t>
    <phoneticPr fontId="5"/>
  </si>
  <si>
    <t>１３４</t>
    <phoneticPr fontId="5"/>
  </si>
  <si>
    <t>１２６</t>
    <phoneticPr fontId="5"/>
  </si>
  <si>
    <t>１３３</t>
    <phoneticPr fontId="5"/>
  </si>
  <si>
    <t>１６２</t>
    <phoneticPr fontId="5"/>
  </si>
  <si>
    <t>１６３</t>
    <phoneticPr fontId="5"/>
  </si>
  <si>
    <t>拠出金</t>
    <rPh sb="0" eb="3">
      <t>キョシュツキン</t>
    </rPh>
    <phoneticPr fontId="5"/>
  </si>
  <si>
    <t>運営費</t>
    <rPh sb="0" eb="3">
      <t>ウンエイヒ</t>
    </rPh>
    <phoneticPr fontId="5"/>
  </si>
  <si>
    <t>ボスニア和平履行評議会</t>
    <rPh sb="4" eb="6">
      <t>ワヘイ</t>
    </rPh>
    <rPh sb="6" eb="8">
      <t>リコウ</t>
    </rPh>
    <rPh sb="8" eb="11">
      <t>ヒョウギカイ</t>
    </rPh>
    <phoneticPr fontId="5"/>
  </si>
  <si>
    <t>運営費</t>
    <rPh sb="0" eb="3">
      <t>ウンエイヒ</t>
    </rPh>
    <phoneticPr fontId="5"/>
  </si>
  <si>
    <t>花田貴裕</t>
    <rPh sb="0" eb="2">
      <t>ハナダ</t>
    </rPh>
    <rPh sb="2" eb="4">
      <t>タカヒロ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</si>
</sst>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21404</xdr:colOff>
      <xdr:row>750</xdr:row>
      <xdr:rowOff>21407</xdr:rowOff>
    </xdr:from>
    <xdr:to>
      <xdr:col>33</xdr:col>
      <xdr:colOff>183956</xdr:colOff>
      <xdr:row>758</xdr:row>
      <xdr:rowOff>145146</xdr:rowOff>
    </xdr:to>
    <xdr:grpSp>
      <xdr:nvGrpSpPr>
        <xdr:cNvPr id="8" name="グループ化 71">
          <a:extLst>
            <a:ext uri="{FF2B5EF4-FFF2-40B4-BE49-F238E27FC236}">
              <a16:creationId xmlns:a16="http://schemas.microsoft.com/office/drawing/2014/main" id="{00000000-0008-0000-0000-000009000000}"/>
            </a:ext>
          </a:extLst>
        </xdr:cNvPr>
        <xdr:cNvGrpSpPr>
          <a:grpSpLocks/>
        </xdr:cNvGrpSpPr>
      </xdr:nvGrpSpPr>
      <xdr:grpSpPr bwMode="auto">
        <a:xfrm>
          <a:off x="3520254" y="42648957"/>
          <a:ext cx="2740652" cy="2955839"/>
          <a:chOff x="4593285" y="173573811"/>
          <a:chExt cx="1885394" cy="2890711"/>
        </a:xfrm>
      </xdr:grpSpPr>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bwMode="auto">
          <a:xfrm>
            <a:off x="4593285" y="173573811"/>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６５百万円</a:t>
            </a:r>
          </a:p>
        </xdr:txBody>
      </xdr:sp>
      <xdr:grpSp>
        <xdr:nvGrpSpPr>
          <xdr:cNvPr id="10" name="グループ化 259">
            <a:extLst>
              <a:ext uri="{FF2B5EF4-FFF2-40B4-BE49-F238E27FC236}">
                <a16:creationId xmlns:a16="http://schemas.microsoft.com/office/drawing/2014/main" id="{00000000-0008-0000-0000-00000B000000}"/>
              </a:ext>
            </a:extLst>
          </xdr:cNvPr>
          <xdr:cNvGrpSpPr>
            <a:grpSpLocks/>
          </xdr:cNvGrpSpPr>
        </xdr:nvGrpSpPr>
        <xdr:grpSpPr bwMode="auto">
          <a:xfrm>
            <a:off x="4636249" y="175362278"/>
            <a:ext cx="1797927" cy="1102244"/>
            <a:chOff x="4742384" y="136184592"/>
            <a:chExt cx="1797927" cy="1102244"/>
          </a:xfrm>
        </xdr:grpSpPr>
        <xdr:sp macro="" textlink="">
          <xdr:nvSpPr>
            <xdr:cNvPr id="12" name="テキスト ボックス 2">
              <a:extLst>
                <a:ext uri="{FF2B5EF4-FFF2-40B4-BE49-F238E27FC236}">
                  <a16:creationId xmlns:a16="http://schemas.microsoft.com/office/drawing/2014/main" id="{00000000-0008-0000-0000-00000D000000}"/>
                </a:ext>
              </a:extLst>
            </xdr:cNvPr>
            <xdr:cNvSpPr txBox="1"/>
          </xdr:nvSpPr>
          <xdr:spPr bwMode="auto">
            <a:xfrm>
              <a:off x="4742384" y="136184592"/>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６５百万円</a:t>
              </a:r>
            </a:p>
          </xdr:txBody>
        </xdr:sp>
        <xdr:sp macro="" textlink="">
          <xdr:nvSpPr>
            <xdr:cNvPr id="13" name="大かっこ 12">
              <a:extLst>
                <a:ext uri="{FF2B5EF4-FFF2-40B4-BE49-F238E27FC236}">
                  <a16:creationId xmlns:a16="http://schemas.microsoft.com/office/drawing/2014/main" id="{00000000-0008-0000-0000-00000E000000}"/>
                </a:ext>
              </a:extLst>
            </xdr:cNvPr>
            <xdr:cNvSpPr/>
          </xdr:nvSpPr>
          <xdr:spPr bwMode="auto">
            <a:xfrm>
              <a:off x="4901107" y="136941751"/>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C000000}"/>
              </a:ext>
            </a:extLst>
          </xdr:cNvPr>
          <xdr:cNvCxnSpPr>
            <a:stCxn id="9" idx="2"/>
            <a:endCxn id="12" idx="0"/>
          </xdr:cNvCxnSpPr>
        </xdr:nvCxnSpPr>
        <xdr:spPr bwMode="auto">
          <a:xfrm flipH="1">
            <a:off x="5535213" y="174277253"/>
            <a:ext cx="769" cy="10850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181</v>
      </c>
      <c r="AT2" s="953"/>
      <c r="AU2" s="953"/>
      <c r="AV2" s="98" t="str">
        <f>IF(AW2="","","-")</f>
        <v>-</v>
      </c>
      <c r="AW2" s="913">
        <v>1</v>
      </c>
      <c r="AX2" s="913"/>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702</v>
      </c>
      <c r="AK3" s="867"/>
      <c r="AL3" s="867"/>
      <c r="AM3" s="867"/>
      <c r="AN3" s="867"/>
      <c r="AO3" s="867"/>
      <c r="AP3" s="867"/>
      <c r="AQ3" s="867"/>
      <c r="AR3" s="867"/>
      <c r="AS3" s="867"/>
      <c r="AT3" s="867"/>
      <c r="AU3" s="867"/>
      <c r="AV3" s="867"/>
      <c r="AW3" s="867"/>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7" t="s">
        <v>704</v>
      </c>
      <c r="H5" s="838"/>
      <c r="I5" s="838"/>
      <c r="J5" s="838"/>
      <c r="K5" s="838"/>
      <c r="L5" s="838"/>
      <c r="M5" s="839" t="s">
        <v>9</v>
      </c>
      <c r="N5" s="840"/>
      <c r="O5" s="840"/>
      <c r="P5" s="840"/>
      <c r="Q5" s="840"/>
      <c r="R5" s="841"/>
      <c r="S5" s="842" t="s">
        <v>705</v>
      </c>
      <c r="T5" s="838"/>
      <c r="U5" s="838"/>
      <c r="V5" s="838"/>
      <c r="W5" s="838"/>
      <c r="X5" s="843"/>
      <c r="Y5" s="696" t="s">
        <v>10</v>
      </c>
      <c r="Z5" s="542"/>
      <c r="AA5" s="542"/>
      <c r="AB5" s="542"/>
      <c r="AC5" s="542"/>
      <c r="AD5" s="543"/>
      <c r="AE5" s="697" t="s">
        <v>706</v>
      </c>
      <c r="AF5" s="697"/>
      <c r="AG5" s="697"/>
      <c r="AH5" s="697"/>
      <c r="AI5" s="697"/>
      <c r="AJ5" s="697"/>
      <c r="AK5" s="697"/>
      <c r="AL5" s="697"/>
      <c r="AM5" s="697"/>
      <c r="AN5" s="697"/>
      <c r="AO5" s="697"/>
      <c r="AP5" s="698"/>
      <c r="AQ5" s="699" t="s">
        <v>744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708</v>
      </c>
      <c r="H7" s="498"/>
      <c r="I7" s="498"/>
      <c r="J7" s="498"/>
      <c r="K7" s="498"/>
      <c r="L7" s="498"/>
      <c r="M7" s="498"/>
      <c r="N7" s="498"/>
      <c r="O7" s="498"/>
      <c r="P7" s="498"/>
      <c r="Q7" s="498"/>
      <c r="R7" s="498"/>
      <c r="S7" s="498"/>
      <c r="T7" s="498"/>
      <c r="U7" s="498"/>
      <c r="V7" s="498"/>
      <c r="W7" s="498"/>
      <c r="X7" s="499"/>
      <c r="Y7" s="925" t="s">
        <v>13</v>
      </c>
      <c r="Z7" s="439"/>
      <c r="AA7" s="439"/>
      <c r="AB7" s="439"/>
      <c r="AC7" s="439"/>
      <c r="AD7" s="926"/>
      <c r="AE7" s="914" t="s">
        <v>709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4" t="s">
        <v>14</v>
      </c>
      <c r="B8" s="495"/>
      <c r="C8" s="495"/>
      <c r="D8" s="495"/>
      <c r="E8" s="495"/>
      <c r="F8" s="496"/>
      <c r="G8" s="948" t="str">
        <f>入力規則等!A27</f>
        <v>-</v>
      </c>
      <c r="H8" s="718"/>
      <c r="I8" s="718"/>
      <c r="J8" s="718"/>
      <c r="K8" s="718"/>
      <c r="L8" s="718"/>
      <c r="M8" s="718"/>
      <c r="N8" s="718"/>
      <c r="O8" s="718"/>
      <c r="P8" s="718"/>
      <c r="Q8" s="718"/>
      <c r="R8" s="718"/>
      <c r="S8" s="718"/>
      <c r="T8" s="718"/>
      <c r="U8" s="718"/>
      <c r="V8" s="718"/>
      <c r="W8" s="718"/>
      <c r="X8" s="949"/>
      <c r="Y8" s="844" t="s">
        <v>15</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16</v>
      </c>
      <c r="B9" s="848"/>
      <c r="C9" s="848"/>
      <c r="D9" s="848"/>
      <c r="E9" s="848"/>
      <c r="F9" s="848"/>
      <c r="G9" s="849" t="s">
        <v>710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17</v>
      </c>
      <c r="B10" s="659"/>
      <c r="C10" s="659"/>
      <c r="D10" s="659"/>
      <c r="E10" s="659"/>
      <c r="F10" s="659"/>
      <c r="G10" s="752" t="s">
        <v>711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6" t="s">
        <v>19</v>
      </c>
      <c r="B12" s="967"/>
      <c r="C12" s="967"/>
      <c r="D12" s="967"/>
      <c r="E12" s="967"/>
      <c r="F12" s="968"/>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64</v>
      </c>
      <c r="Q13" s="656"/>
      <c r="R13" s="656"/>
      <c r="S13" s="656"/>
      <c r="T13" s="656"/>
      <c r="U13" s="656"/>
      <c r="V13" s="657"/>
      <c r="W13" s="655">
        <v>68</v>
      </c>
      <c r="X13" s="656"/>
      <c r="Y13" s="656"/>
      <c r="Z13" s="656"/>
      <c r="AA13" s="656"/>
      <c r="AB13" s="656"/>
      <c r="AC13" s="657"/>
      <c r="AD13" s="655">
        <v>65</v>
      </c>
      <c r="AE13" s="656"/>
      <c r="AF13" s="656"/>
      <c r="AG13" s="656"/>
      <c r="AH13" s="656"/>
      <c r="AI13" s="656"/>
      <c r="AJ13" s="657"/>
      <c r="AK13" s="655">
        <v>64</v>
      </c>
      <c r="AL13" s="656"/>
      <c r="AM13" s="656"/>
      <c r="AN13" s="656"/>
      <c r="AO13" s="656"/>
      <c r="AP13" s="656"/>
      <c r="AQ13" s="657"/>
      <c r="AR13" s="922"/>
      <c r="AS13" s="923"/>
      <c r="AT13" s="923"/>
      <c r="AU13" s="923"/>
      <c r="AV13" s="923"/>
      <c r="AW13" s="923"/>
      <c r="AX13" s="924"/>
    </row>
    <row r="14" spans="1:50" ht="21" customHeight="1">
      <c r="A14" s="612"/>
      <c r="B14" s="613"/>
      <c r="C14" s="613"/>
      <c r="D14" s="613"/>
      <c r="E14" s="613"/>
      <c r="F14" s="614"/>
      <c r="G14" s="723"/>
      <c r="H14" s="724"/>
      <c r="I14" s="709" t="s">
        <v>27</v>
      </c>
      <c r="J14" s="760"/>
      <c r="K14" s="760"/>
      <c r="L14" s="760"/>
      <c r="M14" s="760"/>
      <c r="N14" s="760"/>
      <c r="O14" s="761"/>
      <c r="P14" s="655" t="s">
        <v>712</v>
      </c>
      <c r="Q14" s="656"/>
      <c r="R14" s="656"/>
      <c r="S14" s="656"/>
      <c r="T14" s="656"/>
      <c r="U14" s="656"/>
      <c r="V14" s="657"/>
      <c r="W14" s="655" t="s">
        <v>712</v>
      </c>
      <c r="X14" s="656"/>
      <c r="Y14" s="656"/>
      <c r="Z14" s="656"/>
      <c r="AA14" s="656"/>
      <c r="AB14" s="656"/>
      <c r="AC14" s="657"/>
      <c r="AD14" s="655" t="s">
        <v>712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712</v>
      </c>
      <c r="Q15" s="656"/>
      <c r="R15" s="656"/>
      <c r="S15" s="656"/>
      <c r="T15" s="656"/>
      <c r="U15" s="656"/>
      <c r="V15" s="657"/>
      <c r="W15" s="655" t="s">
        <v>712</v>
      </c>
      <c r="X15" s="656"/>
      <c r="Y15" s="656"/>
      <c r="Z15" s="656"/>
      <c r="AA15" s="656"/>
      <c r="AB15" s="656"/>
      <c r="AC15" s="657"/>
      <c r="AD15" s="655" t="s">
        <v>712</v>
      </c>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29</v>
      </c>
      <c r="J16" s="710"/>
      <c r="K16" s="710"/>
      <c r="L16" s="710"/>
      <c r="M16" s="710"/>
      <c r="N16" s="710"/>
      <c r="O16" s="711"/>
      <c r="P16" s="655" t="s">
        <v>712</v>
      </c>
      <c r="Q16" s="656"/>
      <c r="R16" s="656"/>
      <c r="S16" s="656"/>
      <c r="T16" s="656"/>
      <c r="U16" s="656"/>
      <c r="V16" s="657"/>
      <c r="W16" s="655" t="s">
        <v>712</v>
      </c>
      <c r="X16" s="656"/>
      <c r="Y16" s="656"/>
      <c r="Z16" s="656"/>
      <c r="AA16" s="656"/>
      <c r="AB16" s="656"/>
      <c r="AC16" s="657"/>
      <c r="AD16" s="655" t="s">
        <v>712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712</v>
      </c>
      <c r="Q17" s="656"/>
      <c r="R17" s="656"/>
      <c r="S17" s="656"/>
      <c r="T17" s="656"/>
      <c r="U17" s="656"/>
      <c r="V17" s="657"/>
      <c r="W17" s="655" t="s">
        <v>712</v>
      </c>
      <c r="X17" s="656"/>
      <c r="Y17" s="656"/>
      <c r="Z17" s="656"/>
      <c r="AA17" s="656"/>
      <c r="AB17" s="656"/>
      <c r="AC17" s="657"/>
      <c r="AD17" s="655" t="s">
        <v>712</v>
      </c>
      <c r="AE17" s="656"/>
      <c r="AF17" s="656"/>
      <c r="AG17" s="656"/>
      <c r="AH17" s="656"/>
      <c r="AI17" s="656"/>
      <c r="AJ17" s="657"/>
      <c r="AK17" s="655"/>
      <c r="AL17" s="656"/>
      <c r="AM17" s="656"/>
      <c r="AN17" s="656"/>
      <c r="AO17" s="656"/>
      <c r="AP17" s="656"/>
      <c r="AQ17" s="657"/>
      <c r="AR17" s="920"/>
      <c r="AS17" s="920"/>
      <c r="AT17" s="920"/>
      <c r="AU17" s="920"/>
      <c r="AV17" s="920"/>
      <c r="AW17" s="920"/>
      <c r="AX17" s="921"/>
    </row>
    <row r="18" spans="1:50" ht="24.75" customHeight="1">
      <c r="A18" s="612"/>
      <c r="B18" s="613"/>
      <c r="C18" s="613"/>
      <c r="D18" s="613"/>
      <c r="E18" s="613"/>
      <c r="F18" s="614"/>
      <c r="G18" s="725"/>
      <c r="H18" s="726"/>
      <c r="I18" s="714" t="s">
        <v>31</v>
      </c>
      <c r="J18" s="715"/>
      <c r="K18" s="715"/>
      <c r="L18" s="715"/>
      <c r="M18" s="715"/>
      <c r="N18" s="715"/>
      <c r="O18" s="716"/>
      <c r="P18" s="876">
        <f>SUM(P13:V17)</f>
        <v>64</v>
      </c>
      <c r="Q18" s="877"/>
      <c r="R18" s="877"/>
      <c r="S18" s="877"/>
      <c r="T18" s="877"/>
      <c r="U18" s="877"/>
      <c r="V18" s="878"/>
      <c r="W18" s="876">
        <f>SUM(W13:AC17)</f>
        <v>68</v>
      </c>
      <c r="X18" s="877"/>
      <c r="Y18" s="877"/>
      <c r="Z18" s="877"/>
      <c r="AA18" s="877"/>
      <c r="AB18" s="877"/>
      <c r="AC18" s="878"/>
      <c r="AD18" s="876">
        <f>SUM(AD13:AJ17)</f>
        <v>65</v>
      </c>
      <c r="AE18" s="877"/>
      <c r="AF18" s="877"/>
      <c r="AG18" s="877"/>
      <c r="AH18" s="877"/>
      <c r="AI18" s="877"/>
      <c r="AJ18" s="878"/>
      <c r="AK18" s="876">
        <f>SUM(AK13:AQ17)</f>
        <v>64</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32</v>
      </c>
      <c r="H19" s="875"/>
      <c r="I19" s="875"/>
      <c r="J19" s="875"/>
      <c r="K19" s="875"/>
      <c r="L19" s="875"/>
      <c r="M19" s="875"/>
      <c r="N19" s="875"/>
      <c r="O19" s="875"/>
      <c r="P19" s="655">
        <v>64</v>
      </c>
      <c r="Q19" s="656"/>
      <c r="R19" s="656"/>
      <c r="S19" s="656"/>
      <c r="T19" s="656"/>
      <c r="U19" s="656"/>
      <c r="V19" s="657"/>
      <c r="W19" s="655">
        <v>68</v>
      </c>
      <c r="X19" s="656"/>
      <c r="Y19" s="656"/>
      <c r="Z19" s="656"/>
      <c r="AA19" s="656"/>
      <c r="AB19" s="656"/>
      <c r="AC19" s="657"/>
      <c r="AD19" s="655">
        <v>65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4" t="s">
        <v>33</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9"/>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5" t="s">
        <v>35</v>
      </c>
      <c r="B22" s="976"/>
      <c r="C22" s="976"/>
      <c r="D22" s="976"/>
      <c r="E22" s="976"/>
      <c r="F22" s="977"/>
      <c r="G22" s="971" t="s">
        <v>36</v>
      </c>
      <c r="H22" s="222"/>
      <c r="I22" s="222"/>
      <c r="J22" s="222"/>
      <c r="K22" s="222"/>
      <c r="L22" s="222"/>
      <c r="M22" s="222"/>
      <c r="N22" s="222"/>
      <c r="O22" s="223"/>
      <c r="P22" s="936" t="s">
        <v>37</v>
      </c>
      <c r="Q22" s="222"/>
      <c r="R22" s="222"/>
      <c r="S22" s="222"/>
      <c r="T22" s="222"/>
      <c r="U22" s="222"/>
      <c r="V22" s="223"/>
      <c r="W22" s="936" t="s">
        <v>38</v>
      </c>
      <c r="X22" s="222"/>
      <c r="Y22" s="222"/>
      <c r="Z22" s="222"/>
      <c r="AA22" s="222"/>
      <c r="AB22" s="222"/>
      <c r="AC22" s="223"/>
      <c r="AD22" s="936" t="s">
        <v>39</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72" t="s">
        <v>743</v>
      </c>
      <c r="H23" s="973"/>
      <c r="I23" s="973"/>
      <c r="J23" s="973"/>
      <c r="K23" s="973"/>
      <c r="L23" s="973"/>
      <c r="M23" s="973"/>
      <c r="N23" s="973"/>
      <c r="O23" s="974"/>
      <c r="P23" s="922">
        <v>64</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41" t="s">
        <v>40</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655">
        <v>64</v>
      </c>
      <c r="Q29" s="656"/>
      <c r="R29" s="656"/>
      <c r="S29" s="656"/>
      <c r="T29" s="656"/>
      <c r="U29" s="656"/>
      <c r="V29" s="657"/>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hidden="1" customHeight="1">
      <c r="A30" s="859" t="s">
        <v>41</v>
      </c>
      <c r="B30" s="860"/>
      <c r="C30" s="860"/>
      <c r="D30" s="860"/>
      <c r="E30" s="860"/>
      <c r="F30" s="861"/>
      <c r="G30" s="771" t="s">
        <v>42</v>
      </c>
      <c r="H30" s="772"/>
      <c r="I30" s="772"/>
      <c r="J30" s="772"/>
      <c r="K30" s="772"/>
      <c r="L30" s="772"/>
      <c r="M30" s="772"/>
      <c r="N30" s="772"/>
      <c r="O30" s="773"/>
      <c r="P30" s="855" t="s">
        <v>43</v>
      </c>
      <c r="Q30" s="772"/>
      <c r="R30" s="772"/>
      <c r="S30" s="772"/>
      <c r="T30" s="772"/>
      <c r="U30" s="772"/>
      <c r="V30" s="772"/>
      <c r="W30" s="772"/>
      <c r="X30" s="773"/>
      <c r="Y30" s="852"/>
      <c r="Z30" s="853"/>
      <c r="AA30" s="854"/>
      <c r="AB30" s="856" t="s">
        <v>44</v>
      </c>
      <c r="AC30" s="857"/>
      <c r="AD30" s="858"/>
      <c r="AE30" s="856" t="s">
        <v>20</v>
      </c>
      <c r="AF30" s="857"/>
      <c r="AG30" s="857"/>
      <c r="AH30" s="858"/>
      <c r="AI30" s="917" t="s">
        <v>21</v>
      </c>
      <c r="AJ30" s="917"/>
      <c r="AK30" s="917"/>
      <c r="AL30" s="856"/>
      <c r="AM30" s="917" t="s">
        <v>45</v>
      </c>
      <c r="AN30" s="917"/>
      <c r="AO30" s="917"/>
      <c r="AP30" s="856"/>
      <c r="AQ30" s="765" t="s">
        <v>46</v>
      </c>
      <c r="AR30" s="766"/>
      <c r="AS30" s="766"/>
      <c r="AT30" s="767"/>
      <c r="AU30" s="772" t="s">
        <v>47</v>
      </c>
      <c r="AV30" s="772"/>
      <c r="AW30" s="772"/>
      <c r="AX30" s="919"/>
    </row>
    <row r="31" spans="1:50" ht="18.75" hidden="1"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c r="AR31" s="201"/>
      <c r="AS31" s="136" t="s">
        <v>48</v>
      </c>
      <c r="AT31" s="137"/>
      <c r="AU31" s="200"/>
      <c r="AV31" s="200"/>
      <c r="AW31" s="392" t="s">
        <v>49</v>
      </c>
      <c r="AX31" s="393"/>
    </row>
    <row r="32" spans="1:50" ht="23.25" hidden="1" customHeight="1">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50</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2"/>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2"/>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7" t="s">
        <v>47</v>
      </c>
      <c r="AV51" s="927"/>
      <c r="AW51" s="927"/>
      <c r="AX51" s="928"/>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7" t="s">
        <v>47</v>
      </c>
      <c r="AV58" s="927"/>
      <c r="AW58" s="927"/>
      <c r="AX58" s="928"/>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70"/>
      <c r="AY79">
        <f>COUNTIF($AR$79,"☑")</f>
        <v>0</v>
      </c>
    </row>
    <row r="80" spans="1:51" ht="18.75"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3"/>
      <c r="B82" s="526"/>
      <c r="C82" s="424"/>
      <c r="D82" s="424"/>
      <c r="E82" s="424"/>
      <c r="F82" s="425"/>
      <c r="G82" s="674" t="s">
        <v>713</v>
      </c>
      <c r="H82" s="674"/>
      <c r="I82" s="674"/>
      <c r="J82" s="674"/>
      <c r="K82" s="674"/>
      <c r="L82" s="674"/>
      <c r="M82" s="674"/>
      <c r="N82" s="674"/>
      <c r="O82" s="674"/>
      <c r="P82" s="674"/>
      <c r="Q82" s="674"/>
      <c r="R82" s="674"/>
      <c r="S82" s="674"/>
      <c r="T82" s="674"/>
      <c r="U82" s="674"/>
      <c r="V82" s="674"/>
      <c r="W82" s="674"/>
      <c r="X82" s="674"/>
      <c r="Y82" s="674"/>
      <c r="Z82" s="674"/>
      <c r="AA82" s="675"/>
      <c r="AB82" s="882" t="s">
        <v>714</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1</v>
      </c>
    </row>
    <row r="83" spans="1:60" ht="22.5" customHeight="1">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1</v>
      </c>
    </row>
    <row r="84" spans="1:60" ht="19.5" customHeight="1">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1</v>
      </c>
    </row>
    <row r="85" spans="1:60" ht="18.75"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1</v>
      </c>
      <c r="AZ85" s="10"/>
      <c r="BA85" s="10"/>
      <c r="BB85" s="10"/>
      <c r="BC85" s="10"/>
    </row>
    <row r="86" spans="1:60" ht="18.75"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1</v>
      </c>
      <c r="AZ86" s="10"/>
      <c r="BA86" s="10"/>
      <c r="BB86" s="10"/>
      <c r="BC86" s="10"/>
      <c r="BD86" s="10"/>
      <c r="BE86" s="10"/>
      <c r="BF86" s="10"/>
      <c r="BG86" s="10"/>
      <c r="BH86" s="10"/>
    </row>
    <row r="87" spans="1:60" ht="23.25" customHeight="1">
      <c r="A87" s="863"/>
      <c r="B87" s="424"/>
      <c r="C87" s="424"/>
      <c r="D87" s="424"/>
      <c r="E87" s="424"/>
      <c r="F87" s="425"/>
      <c r="G87" s="107" t="s">
        <v>715</v>
      </c>
      <c r="H87" s="108"/>
      <c r="I87" s="108"/>
      <c r="J87" s="108"/>
      <c r="K87" s="108"/>
      <c r="L87" s="108"/>
      <c r="M87" s="108"/>
      <c r="N87" s="108"/>
      <c r="O87" s="109"/>
      <c r="P87" s="108" t="s">
        <v>716</v>
      </c>
      <c r="Q87" s="513"/>
      <c r="R87" s="513"/>
      <c r="S87" s="513"/>
      <c r="T87" s="513"/>
      <c r="U87" s="513"/>
      <c r="V87" s="513"/>
      <c r="W87" s="513"/>
      <c r="X87" s="514"/>
      <c r="Y87" s="560" t="s">
        <v>74</v>
      </c>
      <c r="Z87" s="561"/>
      <c r="AA87" s="562"/>
      <c r="AB87" s="460" t="s">
        <v>717</v>
      </c>
      <c r="AC87" s="460"/>
      <c r="AD87" s="460"/>
      <c r="AE87" s="218">
        <v>23</v>
      </c>
      <c r="AF87" s="219"/>
      <c r="AG87" s="219"/>
      <c r="AH87" s="219"/>
      <c r="AI87" s="218">
        <v>24</v>
      </c>
      <c r="AJ87" s="219"/>
      <c r="AK87" s="219"/>
      <c r="AL87" s="219"/>
      <c r="AM87" s="218">
        <v>29</v>
      </c>
      <c r="AN87" s="219"/>
      <c r="AO87" s="219"/>
      <c r="AP87" s="219"/>
      <c r="AQ87" s="336"/>
      <c r="AR87" s="208"/>
      <c r="AS87" s="208"/>
      <c r="AT87" s="337"/>
      <c r="AU87" s="219"/>
      <c r="AV87" s="219"/>
      <c r="AW87" s="219"/>
      <c r="AX87" s="221"/>
      <c r="AY87">
        <f t="shared" si="10"/>
        <v>1</v>
      </c>
    </row>
    <row r="88" spans="1:60" ht="23.25"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t="s">
        <v>717</v>
      </c>
      <c r="AC88" s="522"/>
      <c r="AD88" s="522"/>
      <c r="AE88" s="218" t="s">
        <v>712</v>
      </c>
      <c r="AF88" s="219"/>
      <c r="AG88" s="219"/>
      <c r="AH88" s="219"/>
      <c r="AI88" s="218" t="s">
        <v>712</v>
      </c>
      <c r="AJ88" s="219"/>
      <c r="AK88" s="219"/>
      <c r="AL88" s="219"/>
      <c r="AM88" s="218" t="s">
        <v>1</v>
      </c>
      <c r="AN88" s="219"/>
      <c r="AO88" s="219"/>
      <c r="AP88" s="219"/>
      <c r="AQ88" s="336"/>
      <c r="AR88" s="208"/>
      <c r="AS88" s="208"/>
      <c r="AT88" s="337"/>
      <c r="AU88" s="219"/>
      <c r="AV88" s="219"/>
      <c r="AW88" s="219"/>
      <c r="AX88" s="221"/>
      <c r="AY88">
        <f t="shared" si="10"/>
        <v>1</v>
      </c>
      <c r="AZ88" s="10"/>
      <c r="BA88" s="10"/>
      <c r="BB88" s="10"/>
      <c r="BC88" s="10"/>
    </row>
    <row r="89" spans="1:60" ht="23.25" customHeight="1" thickBot="1">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t="s">
        <v>712</v>
      </c>
      <c r="AF89" s="226"/>
      <c r="AG89" s="226"/>
      <c r="AH89" s="226"/>
      <c r="AI89" s="225" t="s">
        <v>712</v>
      </c>
      <c r="AJ89" s="226"/>
      <c r="AK89" s="226"/>
      <c r="AL89" s="226"/>
      <c r="AM89" s="218" t="s">
        <v>1</v>
      </c>
      <c r="AN89" s="219"/>
      <c r="AO89" s="219"/>
      <c r="AP89" s="219"/>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717</v>
      </c>
      <c r="AC101" s="460"/>
      <c r="AD101" s="460"/>
      <c r="AE101" s="282">
        <v>28</v>
      </c>
      <c r="AF101" s="282"/>
      <c r="AG101" s="282"/>
      <c r="AH101" s="282"/>
      <c r="AI101" s="282">
        <v>26</v>
      </c>
      <c r="AJ101" s="282"/>
      <c r="AK101" s="282"/>
      <c r="AL101" s="282"/>
      <c r="AM101" s="282">
        <v>24</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717</v>
      </c>
      <c r="AC102" s="460"/>
      <c r="AD102" s="460"/>
      <c r="AE102" s="282">
        <v>28</v>
      </c>
      <c r="AF102" s="282"/>
      <c r="AG102" s="282"/>
      <c r="AH102" s="282"/>
      <c r="AI102" s="282">
        <v>26</v>
      </c>
      <c r="AJ102" s="282"/>
      <c r="AK102" s="282"/>
      <c r="AL102" s="282"/>
      <c r="AM102" s="282">
        <v>26</v>
      </c>
      <c r="AN102" s="282"/>
      <c r="AO102" s="282"/>
      <c r="AP102" s="282"/>
      <c r="AQ102" s="282">
        <v>24</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719</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2"/>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4"/>
      <c r="E430" s="175" t="s">
        <v>103</v>
      </c>
      <c r="F430" s="896"/>
      <c r="G430" s="897" t="s">
        <v>104</v>
      </c>
      <c r="H430" s="126"/>
      <c r="I430" s="12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7" t="s">
        <v>104</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7" t="s">
        <v>104</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7" t="s">
        <v>104</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7" t="s">
        <v>104</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9" t="s">
        <v>115</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90.75" customHeight="1">
      <c r="A702" s="868" t="s">
        <v>119</v>
      </c>
      <c r="B702" s="869"/>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707</v>
      </c>
      <c r="AE702" s="342"/>
      <c r="AF702" s="342"/>
      <c r="AG702" s="379" t="s">
        <v>723</v>
      </c>
      <c r="AH702" s="380"/>
      <c r="AI702" s="380"/>
      <c r="AJ702" s="380"/>
      <c r="AK702" s="380"/>
      <c r="AL702" s="380"/>
      <c r="AM702" s="380"/>
      <c r="AN702" s="380"/>
      <c r="AO702" s="380"/>
      <c r="AP702" s="380"/>
      <c r="AQ702" s="380"/>
      <c r="AR702" s="380"/>
      <c r="AS702" s="380"/>
      <c r="AT702" s="380"/>
      <c r="AU702" s="380"/>
      <c r="AV702" s="380"/>
      <c r="AW702" s="380"/>
      <c r="AX702" s="381"/>
    </row>
    <row r="703" spans="1:51" ht="90.75"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707</v>
      </c>
      <c r="AE703" s="323"/>
      <c r="AF703" s="323"/>
      <c r="AG703" s="104" t="s">
        <v>723</v>
      </c>
      <c r="AH703" s="105"/>
      <c r="AI703" s="105"/>
      <c r="AJ703" s="105"/>
      <c r="AK703" s="105"/>
      <c r="AL703" s="105"/>
      <c r="AM703" s="105"/>
      <c r="AN703" s="105"/>
      <c r="AO703" s="105"/>
      <c r="AP703" s="105"/>
      <c r="AQ703" s="105"/>
      <c r="AR703" s="105"/>
      <c r="AS703" s="105"/>
      <c r="AT703" s="105"/>
      <c r="AU703" s="105"/>
      <c r="AV703" s="105"/>
      <c r="AW703" s="105"/>
      <c r="AX703" s="106"/>
    </row>
    <row r="704" spans="1:51" ht="90.75"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707</v>
      </c>
      <c r="AE704" s="781"/>
      <c r="AF704" s="781"/>
      <c r="AG704" s="168" t="s">
        <v>724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9" t="s">
        <v>124</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725</v>
      </c>
      <c r="AE705" s="713"/>
      <c r="AF705" s="713"/>
      <c r="AG705" s="128" t="s">
        <v>727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726</v>
      </c>
      <c r="AE707" s="834"/>
      <c r="AF707" s="834"/>
      <c r="AG707" s="130"/>
      <c r="AH707" s="114"/>
      <c r="AI707" s="114"/>
      <c r="AJ707" s="114"/>
      <c r="AK707" s="114"/>
      <c r="AL707" s="114"/>
      <c r="AM707" s="114"/>
      <c r="AN707" s="114"/>
      <c r="AO707" s="114"/>
      <c r="AP707" s="114"/>
      <c r="AQ707" s="114"/>
      <c r="AR707" s="114"/>
      <c r="AS707" s="114"/>
      <c r="AT707" s="114"/>
      <c r="AU707" s="114"/>
      <c r="AV707" s="114"/>
      <c r="AW707" s="114"/>
      <c r="AX707" s="131"/>
    </row>
    <row r="708" spans="1:50" ht="42" customHeight="1">
      <c r="A708" s="640"/>
      <c r="B708" s="642"/>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725</v>
      </c>
      <c r="AE708" s="603"/>
      <c r="AF708" s="603"/>
      <c r="AG708" s="740" t="s">
        <v>727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707</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707</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707</v>
      </c>
      <c r="AE711" s="323"/>
      <c r="AF711" s="323"/>
      <c r="AG711" s="104" t="s">
        <v>728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725</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725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707</v>
      </c>
      <c r="AE714" s="806"/>
      <c r="AF714" s="807"/>
      <c r="AG714" s="734" t="s">
        <v>728</v>
      </c>
      <c r="AH714" s="735"/>
      <c r="AI714" s="735"/>
      <c r="AJ714" s="735"/>
      <c r="AK714" s="735"/>
      <c r="AL714" s="735"/>
      <c r="AM714" s="735"/>
      <c r="AN714" s="735"/>
      <c r="AO714" s="735"/>
      <c r="AP714" s="735"/>
      <c r="AQ714" s="735"/>
      <c r="AR714" s="735"/>
      <c r="AS714" s="735"/>
      <c r="AT714" s="735"/>
      <c r="AU714" s="735"/>
      <c r="AV714" s="735"/>
      <c r="AW714" s="735"/>
      <c r="AX714" s="736"/>
    </row>
    <row r="715" spans="1:50" ht="46.5"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707</v>
      </c>
      <c r="AE715" s="603"/>
      <c r="AF715" s="654"/>
      <c r="AG715" s="740" t="s">
        <v>729</v>
      </c>
      <c r="AH715" s="741"/>
      <c r="AI715" s="741"/>
      <c r="AJ715" s="741"/>
      <c r="AK715" s="741"/>
      <c r="AL715" s="741"/>
      <c r="AM715" s="741"/>
      <c r="AN715" s="741"/>
      <c r="AO715" s="741"/>
      <c r="AP715" s="741"/>
      <c r="AQ715" s="741"/>
      <c r="AR715" s="741"/>
      <c r="AS715" s="741"/>
      <c r="AT715" s="741"/>
      <c r="AU715" s="741"/>
      <c r="AV715" s="741"/>
      <c r="AW715" s="741"/>
      <c r="AX715" s="742"/>
    </row>
    <row r="716" spans="1:50" ht="46.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707</v>
      </c>
      <c r="AE716" s="625"/>
      <c r="AF716" s="625"/>
      <c r="AG716" s="104" t="s">
        <v>729</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707</v>
      </c>
      <c r="AE717" s="323"/>
      <c r="AF717" s="323"/>
      <c r="AG717" s="104" t="s">
        <v>729</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707</v>
      </c>
      <c r="AE718" s="323"/>
      <c r="AF718" s="323"/>
      <c r="AG718" s="130" t="s">
        <v>729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5" customHeight="1">
      <c r="A726" s="638" t="s">
        <v>144</v>
      </c>
      <c r="B726" s="800"/>
      <c r="C726" s="813" t="s">
        <v>145</v>
      </c>
      <c r="D726" s="835"/>
      <c r="E726" s="835"/>
      <c r="F726" s="836"/>
      <c r="G726" s="576" t="s">
        <v>730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6" t="s">
        <v>146</v>
      </c>
      <c r="D727" s="747"/>
      <c r="E727" s="747"/>
      <c r="F727" s="748"/>
      <c r="G727" s="574" t="s">
        <v>731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732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93" t="s">
        <v>152</v>
      </c>
      <c r="B737" s="211"/>
      <c r="C737" s="211"/>
      <c r="D737" s="212"/>
      <c r="E737" s="957" t="s">
        <v>712</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61" t="s">
        <v>153</v>
      </c>
      <c r="B738" s="361"/>
      <c r="C738" s="361"/>
      <c r="D738" s="361"/>
      <c r="E738" s="957" t="s">
        <v>733</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61" t="s">
        <v>154</v>
      </c>
      <c r="B739" s="361"/>
      <c r="C739" s="361"/>
      <c r="D739" s="361"/>
      <c r="E739" s="957" t="s">
        <v>734</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61" t="s">
        <v>155</v>
      </c>
      <c r="B740" s="361"/>
      <c r="C740" s="361"/>
      <c r="D740" s="361"/>
      <c r="E740" s="957" t="s">
        <v>735</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61" t="s">
        <v>156</v>
      </c>
      <c r="B741" s="361"/>
      <c r="C741" s="361"/>
      <c r="D741" s="361"/>
      <c r="E741" s="957" t="s">
        <v>736</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61" t="s">
        <v>157</v>
      </c>
      <c r="B742" s="361"/>
      <c r="C742" s="361"/>
      <c r="D742" s="361"/>
      <c r="E742" s="957" t="s">
        <v>737</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61" t="s">
        <v>158</v>
      </c>
      <c r="B743" s="361"/>
      <c r="C743" s="361"/>
      <c r="D743" s="361"/>
      <c r="E743" s="957" t="s">
        <v>738</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61" t="s">
        <v>159</v>
      </c>
      <c r="B744" s="361"/>
      <c r="C744" s="361"/>
      <c r="D744" s="361"/>
      <c r="E744" s="957" t="s">
        <v>739</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61" t="s">
        <v>20</v>
      </c>
      <c r="B745" s="361"/>
      <c r="C745" s="361"/>
      <c r="D745" s="361"/>
      <c r="E745" s="994" t="s">
        <v>738</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61" t="s">
        <v>160</v>
      </c>
      <c r="B746" s="361"/>
      <c r="C746" s="361"/>
      <c r="D746" s="361"/>
      <c r="E746" s="963" t="s">
        <v>702</v>
      </c>
      <c r="F746" s="961"/>
      <c r="G746" s="961"/>
      <c r="H746" s="100" t="str">
        <f>IF(E746="","","-")</f>
        <v>-</v>
      </c>
      <c r="I746" s="961"/>
      <c r="J746" s="961"/>
      <c r="K746" s="100" t="str">
        <f>IF(I746="","","-")</f>
        <v/>
      </c>
      <c r="L746" s="962">
        <v>174</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61" t="s">
        <v>45</v>
      </c>
      <c r="B747" s="361"/>
      <c r="C747" s="361"/>
      <c r="D747" s="361"/>
      <c r="E747" s="963" t="s">
        <v>702</v>
      </c>
      <c r="F747" s="961"/>
      <c r="G747" s="961"/>
      <c r="H747" s="100" t="str">
        <f>IF(E747="","","-")</f>
        <v>-</v>
      </c>
      <c r="I747" s="961"/>
      <c r="J747" s="961"/>
      <c r="K747" s="100" t="str">
        <f>IF(I747="","","-")</f>
        <v/>
      </c>
      <c r="L747" s="962">
        <v>183</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3"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3"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740</v>
      </c>
      <c r="H789" s="669"/>
      <c r="I789" s="669"/>
      <c r="J789" s="669"/>
      <c r="K789" s="670"/>
      <c r="L789" s="662" t="s">
        <v>741</v>
      </c>
      <c r="M789" s="663"/>
      <c r="N789" s="663"/>
      <c r="O789" s="663"/>
      <c r="P789" s="663"/>
      <c r="Q789" s="663"/>
      <c r="R789" s="663"/>
      <c r="S789" s="663"/>
      <c r="T789" s="663"/>
      <c r="U789" s="663"/>
      <c r="V789" s="663"/>
      <c r="W789" s="663"/>
      <c r="X789" s="664"/>
      <c r="Y789" s="382">
        <v>65</v>
      </c>
      <c r="Z789" s="383"/>
      <c r="AA789" s="383"/>
      <c r="AB789" s="803"/>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4" t="s">
        <v>31</v>
      </c>
      <c r="H799" s="825"/>
      <c r="I799" s="825"/>
      <c r="J799" s="825"/>
      <c r="K799" s="825"/>
      <c r="L799" s="826"/>
      <c r="M799" s="827"/>
      <c r="N799" s="827"/>
      <c r="O799" s="827"/>
      <c r="P799" s="827"/>
      <c r="Q799" s="827"/>
      <c r="R799" s="827"/>
      <c r="S799" s="827"/>
      <c r="T799" s="827"/>
      <c r="U799" s="827"/>
      <c r="V799" s="827"/>
      <c r="W799" s="827"/>
      <c r="X799" s="828"/>
      <c r="Y799" s="829">
        <f>SUM(Y789:AB798)</f>
        <v>65</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3"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3"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3"/>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3"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3"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3"/>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3"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3"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3"/>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4" t="s">
        <v>175</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742</v>
      </c>
      <c r="D845" s="343"/>
      <c r="E845" s="343"/>
      <c r="F845" s="343"/>
      <c r="G845" s="343"/>
      <c r="H845" s="343"/>
      <c r="I845" s="343"/>
      <c r="J845" s="344"/>
      <c r="K845" s="345"/>
      <c r="L845" s="345"/>
      <c r="M845" s="345"/>
      <c r="N845" s="345"/>
      <c r="O845" s="345"/>
      <c r="P845" s="907" t="s">
        <v>740</v>
      </c>
      <c r="Q845" s="908"/>
      <c r="R845" s="908"/>
      <c r="S845" s="908"/>
      <c r="T845" s="908"/>
      <c r="U845" s="908"/>
      <c r="V845" s="908"/>
      <c r="W845" s="908"/>
      <c r="X845" s="908"/>
      <c r="Y845" s="347">
        <v>65</v>
      </c>
      <c r="Z845" s="348"/>
      <c r="AA845" s="348"/>
      <c r="AB845" s="349"/>
      <c r="AC845" s="902" t="s">
        <v>40</v>
      </c>
      <c r="AD845" s="903"/>
      <c r="AE845" s="903"/>
      <c r="AF845" s="903"/>
      <c r="AG845" s="903"/>
      <c r="AH845" s="366" t="s">
        <v>1</v>
      </c>
      <c r="AI845" s="367"/>
      <c r="AJ845" s="367"/>
      <c r="AK845" s="367"/>
      <c r="AL845" s="354" t="s">
        <v>1</v>
      </c>
      <c r="AM845" s="355"/>
      <c r="AN845" s="355"/>
      <c r="AO845" s="356"/>
      <c r="AP845" s="357" t="s">
        <v>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Y789">
    <cfRule type="expression" dxfId="2785" priority="13687">
      <formula>IF(RIGHT(TEXT(Y789,"0.#"),1)=".",FALSE,TRUE)</formula>
    </cfRule>
    <cfRule type="expression" dxfId="2784" priority="13688">
      <formula>IF(RIGHT(TEXT(Y789,"0.#"),1)=".",TRUE,FALSE)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3"/>
      <c r="Z2" s="827"/>
      <c r="AA2" s="828"/>
      <c r="AB2" s="1027" t="s">
        <v>44</v>
      </c>
      <c r="AC2" s="1028"/>
      <c r="AD2" s="1029"/>
      <c r="AE2" s="1033" t="s">
        <v>20</v>
      </c>
      <c r="AF2" s="1033"/>
      <c r="AG2" s="1033"/>
      <c r="AH2" s="1033"/>
      <c r="AI2" s="1033" t="s">
        <v>21</v>
      </c>
      <c r="AJ2" s="1033"/>
      <c r="AK2" s="1033"/>
      <c r="AL2" s="556"/>
      <c r="AM2" s="1033" t="s">
        <v>45</v>
      </c>
      <c r="AN2" s="1033"/>
      <c r="AO2" s="1033"/>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48</v>
      </c>
      <c r="AT3" s="137"/>
      <c r="AU3" s="200"/>
      <c r="AV3" s="200"/>
      <c r="AW3" s="392" t="s">
        <v>49</v>
      </c>
      <c r="AX3" s="393"/>
      <c r="AY3" s="34">
        <f>$AY$2</f>
        <v>0</v>
      </c>
    </row>
    <row r="4" spans="1:51" ht="22.5" customHeight="1">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50</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51</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52</v>
      </c>
      <c r="Z6" s="1015"/>
      <c r="AA6" s="1016"/>
      <c r="AB6" s="592" t="s">
        <v>53</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3"/>
      <c r="Z9" s="827"/>
      <c r="AA9" s="828"/>
      <c r="AB9" s="1027" t="s">
        <v>44</v>
      </c>
      <c r="AC9" s="1028"/>
      <c r="AD9" s="1029"/>
      <c r="AE9" s="1033" t="s">
        <v>20</v>
      </c>
      <c r="AF9" s="1033"/>
      <c r="AG9" s="1033"/>
      <c r="AH9" s="1033"/>
      <c r="AI9" s="1033" t="s">
        <v>21</v>
      </c>
      <c r="AJ9" s="1033"/>
      <c r="AK9" s="1033"/>
      <c r="AL9" s="556"/>
      <c r="AM9" s="1033" t="s">
        <v>45</v>
      </c>
      <c r="AN9" s="1033"/>
      <c r="AO9" s="1033"/>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50</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51</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92" t="s">
        <v>53</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3"/>
      <c r="Z16" s="827"/>
      <c r="AA16" s="828"/>
      <c r="AB16" s="1027" t="s">
        <v>44</v>
      </c>
      <c r="AC16" s="1028"/>
      <c r="AD16" s="1029"/>
      <c r="AE16" s="1033" t="s">
        <v>20</v>
      </c>
      <c r="AF16" s="1033"/>
      <c r="AG16" s="1033"/>
      <c r="AH16" s="1033"/>
      <c r="AI16" s="1033" t="s">
        <v>21</v>
      </c>
      <c r="AJ16" s="1033"/>
      <c r="AK16" s="1033"/>
      <c r="AL16" s="556"/>
      <c r="AM16" s="1033" t="s">
        <v>45</v>
      </c>
      <c r="AN16" s="1033"/>
      <c r="AO16" s="1033"/>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50</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51</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92" t="s">
        <v>53</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3"/>
      <c r="Z23" s="827"/>
      <c r="AA23" s="828"/>
      <c r="AB23" s="1027" t="s">
        <v>44</v>
      </c>
      <c r="AC23" s="1028"/>
      <c r="AD23" s="1029"/>
      <c r="AE23" s="1033" t="s">
        <v>20</v>
      </c>
      <c r="AF23" s="1033"/>
      <c r="AG23" s="1033"/>
      <c r="AH23" s="1033"/>
      <c r="AI23" s="1033" t="s">
        <v>21</v>
      </c>
      <c r="AJ23" s="1033"/>
      <c r="AK23" s="1033"/>
      <c r="AL23" s="556"/>
      <c r="AM23" s="1033" t="s">
        <v>45</v>
      </c>
      <c r="AN23" s="1033"/>
      <c r="AO23" s="1033"/>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50</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51</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92" t="s">
        <v>53</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3"/>
      <c r="Z30" s="827"/>
      <c r="AA30" s="828"/>
      <c r="AB30" s="1027" t="s">
        <v>44</v>
      </c>
      <c r="AC30" s="1028"/>
      <c r="AD30" s="1029"/>
      <c r="AE30" s="1033" t="s">
        <v>20</v>
      </c>
      <c r="AF30" s="1033"/>
      <c r="AG30" s="1033"/>
      <c r="AH30" s="1033"/>
      <c r="AI30" s="1033" t="s">
        <v>21</v>
      </c>
      <c r="AJ30" s="1033"/>
      <c r="AK30" s="1033"/>
      <c r="AL30" s="556"/>
      <c r="AM30" s="1033" t="s">
        <v>45</v>
      </c>
      <c r="AN30" s="1033"/>
      <c r="AO30" s="1033"/>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50</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51</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92" t="s">
        <v>53</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3"/>
      <c r="Z37" s="827"/>
      <c r="AA37" s="828"/>
      <c r="AB37" s="1027" t="s">
        <v>44</v>
      </c>
      <c r="AC37" s="1028"/>
      <c r="AD37" s="1029"/>
      <c r="AE37" s="1033" t="s">
        <v>20</v>
      </c>
      <c r="AF37" s="1033"/>
      <c r="AG37" s="1033"/>
      <c r="AH37" s="1033"/>
      <c r="AI37" s="1033" t="s">
        <v>21</v>
      </c>
      <c r="AJ37" s="1033"/>
      <c r="AK37" s="1033"/>
      <c r="AL37" s="556"/>
      <c r="AM37" s="1033" t="s">
        <v>45</v>
      </c>
      <c r="AN37" s="1033"/>
      <c r="AO37" s="1033"/>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50</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51</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92" t="s">
        <v>53</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3"/>
      <c r="Z44" s="827"/>
      <c r="AA44" s="828"/>
      <c r="AB44" s="1027" t="s">
        <v>44</v>
      </c>
      <c r="AC44" s="1028"/>
      <c r="AD44" s="1029"/>
      <c r="AE44" s="1033" t="s">
        <v>20</v>
      </c>
      <c r="AF44" s="1033"/>
      <c r="AG44" s="1033"/>
      <c r="AH44" s="1033"/>
      <c r="AI44" s="1033" t="s">
        <v>21</v>
      </c>
      <c r="AJ44" s="1033"/>
      <c r="AK44" s="1033"/>
      <c r="AL44" s="556"/>
      <c r="AM44" s="1033" t="s">
        <v>45</v>
      </c>
      <c r="AN44" s="1033"/>
      <c r="AO44" s="1033"/>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50</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51</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92" t="s">
        <v>53</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3"/>
      <c r="Z51" s="827"/>
      <c r="AA51" s="828"/>
      <c r="AB51" s="556" t="s">
        <v>44</v>
      </c>
      <c r="AC51" s="1028"/>
      <c r="AD51" s="1029"/>
      <c r="AE51" s="1033" t="s">
        <v>20</v>
      </c>
      <c r="AF51" s="1033"/>
      <c r="AG51" s="1033"/>
      <c r="AH51" s="1033"/>
      <c r="AI51" s="1033" t="s">
        <v>21</v>
      </c>
      <c r="AJ51" s="1033"/>
      <c r="AK51" s="1033"/>
      <c r="AL51" s="556"/>
      <c r="AM51" s="1033" t="s">
        <v>45</v>
      </c>
      <c r="AN51" s="1033"/>
      <c r="AO51" s="1033"/>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50</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51</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92" t="s">
        <v>53</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3"/>
      <c r="Z58" s="827"/>
      <c r="AA58" s="828"/>
      <c r="AB58" s="1027" t="s">
        <v>44</v>
      </c>
      <c r="AC58" s="1028"/>
      <c r="AD58" s="1029"/>
      <c r="AE58" s="1033" t="s">
        <v>20</v>
      </c>
      <c r="AF58" s="1033"/>
      <c r="AG58" s="1033"/>
      <c r="AH58" s="1033"/>
      <c r="AI58" s="1033" t="s">
        <v>21</v>
      </c>
      <c r="AJ58" s="1033"/>
      <c r="AK58" s="1033"/>
      <c r="AL58" s="556"/>
      <c r="AM58" s="1033" t="s">
        <v>45</v>
      </c>
      <c r="AN58" s="1033"/>
      <c r="AO58" s="1033"/>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50</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51</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92" t="s">
        <v>53</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3"/>
      <c r="Z65" s="827"/>
      <c r="AA65" s="828"/>
      <c r="AB65" s="1027" t="s">
        <v>44</v>
      </c>
      <c r="AC65" s="1028"/>
      <c r="AD65" s="1029"/>
      <c r="AE65" s="1033" t="s">
        <v>20</v>
      </c>
      <c r="AF65" s="1033"/>
      <c r="AG65" s="1033"/>
      <c r="AH65" s="1033"/>
      <c r="AI65" s="1033" t="s">
        <v>21</v>
      </c>
      <c r="AJ65" s="1033"/>
      <c r="AK65" s="1033"/>
      <c r="AL65" s="556"/>
      <c r="AM65" s="1033" t="s">
        <v>45</v>
      </c>
      <c r="AN65" s="1033"/>
      <c r="AO65" s="1033"/>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50</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51</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52</v>
      </c>
      <c r="Z69" s="1015"/>
      <c r="AA69" s="1016"/>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13" t="s">
        <v>166</v>
      </c>
      <c r="H3" s="666"/>
      <c r="I3" s="666"/>
      <c r="J3" s="666"/>
      <c r="K3" s="666"/>
      <c r="L3" s="665" t="s">
        <v>167</v>
      </c>
      <c r="M3" s="666"/>
      <c r="N3" s="666"/>
      <c r="O3" s="666"/>
      <c r="P3" s="666"/>
      <c r="Q3" s="666"/>
      <c r="R3" s="666"/>
      <c r="S3" s="666"/>
      <c r="T3" s="666"/>
      <c r="U3" s="666"/>
      <c r="V3" s="666"/>
      <c r="W3" s="666"/>
      <c r="X3" s="667"/>
      <c r="Y3" s="651" t="s">
        <v>168</v>
      </c>
      <c r="Z3" s="652"/>
      <c r="AA3" s="652"/>
      <c r="AB3" s="796"/>
      <c r="AC3" s="813"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6"/>
      <c r="B14" s="1047"/>
      <c r="C14" s="1047"/>
      <c r="D14" s="1047"/>
      <c r="E14" s="1047"/>
      <c r="F14" s="1048"/>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6"/>
      <c r="B15" s="1047"/>
      <c r="C15" s="1047"/>
      <c r="D15" s="1047"/>
      <c r="E15" s="1047"/>
      <c r="F15" s="1048"/>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6"/>
      <c r="B16" s="1047"/>
      <c r="C16" s="1047"/>
      <c r="D16" s="1047"/>
      <c r="E16" s="1047"/>
      <c r="F16" s="1048"/>
      <c r="G16" s="813"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3"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6"/>
      <c r="B27" s="1047"/>
      <c r="C27" s="1047"/>
      <c r="D27" s="1047"/>
      <c r="E27" s="1047"/>
      <c r="F27" s="1048"/>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6"/>
      <c r="B28" s="1047"/>
      <c r="C28" s="1047"/>
      <c r="D28" s="1047"/>
      <c r="E28" s="1047"/>
      <c r="F28" s="1048"/>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6"/>
      <c r="B29" s="1047"/>
      <c r="C29" s="1047"/>
      <c r="D29" s="1047"/>
      <c r="E29" s="1047"/>
      <c r="F29" s="1048"/>
      <c r="G29" s="813"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3"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6"/>
      <c r="B40" s="1047"/>
      <c r="C40" s="1047"/>
      <c r="D40" s="1047"/>
      <c r="E40" s="1047"/>
      <c r="F40" s="1048"/>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6"/>
      <c r="B41" s="1047"/>
      <c r="C41" s="1047"/>
      <c r="D41" s="1047"/>
      <c r="E41" s="1047"/>
      <c r="F41" s="1048"/>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6"/>
      <c r="B42" s="1047"/>
      <c r="C42" s="1047"/>
      <c r="D42" s="1047"/>
      <c r="E42" s="1047"/>
      <c r="F42" s="1048"/>
      <c r="G42" s="813"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3"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6"/>
      <c r="B56" s="1047"/>
      <c r="C56" s="1047"/>
      <c r="D56" s="1047"/>
      <c r="E56" s="1047"/>
      <c r="F56" s="1048"/>
      <c r="G56" s="813"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3"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6"/>
      <c r="B67" s="1047"/>
      <c r="C67" s="1047"/>
      <c r="D67" s="1047"/>
      <c r="E67" s="1047"/>
      <c r="F67" s="1048"/>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6"/>
      <c r="B68" s="1047"/>
      <c r="C68" s="1047"/>
      <c r="D68" s="1047"/>
      <c r="E68" s="1047"/>
      <c r="F68" s="1048"/>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6"/>
      <c r="B69" s="1047"/>
      <c r="C69" s="1047"/>
      <c r="D69" s="1047"/>
      <c r="E69" s="1047"/>
      <c r="F69" s="1048"/>
      <c r="G69" s="813"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3"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6"/>
      <c r="B80" s="1047"/>
      <c r="C80" s="1047"/>
      <c r="D80" s="1047"/>
      <c r="E80" s="1047"/>
      <c r="F80" s="1048"/>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6"/>
      <c r="B81" s="1047"/>
      <c r="C81" s="1047"/>
      <c r="D81" s="1047"/>
      <c r="E81" s="1047"/>
      <c r="F81" s="1048"/>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6"/>
      <c r="B82" s="1047"/>
      <c r="C82" s="1047"/>
      <c r="D82" s="1047"/>
      <c r="E82" s="1047"/>
      <c r="F82" s="1048"/>
      <c r="G82" s="813"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3"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6"/>
      <c r="B93" s="1047"/>
      <c r="C93" s="1047"/>
      <c r="D93" s="1047"/>
      <c r="E93" s="1047"/>
      <c r="F93" s="1048"/>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6"/>
      <c r="B94" s="1047"/>
      <c r="C94" s="1047"/>
      <c r="D94" s="1047"/>
      <c r="E94" s="1047"/>
      <c r="F94" s="1048"/>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6"/>
      <c r="B95" s="1047"/>
      <c r="C95" s="1047"/>
      <c r="D95" s="1047"/>
      <c r="E95" s="1047"/>
      <c r="F95" s="1048"/>
      <c r="G95" s="813"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3"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6"/>
      <c r="B109" s="1047"/>
      <c r="C109" s="1047"/>
      <c r="D109" s="1047"/>
      <c r="E109" s="1047"/>
      <c r="F109" s="1048"/>
      <c r="G109" s="813"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3"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6"/>
      <c r="B120" s="1047"/>
      <c r="C120" s="1047"/>
      <c r="D120" s="1047"/>
      <c r="E120" s="1047"/>
      <c r="F120" s="1048"/>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6"/>
      <c r="B121" s="1047"/>
      <c r="C121" s="1047"/>
      <c r="D121" s="1047"/>
      <c r="E121" s="1047"/>
      <c r="F121" s="1048"/>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6"/>
      <c r="B122" s="1047"/>
      <c r="C122" s="1047"/>
      <c r="D122" s="1047"/>
      <c r="E122" s="1047"/>
      <c r="F122" s="1048"/>
      <c r="G122" s="813"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3"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6"/>
      <c r="B133" s="1047"/>
      <c r="C133" s="1047"/>
      <c r="D133" s="1047"/>
      <c r="E133" s="1047"/>
      <c r="F133" s="1048"/>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6"/>
      <c r="B134" s="1047"/>
      <c r="C134" s="1047"/>
      <c r="D134" s="1047"/>
      <c r="E134" s="1047"/>
      <c r="F134" s="1048"/>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6"/>
      <c r="B135" s="1047"/>
      <c r="C135" s="1047"/>
      <c r="D135" s="1047"/>
      <c r="E135" s="1047"/>
      <c r="F135" s="1048"/>
      <c r="G135" s="813"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3"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6"/>
      <c r="B146" s="1047"/>
      <c r="C146" s="1047"/>
      <c r="D146" s="1047"/>
      <c r="E146" s="1047"/>
      <c r="F146" s="1048"/>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6"/>
      <c r="B147" s="1047"/>
      <c r="C147" s="1047"/>
      <c r="D147" s="1047"/>
      <c r="E147" s="1047"/>
      <c r="F147" s="1048"/>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6"/>
      <c r="B148" s="1047"/>
      <c r="C148" s="1047"/>
      <c r="D148" s="1047"/>
      <c r="E148" s="1047"/>
      <c r="F148" s="1048"/>
      <c r="G148" s="813"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3"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6"/>
      <c r="B162" s="1047"/>
      <c r="C162" s="1047"/>
      <c r="D162" s="1047"/>
      <c r="E162" s="1047"/>
      <c r="F162" s="1048"/>
      <c r="G162" s="813"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3"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6"/>
      <c r="B173" s="1047"/>
      <c r="C173" s="1047"/>
      <c r="D173" s="1047"/>
      <c r="E173" s="1047"/>
      <c r="F173" s="1048"/>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6"/>
      <c r="B174" s="1047"/>
      <c r="C174" s="1047"/>
      <c r="D174" s="1047"/>
      <c r="E174" s="1047"/>
      <c r="F174" s="1048"/>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6"/>
      <c r="B175" s="1047"/>
      <c r="C175" s="1047"/>
      <c r="D175" s="1047"/>
      <c r="E175" s="1047"/>
      <c r="F175" s="1048"/>
      <c r="G175" s="813"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3"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6"/>
      <c r="B186" s="1047"/>
      <c r="C186" s="1047"/>
      <c r="D186" s="1047"/>
      <c r="E186" s="1047"/>
      <c r="F186" s="1048"/>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6"/>
      <c r="B187" s="1047"/>
      <c r="C187" s="1047"/>
      <c r="D187" s="1047"/>
      <c r="E187" s="1047"/>
      <c r="F187" s="1048"/>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6"/>
      <c r="B188" s="1047"/>
      <c r="C188" s="1047"/>
      <c r="D188" s="1047"/>
      <c r="E188" s="1047"/>
      <c r="F188" s="1048"/>
      <c r="G188" s="813"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3"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6"/>
      <c r="B199" s="1047"/>
      <c r="C199" s="1047"/>
      <c r="D199" s="1047"/>
      <c r="E199" s="1047"/>
      <c r="F199" s="1048"/>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6"/>
      <c r="B200" s="1047"/>
      <c r="C200" s="1047"/>
      <c r="D200" s="1047"/>
      <c r="E200" s="1047"/>
      <c r="F200" s="1048"/>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6"/>
      <c r="B201" s="1047"/>
      <c r="C201" s="1047"/>
      <c r="D201" s="1047"/>
      <c r="E201" s="1047"/>
      <c r="F201" s="1048"/>
      <c r="G201" s="813"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3"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6"/>
      <c r="B215" s="1047"/>
      <c r="C215" s="1047"/>
      <c r="D215" s="1047"/>
      <c r="E215" s="1047"/>
      <c r="F215" s="1048"/>
      <c r="G215" s="813"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3"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6"/>
      <c r="B226" s="1047"/>
      <c r="C226" s="1047"/>
      <c r="D226" s="1047"/>
      <c r="E226" s="1047"/>
      <c r="F226" s="1048"/>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6"/>
      <c r="B227" s="1047"/>
      <c r="C227" s="1047"/>
      <c r="D227" s="1047"/>
      <c r="E227" s="1047"/>
      <c r="F227" s="1048"/>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6"/>
      <c r="B228" s="1047"/>
      <c r="C228" s="1047"/>
      <c r="D228" s="1047"/>
      <c r="E228" s="1047"/>
      <c r="F228" s="1048"/>
      <c r="G228" s="813"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3"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6"/>
      <c r="B239" s="1047"/>
      <c r="C239" s="1047"/>
      <c r="D239" s="1047"/>
      <c r="E239" s="1047"/>
      <c r="F239" s="1048"/>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6"/>
      <c r="B240" s="1047"/>
      <c r="C240" s="1047"/>
      <c r="D240" s="1047"/>
      <c r="E240" s="1047"/>
      <c r="F240" s="1048"/>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6"/>
      <c r="B241" s="1047"/>
      <c r="C241" s="1047"/>
      <c r="D241" s="1047"/>
      <c r="E241" s="1047"/>
      <c r="F241" s="1048"/>
      <c r="G241" s="813"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3"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6"/>
      <c r="B252" s="1047"/>
      <c r="C252" s="1047"/>
      <c r="D252" s="1047"/>
      <c r="E252" s="1047"/>
      <c r="F252" s="1048"/>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6"/>
      <c r="B253" s="1047"/>
      <c r="C253" s="1047"/>
      <c r="D253" s="1047"/>
      <c r="E253" s="1047"/>
      <c r="F253" s="1048"/>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6"/>
      <c r="B254" s="1047"/>
      <c r="C254" s="1047"/>
      <c r="D254" s="1047"/>
      <c r="E254" s="1047"/>
      <c r="F254" s="1048"/>
      <c r="G254" s="813"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3"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MATSUSHITA HIROAKI</dc:creator>
  <cp:keywords/>
  <dc:description/>
  <cp:lastModifiedBy>情報通信課</cp:lastModifiedBy>
  <cp:revision/>
  <dcterms:created xsi:type="dcterms:W3CDTF">2012-03-13T00:50:25Z</dcterms:created>
  <dcterms:modified xsi:type="dcterms:W3CDTF">2021-08-19T02:19:16Z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