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<sst xmlns="http://schemas.openxmlformats.org/spreadsheetml/2006/main" count="2951" uniqueCount="753">
  <si>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</si>
  <si>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</si>
  <si>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</si>
  <si>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</si>
  <si>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</si>
  <si>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</si>
  <si>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</si>
  <si>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</si>
  <si>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</si>
  <si>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</si>
  <si>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</si>
  <si>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</si>
  <si>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</si>
  <si>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</si>
  <si>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</si>
  <si>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</si>
  <si>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</si>
  <si>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</si>
  <si>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</si>
  <si>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</si>
  <si>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</si>
  <si>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</si>
  <si>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</si>
  <si>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</si>
  <si>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</si>
  <si>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</si>
  <si>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</si>
  <si>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</si>
  <si>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</si>
  <si>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</si>
  <si>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</si>
  <si>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</si>
  <si>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</si>
  <si>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</si>
  <si>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</si>
  <si>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</si>
  <si>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</si>
  <si>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</si>
  <si>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</si>
  <si>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</si>
  <si>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</si>
  <si>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</si>
  <si>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</si>
  <si>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</si>
  <si>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</si>
  <si>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</si>
  <si>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</si>
  <si>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</si>
  <si>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</si>
  <si>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</si>
  <si>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</si>
  <si>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</si>
  <si>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</si>
  <si>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</si>
  <si>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</si>
  <si>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</si>
  <si>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</si>
  <si>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</si>
  <si>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</si>
  <si>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</si>
  <si>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</si>
  <si>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</si>
  <si>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</si>
  <si>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</si>
  <si>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</si>
  <si>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</si>
  <si>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</si>
  <si>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</si>
  <si>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</si>
  <si>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</si>
  <si>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</si>
  <si>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</si>
  <si>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</si>
  <si>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</si>
  <si>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</si>
  <si>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</si>
  <si>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</si>
  <si>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</si>
  <si>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</si>
  <si>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</si>
  <si>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</si>
  <si>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</si>
  <si>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</si>
  <si>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</si>
  <si>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</si>
  <si>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</si>
  <si>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</si>
  <si>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</si>
  <si>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</si>
  <si>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</si>
  <si>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</si>
  <si>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</si>
  <si>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</si>
  <si>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</si>
  <si>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</si>
  <si>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</si>
  <si>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</si>
  <si>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</si>
  <si>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</si>
  <si>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</si>
  <si>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</si>
  <si>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</si>
  <si>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</si>
  <si>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</si>
  <si>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</si>
  <si>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</si>
  <si>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</si>
  <si>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</si>
  <si>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</si>
  <si>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</si>
  <si>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</si>
  <si>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</si>
  <si>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</si>
  <si>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</si>
  <si>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</si>
  <si>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</si>
  <si>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</si>
  <si>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</si>
  <si>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</si>
  <si>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</si>
  <si>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</si>
  <si>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</si>
  <si>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</si>
  <si>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</si>
  <si>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</si>
  <si>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</si>
  <si>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</si>
  <si>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</si>
  <si>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</si>
  <si>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</si>
  <si>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</si>
  <si>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</si>
  <si>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</si>
  <si>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</si>
  <si>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</si>
  <si>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</si>
  <si>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</si>
  <si>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</si>
  <si>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</si>
  <si>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</si>
  <si>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</si>
  <si>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</si>
  <si>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</si>
  <si>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</si>
  <si>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</si>
  <si>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</si>
  <si>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</si>
  <si>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</si>
  <si>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</si>
  <si>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</si>
  <si>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</si>
  <si>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</si>
  <si>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</si>
  <si>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</si>
  <si>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</si>
  <si>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</si>
  <si>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</si>
  <si>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</si>
  <si>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</si>
  <si>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</si>
  <si>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</si>
  <si>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</si>
  <si>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</si>
  <si>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</si>
  <si>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</si>
  <si>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</si>
  <si>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</si>
  <si>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</si>
  <si>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</si>
  <si>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</si>
  <si>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</si>
  <si>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</si>
  <si>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</si>
  <si>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</si>
  <si>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</si>
  <si>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</si>
  <si>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</si>
  <si>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</si>
  <si>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</si>
  <si>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</si>
  <si>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</si>
  <si>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</si>
  <si>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</si>
  <si>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</si>
  <si>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</si>
  <si>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</si>
  <si>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</si>
  <si>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</si>
  <si>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</si>
  <si>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</si>
  <si>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</si>
  <si>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</si>
  <si>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</si>
  <si>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</si>
  <si>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</si>
  <si>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</si>
  <si>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</si>
  <si>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</si>
  <si>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</si>
  <si>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</si>
  <si>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</si>
  <si>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</si>
  <si>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</si>
  <si>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</si>
  <si>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</si>
  <si>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</si>
  <si>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</si>
  <si>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</si>
  <si>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</si>
  <si>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</si>
  <si>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</si>
  <si>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</si>
  <si>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</si>
  <si>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</si>
  <si>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</si>
  <si>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</si>
  <si>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</si>
  <si>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</si>
  <si>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</si>
  <si>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</si>
  <si>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</si>
  <si>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</si>
  <si>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</si>
  <si>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</si>
  <si>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</si>
  <si>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</si>
  <si>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</si>
  <si>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</si>
  <si>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</si>
  <si>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</si>
  <si>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</si>
  <si>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</si>
  <si>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</si>
  <si>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</si>
  <si>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</si>
  <si>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</si>
  <si>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</si>
  <si>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</si>
  <si>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</si>
  <si>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</si>
  <si>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</si>
  <si>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</si>
  <si>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</si>
  <si>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</si>
  <si>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</si>
  <si>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</si>
  <si>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</si>
  <si>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</si>
  <si>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</si>
  <si>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</si>
  <si>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</si>
  <si>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</si>
  <si>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</si>
  <si>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</si>
  <si>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</si>
  <si>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</si>
  <si>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</si>
  <si>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</si>
  <si>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</si>
  <si>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</si>
  <si>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</si>
  <si>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</si>
  <si>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</si>
  <si>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</si>
  <si>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</si>
  <si>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</si>
  <si>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</si>
  <si>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</si>
  <si>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</si>
  <si>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</si>
  <si>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</si>
  <si>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</si>
  <si>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</si>
  <si>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</si>
  <si>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</si>
  <si>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</si>
  <si>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</si>
  <si>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</si>
  <si>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</si>
  <si>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</si>
  <si>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</si>
  <si>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</si>
  <si>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</si>
  <si>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</si>
  <si>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</si>
  <si>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</si>
  <si>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</si>
  <si>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</si>
  <si>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</si>
  <si>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</si>
  <si>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</si>
  <si>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</si>
  <si>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</si>
  <si>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</si>
  <si>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</si>
  <si>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</si>
  <si>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</si>
  <si>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</si>
  <si>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</si>
  <si>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</si>
  <si>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</si>
  <si>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</si>
  <si>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</si>
  <si>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</si>
  <si>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</si>
  <si>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</si>
  <si>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</si>
  <si>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</si>
  <si>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</si>
  <si>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</si>
  <si>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</si>
  <si>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</si>
  <si>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</si>
  <si>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</si>
  <si>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</si>
  <si>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</si>
  <si>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</si>
  <si>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</si>
  <si>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</si>
  <si>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</si>
  <si>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</si>
  <si>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</si>
  <si>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</si>
  <si>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</si>
  <si>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</si>
  <si>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</si>
  <si>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</si>
  <si>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</si>
  <si>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</si>
  <si>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</si>
  <si>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</si>
  <si>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</si>
  <si>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</si>
  <si>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</si>
  <si>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</si>
  <si>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</si>
  <si>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</si>
  <si>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</si>
  <si>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</si>
  <si>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</si>
  <si>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</si>
  <si>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</si>
  <si>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</si>
  <si>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</si>
  <si>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</si>
  <si>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</si>
  <si>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</si>
  <si>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</si>
  <si>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</si>
  <si>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</si>
  <si>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</si>
  <si>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</si>
  <si>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</si>
  <si>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</si>
  <si>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</si>
  <si>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</si>
  <si>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</si>
  <si>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</si>
  <si>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</si>
  <si>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</si>
  <si>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</si>
  <si>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</si>
  <si>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</si>
  <si>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</si>
  <si>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</si>
  <si>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</si>
  <si>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</si>
  <si>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</si>
  <si>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</si>
  <si>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</si>
  <si>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</si>
  <si>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</si>
  <si>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</si>
  <si>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</si>
  <si>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</si>
  <si>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</si>
  <si>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</si>
  <si>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</si>
  <si>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</si>
  <si>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</si>
  <si>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</si>
  <si>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</si>
  <si>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</si>
  <si>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</si>
  <si>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</si>
  <si>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</si>
  <si>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</si>
  <si>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</si>
  <si>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</si>
  <si>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</si>
  <si>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</si>
  <si>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</si>
  <si>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</si>
  <si>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</si>
  <si>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</si>
  <si>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</si>
  <si>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</si>
  <si>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</si>
  <si>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</si>
  <si>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</si>
  <si>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</si>
  <si>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</si>
  <si>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</si>
  <si>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</si>
  <si>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</si>
  <si>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</si>
  <si>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</si>
  <si>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</si>
  <si>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</si>
  <si>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</si>
  <si>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</si>
  <si>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</si>
  <si>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</si>
  <si>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</si>
  <si>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</si>
  <si>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</si>
  <si>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</si>
  <si>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</si>
  <si>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</si>
  <si>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</si>
  <si>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</si>
  <si>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</si>
  <si>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</si>
  <si>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</si>
  <si>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</si>
  <si>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</si>
  <si>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</si>
  <si>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</si>
  <si>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</si>
  <si>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</si>
  <si>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</si>
  <si>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</si>
  <si>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</si>
  <si>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</si>
  <si>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</si>
  <si>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</si>
  <si>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</si>
  <si>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</si>
  <si>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</si>
  <si>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</si>
  <si>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</si>
  <si>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</si>
  <si>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</si>
  <si>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</si>
  <si>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</si>
  <si>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</si>
  <si>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</si>
  <si>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</si>
  <si>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</si>
  <si>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</si>
  <si>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</si>
  <si>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</si>
  <si>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</si>
  <si>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</si>
  <si>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</si>
  <si>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</si>
  <si>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</si>
  <si>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</si>
  <si>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</si>
  <si>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</si>
  <si>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</si>
  <si>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</si>
  <si>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</si>
  <si>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</si>
  <si>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</si>
  <si>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</si>
  <si>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</si>
  <si>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</si>
  <si>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</si>
  <si>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</si>
  <si>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</si>
  <si>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</si>
  <si>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</si>
  <si>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</si>
  <si>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</si>
  <si>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</si>
  <si>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</si>
  <si>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</si>
  <si>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</si>
  <si>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</si>
  <si>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</si>
  <si>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</si>
  <si>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</si>
  <si>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</si>
  <si>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</si>
  <si>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</si>
  <si>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</si>
  <si>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</si>
  <si>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</si>
  <si>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</si>
  <si>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</si>
  <si>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</si>
  <si>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</si>
  <si>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</si>
  <si>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</si>
  <si>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</si>
  <si>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</si>
  <si>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</si>
  <si>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</si>
  <si>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</si>
  <si>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</si>
  <si>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</si>
  <si>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</si>
  <si>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</si>
  <si>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</si>
  <si>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</si>
  <si>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</si>
  <si>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</si>
  <si>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</si>
  <si>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</si>
  <si>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</si>
  <si>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</si>
  <si>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</si>
  <si>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</si>
  <si>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</si>
  <si>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</si>
  <si>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</si>
  <si>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</si>
  <si>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</si>
  <si>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</si>
  <si>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</si>
  <si>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</si>
  <si>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</si>
  <si>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</si>
  <si>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</si>
  <si>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</si>
  <si>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</si>
  <si>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</si>
  <si>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</si>
  <si>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</si>
  <si>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</si>
  <si>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</si>
  <si>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</si>
  <si>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</si>
  <si>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</si>
  <si>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</si>
  <si>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</si>
  <si>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</si>
  <si>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</si>
  <si>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</si>
  <si>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</si>
  <si>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</si>
  <si>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</si>
  <si>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</si>
  <si>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</si>
  <si>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</si>
  <si>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</si>
  <si>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</si>
  <si>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</si>
  <si>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</si>
  <si>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</si>
  <si>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</si>
  <si>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</si>
  <si>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</si>
  <si>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</si>
  <si>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</si>
  <si>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</si>
  <si>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</si>
  <si>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</si>
  <si>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</si>
  <si>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</si>
  <si>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</si>
  <si>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</si>
  <si>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</si>
  <si>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</si>
  <si>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</si>
  <si>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</si>
  <si>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</si>
  <si>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</si>
  <si>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</si>
  <si>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</si>
  <si>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</si>
  <si>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</si>
  <si>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</si>
  <si>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</si>
  <si>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</si>
  <si>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</si>
  <si>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</si>
  <si>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</si>
  <si>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</si>
  <si>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</si>
  <si>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</si>
  <si>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</si>
  <si>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</si>
  <si>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</si>
  <si>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</si>
  <si>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</si>
  <si>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</si>
  <si>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</si>
  <si>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</si>
  <si>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</si>
  <si>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</si>
  <si>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</si>
  <si>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</si>
  <si>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</si>
  <si>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</si>
  <si>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</si>
  <si>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</si>
  <si>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</si>
  <si>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</si>
  <si>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</si>
  <si>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</si>
  <si>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</si>
  <si>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</si>
  <si>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</si>
  <si>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</si>
  <si>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</si>
  <si>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</si>
  <si>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</si>
  <si>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</si>
  <si>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</si>
  <si>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</si>
  <si>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</si>
  <si>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</si>
  <si>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</si>
  <si>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</si>
  <si>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</si>
  <si>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</si>
  <si>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</si>
  <si>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</si>
  <si>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</si>
  <si>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</si>
  <si>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</si>
  <si>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</si>
  <si>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</si>
  <si>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</si>
  <si>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</si>
  <si>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</si>
  <si>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</si>
  <si>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</si>
  <si>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</si>
  <si>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</si>
  <si>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</si>
  <si>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</si>
  <si>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</si>
  <si>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</si>
  <si>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</si>
  <si>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</si>
  <si>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</si>
  <si>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</si>
  <si>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</si>
  <si>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</si>
  <si>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</si>
  <si>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</si>
  <si>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</si>
  <si>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</si>
  <si>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</si>
  <si>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</si>
  <si>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</si>
  <si>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</si>
  <si>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</si>
  <si>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</si>
  <si>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</si>
  <si>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</si>
  <si>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</si>
  <si>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</si>
  <si>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</si>
  <si>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</si>
  <si>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</si>
  <si>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</si>
  <si>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</si>
  <si>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</si>
  <si>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</si>
  <si>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</si>
  <si>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</si>
  <si>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</si>
  <si>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</si>
  <si>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</si>
  <si>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</si>
  <si>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</si>
  <si>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</si>
  <si>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</si>
  <si>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</si>
  <si>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</si>
  <si>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</si>
  <si>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</si>
  <si>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</si>
  <si>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</si>
  <si>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</si>
  <si>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</si>
  <si>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</si>
  <si>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</si>
  <si>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</si>
  <si>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</si>
  <si>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</si>
  <si>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</si>
  <si>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</si>
  <si>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</si>
  <si>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</si>
  <si>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</si>
  <si>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</si>
  <si>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</si>
  <si>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</si>
  <si>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</si>
  <si>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</si>
  <si>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</si>
  <si>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</si>
  <si>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</si>
  <si>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</si>
  <si>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</si>
  <si>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</si>
  <si>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国際海洋法裁判所（ＩＴＬＯＳ）分担金</t>
    <phoneticPr fontId="5"/>
  </si>
  <si>
    <t>国際法局</t>
    <phoneticPr fontId="5"/>
  </si>
  <si>
    <t>外務省</t>
  </si>
  <si>
    <t>海洋法室</t>
    <rPh sb="0" eb="4">
      <t>カイヨウホウシツ</t>
    </rPh>
    <phoneticPr fontId="5"/>
  </si>
  <si>
    <t>室長　今田　克彦</t>
    <phoneticPr fontId="5"/>
  </si>
  <si>
    <t>○</t>
  </si>
  <si>
    <t>外務省設置法第４条第３号</t>
    <phoneticPr fontId="5"/>
  </si>
  <si>
    <t>国際海洋法裁判所規定第19条1</t>
    <phoneticPr fontId="5"/>
  </si>
  <si>
    <t>　海洋国家たる日本の外交政策の柱の１つである海における法の支配・海洋法秩序の確立促進という観点から極めて重要な，海洋法に関する法律紛争の解決のための常設の国際司法機関であるＩＴＬＯＳへの予算分担金を拠出することによって，ＩＴＬＯＳの円滑な司法活動を支持し，海洋法秩序の発展と国際社会における法の支配の拡充を実現するとともに，海洋法秩序の擁護者としての日本の地位を確立・強化し，国益に合致する海洋法解釈への理解の促進を図る。</t>
    <phoneticPr fontId="5"/>
  </si>
  <si>
    <t>　国連海洋法条約締結国間の紛争等の平和的解決に資するため、ITLOS運営予算の分担金を支払うことでＩＴＬＯＳの組織整備及び司法機能の行使を助け、公正な裁判制度を維持する。ITLOS予算は，付託される紛争を扱うための事案関連経費や，裁判官や常勤職員の給与，法廷施設の維持費等に当てられる。　</t>
    <phoneticPr fontId="5"/>
  </si>
  <si>
    <t>その他（人件費，旅費，事務運営費）</t>
    <phoneticPr fontId="5"/>
  </si>
  <si>
    <t>海洋法に関する国際裁判所として，国家等が付託する事案に対して司法的決定（年1～2件程度の判決・勧告的意見等）を下す。</t>
    <phoneticPr fontId="5"/>
  </si>
  <si>
    <t>司法的決定の数</t>
    <phoneticPr fontId="5"/>
  </si>
  <si>
    <t>件</t>
    <rPh sb="0" eb="1">
      <t>ケン</t>
    </rPh>
    <phoneticPr fontId="5"/>
  </si>
  <si>
    <t>①ITLOSホームページ（https://www.itlos.org/the-tribunal/）
②Annual report of the International Tribunal for the Law of the Sea for 2020（SPLOS/31/2）</t>
    <phoneticPr fontId="5"/>
  </si>
  <si>
    <t>日本人職員（委員）の採用（選出）</t>
    <phoneticPr fontId="5"/>
  </si>
  <si>
    <t>職員数（専門職以上）に占める日本人職員（委員）数</t>
    <phoneticPr fontId="5"/>
  </si>
  <si>
    <t>人数</t>
    <rPh sb="0" eb="2">
      <t>ニンズウ</t>
    </rPh>
    <phoneticPr fontId="5"/>
  </si>
  <si>
    <t>幹部職員数（専門職以上）に占める日本人職員（委員）数</t>
    <phoneticPr fontId="5"/>
  </si>
  <si>
    <t>基本目標Ⅱ　国民の安全確保と反映を目指し，望ましい国際環境を確保すること。
基本目標Ⅶ　国際機関等を通じて日本の国際貢献を拡充し，日本にとって望ましい国際環境を確保すること。</t>
    <phoneticPr fontId="5"/>
  </si>
  <si>
    <t>施策Ⅱ-3  １　国際法規の形成への寄与と外交実務への活用
施策Ⅶｰ１　国際機関を通じた政策及び安全保障分野に係る国際貢献</t>
    <phoneticPr fontId="5"/>
  </si>
  <si>
    <t>国際法に関連する各種会合への参加を始めとする国際法規形成及び発展に対する日本の貢献</t>
    <phoneticPr fontId="5"/>
  </si>
  <si>
    <t>国内外における法の支配を促進する。</t>
    <phoneticPr fontId="5"/>
  </si>
  <si>
    <t>・国際法規形成・発展に資する貢献をITLOSに対して行う。
・国際的各種会合で日本政府としての意見を表明する。</t>
    <phoneticPr fontId="5"/>
  </si>
  <si>
    <t>・柳井俊二裁判官が平成17年から裁判官を務めている。
・我が国は締約国中第２位の分担金を拠出した。</t>
    <phoneticPr fontId="5"/>
  </si>
  <si>
    <t>海洋国家として，海洋の平和と安全，自由を維持することは我が国国民・社会にとって重要であり，海における法の支配の推進はかかるニーズを的確に反映している。</t>
    <phoneticPr fontId="5"/>
  </si>
  <si>
    <t>ITLOSは国連海洋法条約の下に設置された機関であり，同条約の締約国に拠出が求められているため，民間に委ねる性質のものではない。</t>
    <phoneticPr fontId="5"/>
  </si>
  <si>
    <t>ITLOSは，海における法の支配の3原則の一つである紛争の平和的解決を担う機関であり，目的の達成手段として必要かつ適切。</t>
    <phoneticPr fontId="5"/>
  </si>
  <si>
    <t>‐</t>
  </si>
  <si>
    <t>無</t>
  </si>
  <si>
    <t>資金の流れ，費目等に問題なし。</t>
    <phoneticPr fontId="5"/>
  </si>
  <si>
    <t>サービスを提供する業者の見積もり合わせ等が行われている。</t>
    <rPh sb="5" eb="7">
      <t>テイキョウ</t>
    </rPh>
    <rPh sb="9" eb="11">
      <t>ギョウシャ</t>
    </rPh>
    <rPh sb="12" eb="14">
      <t>ミツ</t>
    </rPh>
    <rPh sb="16" eb="17">
      <t>ア</t>
    </rPh>
    <rPh sb="19" eb="20">
      <t>ナド</t>
    </rPh>
    <rPh sb="21" eb="22">
      <t>オコナ</t>
    </rPh>
    <phoneticPr fontId="5"/>
  </si>
  <si>
    <t>近年，ITLOSは，海洋法のサブスタンスに関わる重要な判決をコンスタントに下しており，海洋における法秩序の維持・発展のため着実な活動を行っており，成果目標に見合った実績を上げている。</t>
    <phoneticPr fontId="5"/>
  </si>
  <si>
    <t>予算執行率は近年上昇しており，期待された成果を上げてきていると言える。</t>
    <phoneticPr fontId="5"/>
  </si>
  <si>
    <t>ITLOSが下した判決や勧告的意見は，国家間の紛争の終局的な解決に向けて活用されたり，国際機関の活動に反映されるなど，その成果物は十分に活用されているといえる。</t>
    <phoneticPr fontId="5"/>
  </si>
  <si>
    <t>　海洋国家である日本は，国連海洋法条約を基礎とする海洋秩序の維持と健全な発展こそが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認識されてきていると考えられる。
　日本としては，分担金の最大拠出国として，国連海洋法条約締約国会議における予算審議及びそれに先立つITLOS書記との非公式協議を通じて，ITLOS予算が適切かつ効果的に事業実施に利用されているかをチェックしている。</t>
    <phoneticPr fontId="5"/>
  </si>
  <si>
    <t>　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
　なお，ITLOS予算については，予算審議過程において財政の専門家による点検の過程がないことが長年にわたり問題とされている。特に今後付託事案数の更なる増加が見込まれることから，何らかの形でかかる過程を創設する方向で改善を求める。</t>
    <phoneticPr fontId="5"/>
  </si>
  <si>
    <t>分担金・人的貢献を通じてITLOSの機能向上に資することで、新たな国際法規形成及び発展に積極的に貢献し、海における法の支配の促進に寄与する。</t>
    <rPh sb="0" eb="3">
      <t>ブンタンキン</t>
    </rPh>
    <rPh sb="4" eb="6">
      <t>ジンテキ</t>
    </rPh>
    <rPh sb="6" eb="8">
      <t>コウケン</t>
    </rPh>
    <rPh sb="9" eb="10">
      <t>ツウ</t>
    </rPh>
    <rPh sb="18" eb="20">
      <t>キノウ</t>
    </rPh>
    <rPh sb="20" eb="22">
      <t>コウジョウ</t>
    </rPh>
    <rPh sb="23" eb="24">
      <t>シ</t>
    </rPh>
    <rPh sb="30" eb="31">
      <t>アラ</t>
    </rPh>
    <rPh sb="33" eb="35">
      <t>コクサイ</t>
    </rPh>
    <rPh sb="35" eb="37">
      <t>ホウキ</t>
    </rPh>
    <rPh sb="37" eb="39">
      <t>ケイセイ</t>
    </rPh>
    <rPh sb="39" eb="40">
      <t>オヨ</t>
    </rPh>
    <rPh sb="41" eb="43">
      <t>ハッテン</t>
    </rPh>
    <rPh sb="44" eb="47">
      <t>セッキョクテキ</t>
    </rPh>
    <rPh sb="48" eb="50">
      <t>コウケン</t>
    </rPh>
    <rPh sb="52" eb="53">
      <t>ウミ</t>
    </rPh>
    <rPh sb="57" eb="58">
      <t>ホウ</t>
    </rPh>
    <rPh sb="59" eb="61">
      <t>シハイ</t>
    </rPh>
    <rPh sb="62" eb="64">
      <t>ソクシン</t>
    </rPh>
    <rPh sb="65" eb="67">
      <t>キヨ</t>
    </rPh>
    <phoneticPr fontId="5"/>
  </si>
  <si>
    <t>33</t>
    <phoneticPr fontId="5"/>
  </si>
  <si>
    <t>20</t>
    <phoneticPr fontId="5"/>
  </si>
  <si>
    <t>48</t>
    <phoneticPr fontId="5"/>
  </si>
  <si>
    <t>132</t>
    <phoneticPr fontId="5"/>
  </si>
  <si>
    <t>124</t>
    <phoneticPr fontId="5"/>
  </si>
  <si>
    <t>169</t>
    <phoneticPr fontId="5"/>
  </si>
  <si>
    <t>160</t>
    <phoneticPr fontId="5"/>
  </si>
  <si>
    <t>161</t>
    <phoneticPr fontId="5"/>
  </si>
  <si>
    <t>0160</t>
    <phoneticPr fontId="5"/>
  </si>
  <si>
    <t>国際海洋法裁判所運営のための資金</t>
    <rPh sb="0" eb="2">
      <t>コクサイ</t>
    </rPh>
    <rPh sb="2" eb="5">
      <t>カイヨウホウ</t>
    </rPh>
    <rPh sb="5" eb="8">
      <t>サイバンショ</t>
    </rPh>
    <rPh sb="8" eb="10">
      <t>ウンエイ</t>
    </rPh>
    <rPh sb="14" eb="16">
      <t>シキン</t>
    </rPh>
    <phoneticPr fontId="5"/>
  </si>
  <si>
    <t>国際海洋法裁判所（ITLOS)</t>
    <rPh sb="0" eb="2">
      <t>コクサイ</t>
    </rPh>
    <rPh sb="2" eb="5">
      <t>カイヨウホウ</t>
    </rPh>
    <rPh sb="5" eb="8">
      <t>サイバンショ</t>
    </rPh>
    <phoneticPr fontId="5"/>
  </si>
  <si>
    <t>ITLOS運営のための資金</t>
    <rPh sb="5" eb="7">
      <t>ウンエイ</t>
    </rPh>
    <rPh sb="11" eb="13">
      <t>シキン</t>
    </rPh>
    <phoneticPr fontId="5"/>
  </si>
  <si>
    <t>本件分担金では以下の通りPDCAサイクルを確保している。
Plan: ITLOSが、付託案件数を踏まえた予算案を作成し、国連海洋法条約締約国会議において承認されている。
Do: 日本を含む加盟国から分担金が支払われ，ITLOSによって執行されている。
Checｋ:外部監査機関によって収支報告が監査されている。
Ａｃｔ：ITLOSによって財務報告書が作成され、改善点等があれば、上記の締約国会議の場などで議論されている。</t>
    <rPh sb="42" eb="44">
      <t>フタク</t>
    </rPh>
    <rPh sb="44" eb="47">
      <t>アンケンスウ</t>
    </rPh>
    <rPh sb="48" eb="49">
      <t>フ</t>
    </rPh>
    <rPh sb="52" eb="55">
      <t>ヨサンアン</t>
    </rPh>
    <rPh sb="56" eb="58">
      <t>サクセイ</t>
    </rPh>
    <rPh sb="60" eb="62">
      <t>コクレン</t>
    </rPh>
    <rPh sb="62" eb="65">
      <t>カイヨウホウ</t>
    </rPh>
    <rPh sb="65" eb="67">
      <t>ジョウヤク</t>
    </rPh>
    <rPh sb="67" eb="70">
      <t>テイヤクコク</t>
    </rPh>
    <rPh sb="70" eb="72">
      <t>カイギ</t>
    </rPh>
    <rPh sb="76" eb="78">
      <t>ショウニン</t>
    </rPh>
    <rPh sb="117" eb="119">
      <t>シッコウ</t>
    </rPh>
    <rPh sb="169" eb="171">
      <t>ザイム</t>
    </rPh>
    <rPh sb="171" eb="174">
      <t>ホウコクショ</t>
    </rPh>
    <rPh sb="175" eb="177">
      <t>サクセイ</t>
    </rPh>
    <rPh sb="180" eb="183">
      <t>カイゼンテン</t>
    </rPh>
    <rPh sb="183" eb="184">
      <t>ナド</t>
    </rPh>
    <rPh sb="189" eb="191">
      <t>ジョウキ</t>
    </rPh>
    <rPh sb="192" eb="195">
      <t>テイヤクコク</t>
    </rPh>
    <rPh sb="195" eb="197">
      <t>カイギ</t>
    </rPh>
    <rPh sb="198" eb="199">
      <t>バ</t>
    </rPh>
    <rPh sb="202" eb="204">
      <t>ギロン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</si>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</sst>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40822</xdr:colOff>
      <xdr:row>750</xdr:row>
      <xdr:rowOff>13607</xdr:rowOff>
    </xdr:from>
    <xdr:ext cx="4235823" cy="884226"/>
    <xdr:sp macro="" textlink="">
      <xdr:nvSpPr>
        <xdr:cNvPr id="2" name="テキスト ボックス 1"/>
        <xdr:cNvSpPr txBox="1"/>
      </xdr:nvSpPr>
      <xdr:spPr>
        <a:xfrm>
          <a:off x="3441247" y="44571557"/>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xdr:txBody>
    </xdr:sp>
    <xdr:clientData/>
  </xdr:oneCellAnchor>
  <xdr:twoCellAnchor>
    <xdr:from>
      <xdr:col>29</xdr:col>
      <xdr:colOff>163287</xdr:colOff>
      <xdr:row>753</xdr:row>
      <xdr:rowOff>299358</xdr:rowOff>
    </xdr:from>
    <xdr:to>
      <xdr:col>29</xdr:col>
      <xdr:colOff>171569</xdr:colOff>
      <xdr:row>756</xdr:row>
      <xdr:rowOff>337044</xdr:rowOff>
    </xdr:to>
    <xdr:cxnSp macro="">
      <xdr:nvCxnSpPr>
        <xdr:cNvPr id="3" name="直線矢印コネクタ 2"/>
        <xdr:cNvCxnSpPr/>
      </xdr:nvCxnSpPr>
      <xdr:spPr>
        <a:xfrm>
          <a:off x="5964012" y="45914583"/>
          <a:ext cx="8282" cy="10949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122466</xdr:colOff>
      <xdr:row>753</xdr:row>
      <xdr:rowOff>285751</xdr:rowOff>
    </xdr:from>
    <xdr:to>
      <xdr:col>24</xdr:col>
      <xdr:colOff>122467</xdr:colOff>
      <xdr:row>756</xdr:row>
      <xdr:rowOff>315240</xdr:rowOff>
    </xdr:to>
    <xdr:cxnSp macro="">
      <xdr:nvCxnSpPr>
        <xdr:cNvPr id="4" name="直線矢印コネクタ 3"/>
        <xdr:cNvCxnSpPr/>
      </xdr:nvCxnSpPr>
      <xdr:spPr>
        <a:xfrm flipH="1" flipV="1">
          <a:off x="4923066" y="45900976"/>
          <a:ext cx="1" cy="10867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755</xdr:row>
      <xdr:rowOff>108857</xdr:rowOff>
    </xdr:from>
    <xdr:ext cx="1378323" cy="347381"/>
    <xdr:sp macro="" textlink="">
      <xdr:nvSpPr>
        <xdr:cNvPr id="5" name="テキスト ボックス 4"/>
        <xdr:cNvSpPr txBox="1"/>
      </xdr:nvSpPr>
      <xdr:spPr>
        <a:xfrm>
          <a:off x="6000750" y="46428932"/>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27214</xdr:colOff>
      <xdr:row>755</xdr:row>
      <xdr:rowOff>122465</xdr:rowOff>
    </xdr:from>
    <xdr:ext cx="657225" cy="284069"/>
    <xdr:sp macro="" textlink="">
      <xdr:nvSpPr>
        <xdr:cNvPr id="6" name="テキスト ボックス 5"/>
        <xdr:cNvSpPr txBox="1"/>
      </xdr:nvSpPr>
      <xdr:spPr>
        <a:xfrm>
          <a:off x="3427639" y="46442540"/>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54429</xdr:colOff>
      <xdr:row>757</xdr:row>
      <xdr:rowOff>27214</xdr:rowOff>
    </xdr:from>
    <xdr:ext cx="4213411" cy="851647"/>
    <xdr:sp macro="" textlink="">
      <xdr:nvSpPr>
        <xdr:cNvPr id="7" name="テキスト ボックス 6"/>
        <xdr:cNvSpPr txBox="1"/>
      </xdr:nvSpPr>
      <xdr:spPr>
        <a:xfrm>
          <a:off x="3454854" y="47052139"/>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en-US" sz="1100">
              <a:solidFill>
                <a:schemeClr val="tx1"/>
              </a:solidFill>
              <a:effectLst/>
              <a:latin typeface="+mn-ea"/>
              <a:ea typeface="+mn-ea"/>
              <a:cs typeface="+mn-cs"/>
            </a:rPr>
            <a:t>国際海洋法裁判所（</a:t>
          </a:r>
          <a:r>
            <a:rPr kumimoji="1" lang="en-US" altLang="ja-JP" sz="1100">
              <a:solidFill>
                <a:schemeClr val="tx1"/>
              </a:solidFill>
              <a:effectLst/>
              <a:latin typeface="+mn-ea"/>
              <a:ea typeface="+mn-ea"/>
              <a:cs typeface="+mn-cs"/>
            </a:rPr>
            <a:t>ITLOS</a:t>
          </a:r>
          <a:r>
            <a:rPr kumimoji="1" lang="ja-JP" altLang="en-US" sz="1100">
              <a:solidFill>
                <a:schemeClr val="tx1"/>
              </a:solidFill>
              <a:effectLst/>
              <a:latin typeface="+mn-ea"/>
              <a:ea typeface="+mn-ea"/>
              <a:cs typeface="+mn-cs"/>
            </a:rPr>
            <a:t>）</a:t>
          </a:r>
          <a:endParaRPr lang="en-US" altLang="ja-JP">
            <a:effectLst/>
            <a:latin typeface="+mn-ea"/>
            <a:ea typeface="+mn-ea"/>
          </a:endParaRPr>
        </a:p>
        <a:p>
          <a:pPr algn="ctr"/>
          <a:r>
            <a:rPr kumimoji="1" lang="ja-JP" altLang="en-US" sz="1100">
              <a:effectLst/>
              <a:latin typeface="+mn-ea"/>
              <a:ea typeface="+mn-ea"/>
            </a:rPr>
            <a:t>１４５百万円</a:t>
          </a:r>
          <a:endParaRPr kumimoji="1" lang="ja-JP" altLang="en-US" sz="1100">
            <a:latin typeface="+mn-ea"/>
            <a:ea typeface="+mn-ea"/>
          </a:endParaRPr>
        </a:p>
      </xdr:txBody>
    </xdr:sp>
    <xdr:clientData/>
  </xdr:oneCellAnchor>
  <xdr:oneCellAnchor>
    <xdr:from>
      <xdr:col>19</xdr:col>
      <xdr:colOff>95251</xdr:colOff>
      <xdr:row>761</xdr:row>
      <xdr:rowOff>27215</xdr:rowOff>
    </xdr:from>
    <xdr:ext cx="3419475" cy="275717"/>
    <xdr:sp macro="" textlink="">
      <xdr:nvSpPr>
        <xdr:cNvPr id="8" name="テキスト ボックス 7"/>
        <xdr:cNvSpPr txBox="1"/>
      </xdr:nvSpPr>
      <xdr:spPr>
        <a:xfrm>
          <a:off x="3895726" y="48461840"/>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a:t>
          </a:r>
          <a:r>
            <a:rPr kumimoji="1" lang="ja-JP" altLang="en-US" sz="1100">
              <a:solidFill>
                <a:schemeClr val="tx1"/>
              </a:solidFill>
              <a:effectLst/>
              <a:latin typeface="+mn-lt"/>
              <a:ea typeface="+mn-ea"/>
              <a:cs typeface="+mn-cs"/>
            </a:rPr>
            <a:t>海洋法裁判所運営のための資金</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179</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703</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571</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707</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海洋政策</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169</v>
      </c>
      <c r="Q13" s="164"/>
      <c r="R13" s="164"/>
      <c r="S13" s="164"/>
      <c r="T13" s="164"/>
      <c r="U13" s="164"/>
      <c r="V13" s="165"/>
      <c r="W13" s="163">
        <v>174</v>
      </c>
      <c r="X13" s="164"/>
      <c r="Y13" s="164"/>
      <c r="Z13" s="164"/>
      <c r="AA13" s="164"/>
      <c r="AB13" s="164"/>
      <c r="AC13" s="165"/>
      <c r="AD13" s="163">
        <v>145</v>
      </c>
      <c r="AE13" s="164"/>
      <c r="AF13" s="164"/>
      <c r="AG13" s="164"/>
      <c r="AH13" s="164"/>
      <c r="AI13" s="164"/>
      <c r="AJ13" s="165"/>
      <c r="AK13" s="163">
        <v>171</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169</v>
      </c>
      <c r="Q18" s="170"/>
      <c r="R18" s="170"/>
      <c r="S18" s="170"/>
      <c r="T18" s="170"/>
      <c r="U18" s="170"/>
      <c r="V18" s="171"/>
      <c r="W18" s="169">
        <f>SUM(W13:AC17)</f>
        <v>174</v>
      </c>
      <c r="X18" s="170"/>
      <c r="Y18" s="170"/>
      <c r="Z18" s="170"/>
      <c r="AA18" s="170"/>
      <c r="AB18" s="170"/>
      <c r="AC18" s="171"/>
      <c r="AD18" s="169">
        <f>SUM(AD13:AJ17)</f>
        <v>145</v>
      </c>
      <c r="AE18" s="170"/>
      <c r="AF18" s="170"/>
      <c r="AG18" s="170"/>
      <c r="AH18" s="170"/>
      <c r="AI18" s="170"/>
      <c r="AJ18" s="171"/>
      <c r="AK18" s="169">
        <f>SUM(AK13:AQ17)</f>
        <v>171</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169</v>
      </c>
      <c r="Q19" s="164"/>
      <c r="R19" s="164"/>
      <c r="S19" s="164"/>
      <c r="T19" s="164"/>
      <c r="U19" s="164"/>
      <c r="V19" s="165"/>
      <c r="W19" s="163">
        <v>174</v>
      </c>
      <c r="X19" s="164"/>
      <c r="Y19" s="164"/>
      <c r="Z19" s="164"/>
      <c r="AA19" s="164"/>
      <c r="AB19" s="164"/>
      <c r="AC19" s="165"/>
      <c r="AD19" s="163">
        <v>145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v>171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171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1"/>
      <c r="B32" s="509"/>
      <c r="C32" s="509"/>
      <c r="D32" s="509"/>
      <c r="E32" s="509"/>
      <c r="F32" s="510"/>
      <c r="G32" s="536" t="s">
        <v>712</v>
      </c>
      <c r="H32" s="537"/>
      <c r="I32" s="537"/>
      <c r="J32" s="537"/>
      <c r="K32" s="537"/>
      <c r="L32" s="537"/>
      <c r="M32" s="537"/>
      <c r="N32" s="537"/>
      <c r="O32" s="538"/>
      <c r="P32" s="191" t="s">
        <v>713</v>
      </c>
      <c r="Q32" s="191"/>
      <c r="R32" s="191"/>
      <c r="S32" s="191"/>
      <c r="T32" s="191"/>
      <c r="U32" s="191"/>
      <c r="V32" s="191"/>
      <c r="W32" s="191"/>
      <c r="X32" s="233"/>
      <c r="Y32" s="339" t="s">
        <v>50</v>
      </c>
      <c r="Z32" s="545"/>
      <c r="AA32" s="546"/>
      <c r="AB32" s="547" t="s">
        <v>714</v>
      </c>
      <c r="AC32" s="547"/>
      <c r="AD32" s="547"/>
      <c r="AE32" s="363">
        <v>0</v>
      </c>
      <c r="AF32" s="364"/>
      <c r="AG32" s="364"/>
      <c r="AH32" s="364"/>
      <c r="AI32" s="363">
        <v>1</v>
      </c>
      <c r="AJ32" s="364"/>
      <c r="AK32" s="364"/>
      <c r="AL32" s="364"/>
      <c r="AM32" s="363">
        <v>1</v>
      </c>
      <c r="AN32" s="364"/>
      <c r="AO32" s="364"/>
      <c r="AP32" s="364"/>
      <c r="AQ32" s="166"/>
      <c r="AR32" s="167"/>
      <c r="AS32" s="167"/>
      <c r="AT32" s="168"/>
      <c r="AU32" s="364"/>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714</v>
      </c>
      <c r="AC33" s="518"/>
      <c r="AD33" s="518"/>
      <c r="AE33" s="363">
        <v>1</v>
      </c>
      <c r="AF33" s="364"/>
      <c r="AG33" s="364"/>
      <c r="AH33" s="364"/>
      <c r="AI33" s="363">
        <v>1</v>
      </c>
      <c r="AJ33" s="364"/>
      <c r="AK33" s="364"/>
      <c r="AL33" s="364"/>
      <c r="AM33" s="363">
        <v>1</v>
      </c>
      <c r="AN33" s="364"/>
      <c r="AO33" s="364"/>
      <c r="AP33" s="364"/>
      <c r="AQ33" s="166">
        <v>1</v>
      </c>
      <c r="AR33" s="167"/>
      <c r="AS33" s="167"/>
      <c r="AT33" s="168"/>
      <c r="AU33" s="364"/>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0</v>
      </c>
      <c r="AF34" s="364"/>
      <c r="AG34" s="364"/>
      <c r="AH34" s="364"/>
      <c r="AI34" s="363">
        <v>100</v>
      </c>
      <c r="AJ34" s="364"/>
      <c r="AK34" s="364"/>
      <c r="AL34" s="364"/>
      <c r="AM34" s="363">
        <v>100</v>
      </c>
      <c r="AN34" s="364"/>
      <c r="AO34" s="364"/>
      <c r="AP34" s="364"/>
      <c r="AQ34" s="166"/>
      <c r="AR34" s="167"/>
      <c r="AS34" s="167"/>
      <c r="AT34" s="168"/>
      <c r="AU34" s="364"/>
      <c r="AV34" s="364"/>
      <c r="AW34" s="364"/>
      <c r="AX34" s="365"/>
    </row>
    <row r="35" spans="1:51" ht="23.25" customHeight="1">
      <c r="A35" s="891" t="s">
        <v>54</v>
      </c>
      <c r="B35" s="892"/>
      <c r="C35" s="892"/>
      <c r="D35" s="892"/>
      <c r="E35" s="892"/>
      <c r="F35" s="893"/>
      <c r="G35" s="897" t="s">
        <v>715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48</v>
      </c>
      <c r="AT38" s="202"/>
      <c r="AU38" s="271"/>
      <c r="AV38" s="271"/>
      <c r="AW38" s="375" t="s">
        <v>49</v>
      </c>
      <c r="AX38" s="376"/>
      <c r="AY38">
        <f>$AY$37</f>
        <v>1</v>
      </c>
    </row>
    <row r="39" spans="1:51" ht="23.25" customHeight="1">
      <c r="A39" s="511"/>
      <c r="B39" s="509"/>
      <c r="C39" s="509"/>
      <c r="D39" s="509"/>
      <c r="E39" s="509"/>
      <c r="F39" s="510"/>
      <c r="G39" s="536" t="s">
        <v>716</v>
      </c>
      <c r="H39" s="537"/>
      <c r="I39" s="537"/>
      <c r="J39" s="537"/>
      <c r="K39" s="537"/>
      <c r="L39" s="537"/>
      <c r="M39" s="537"/>
      <c r="N39" s="537"/>
      <c r="O39" s="538"/>
      <c r="P39" s="191" t="s">
        <v>717</v>
      </c>
      <c r="Q39" s="191"/>
      <c r="R39" s="191"/>
      <c r="S39" s="191"/>
      <c r="T39" s="191"/>
      <c r="U39" s="191"/>
      <c r="V39" s="191"/>
      <c r="W39" s="191"/>
      <c r="X39" s="233"/>
      <c r="Y39" s="339" t="s">
        <v>50</v>
      </c>
      <c r="Z39" s="545"/>
      <c r="AA39" s="546"/>
      <c r="AB39" s="547" t="s">
        <v>718</v>
      </c>
      <c r="AC39" s="547"/>
      <c r="AD39" s="547"/>
      <c r="AE39" s="363">
        <v>1</v>
      </c>
      <c r="AF39" s="364"/>
      <c r="AG39" s="364"/>
      <c r="AH39" s="364"/>
      <c r="AI39" s="363">
        <v>1</v>
      </c>
      <c r="AJ39" s="364"/>
      <c r="AK39" s="364"/>
      <c r="AL39" s="364"/>
      <c r="AM39" s="363">
        <v>1</v>
      </c>
      <c r="AN39" s="364"/>
      <c r="AO39" s="364"/>
      <c r="AP39" s="364"/>
      <c r="AQ39" s="166"/>
      <c r="AR39" s="167"/>
      <c r="AS39" s="167"/>
      <c r="AT39" s="168"/>
      <c r="AU39" s="364"/>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718</v>
      </c>
      <c r="AC40" s="518"/>
      <c r="AD40" s="518"/>
      <c r="AE40" s="363">
        <v>1</v>
      </c>
      <c r="AF40" s="364"/>
      <c r="AG40" s="364"/>
      <c r="AH40" s="364"/>
      <c r="AI40" s="363">
        <v>1</v>
      </c>
      <c r="AJ40" s="364"/>
      <c r="AK40" s="364"/>
      <c r="AL40" s="364"/>
      <c r="AM40" s="363">
        <v>1</v>
      </c>
      <c r="AN40" s="364"/>
      <c r="AO40" s="364"/>
      <c r="AP40" s="364"/>
      <c r="AQ40" s="166">
        <v>1</v>
      </c>
      <c r="AR40" s="167"/>
      <c r="AS40" s="167"/>
      <c r="AT40" s="168"/>
      <c r="AU40" s="364"/>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v>100</v>
      </c>
      <c r="AF41" s="364"/>
      <c r="AG41" s="364"/>
      <c r="AH41" s="364"/>
      <c r="AI41" s="363">
        <v>100</v>
      </c>
      <c r="AJ41" s="364"/>
      <c r="AK41" s="364"/>
      <c r="AL41" s="364"/>
      <c r="AM41" s="363">
        <v>100</v>
      </c>
      <c r="AN41" s="364"/>
      <c r="AO41" s="364"/>
      <c r="AP41" s="364"/>
      <c r="AQ41" s="166"/>
      <c r="AR41" s="167"/>
      <c r="AS41" s="167"/>
      <c r="AT41" s="168"/>
      <c r="AU41" s="364"/>
      <c r="AV41" s="364"/>
      <c r="AW41" s="364"/>
      <c r="AX41" s="365"/>
      <c r="AY41">
        <f t="shared" si="4"/>
        <v>1</v>
      </c>
    </row>
    <row r="42" spans="1:51" ht="23.25" customHeight="1">
      <c r="A42" s="891" t="s">
        <v>54</v>
      </c>
      <c r="B42" s="892"/>
      <c r="C42" s="892"/>
      <c r="D42" s="892"/>
      <c r="E42" s="892"/>
      <c r="F42" s="893"/>
      <c r="G42" s="897" t="s">
        <v>715</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48</v>
      </c>
      <c r="AT45" s="202"/>
      <c r="AU45" s="271"/>
      <c r="AV45" s="271"/>
      <c r="AW45" s="375" t="s">
        <v>49</v>
      </c>
      <c r="AX45" s="376"/>
      <c r="AY45">
        <f>$AY$44</f>
        <v>1</v>
      </c>
    </row>
    <row r="46" spans="1:51" ht="23.25" customHeight="1">
      <c r="A46" s="511"/>
      <c r="B46" s="509"/>
      <c r="C46" s="509"/>
      <c r="D46" s="509"/>
      <c r="E46" s="509"/>
      <c r="F46" s="510"/>
      <c r="G46" s="536" t="s">
        <v>716</v>
      </c>
      <c r="H46" s="537"/>
      <c r="I46" s="537"/>
      <c r="J46" s="537"/>
      <c r="K46" s="537"/>
      <c r="L46" s="537"/>
      <c r="M46" s="537"/>
      <c r="N46" s="537"/>
      <c r="O46" s="538"/>
      <c r="P46" s="191" t="s">
        <v>719</v>
      </c>
      <c r="Q46" s="191"/>
      <c r="R46" s="191"/>
      <c r="S46" s="191"/>
      <c r="T46" s="191"/>
      <c r="U46" s="191"/>
      <c r="V46" s="191"/>
      <c r="W46" s="191"/>
      <c r="X46" s="233"/>
      <c r="Y46" s="339" t="s">
        <v>50</v>
      </c>
      <c r="Z46" s="545"/>
      <c r="AA46" s="546"/>
      <c r="AB46" s="547" t="s">
        <v>718</v>
      </c>
      <c r="AC46" s="547"/>
      <c r="AD46" s="547"/>
      <c r="AE46" s="358">
        <v>1</v>
      </c>
      <c r="AF46" s="358"/>
      <c r="AG46" s="358"/>
      <c r="AH46" s="358"/>
      <c r="AI46" s="358">
        <v>1</v>
      </c>
      <c r="AJ46" s="358"/>
      <c r="AK46" s="358"/>
      <c r="AL46" s="358"/>
      <c r="AM46" s="358">
        <v>1</v>
      </c>
      <c r="AN46" s="358"/>
      <c r="AO46" s="358"/>
      <c r="AP46" s="358"/>
      <c r="AQ46" s="166"/>
      <c r="AR46" s="167"/>
      <c r="AS46" s="167"/>
      <c r="AT46" s="168"/>
      <c r="AU46" s="364"/>
      <c r="AV46" s="364"/>
      <c r="AW46" s="364"/>
      <c r="AX46" s="365"/>
      <c r="AY46">
        <f t="shared" ref="AY46:AY50" si="5">$AY$44</f>
        <v>1</v>
      </c>
    </row>
    <row r="47" spans="1:51" ht="23.2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t="s">
        <v>718</v>
      </c>
      <c r="AC47" s="518"/>
      <c r="AD47" s="518"/>
      <c r="AE47" s="363">
        <v>1</v>
      </c>
      <c r="AF47" s="364"/>
      <c r="AG47" s="364"/>
      <c r="AH47" s="364"/>
      <c r="AI47" s="363">
        <v>1</v>
      </c>
      <c r="AJ47" s="364"/>
      <c r="AK47" s="364"/>
      <c r="AL47" s="364"/>
      <c r="AM47" s="363">
        <v>1</v>
      </c>
      <c r="AN47" s="364"/>
      <c r="AO47" s="364"/>
      <c r="AP47" s="364"/>
      <c r="AQ47" s="166">
        <v>1</v>
      </c>
      <c r="AR47" s="167"/>
      <c r="AS47" s="167"/>
      <c r="AT47" s="168"/>
      <c r="AU47" s="364"/>
      <c r="AV47" s="364"/>
      <c r="AW47" s="364"/>
      <c r="AX47" s="365"/>
      <c r="AY47">
        <f t="shared" si="5"/>
        <v>1</v>
      </c>
    </row>
    <row r="48" spans="1:51" ht="23.25"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v>100</v>
      </c>
      <c r="AF48" s="364"/>
      <c r="AG48" s="364"/>
      <c r="AH48" s="364"/>
      <c r="AI48" s="363">
        <v>100</v>
      </c>
      <c r="AJ48" s="364"/>
      <c r="AK48" s="364"/>
      <c r="AL48" s="364"/>
      <c r="AM48" s="363">
        <v>100</v>
      </c>
      <c r="AN48" s="364"/>
      <c r="AO48" s="364"/>
      <c r="AP48" s="364"/>
      <c r="AQ48" s="166"/>
      <c r="AR48" s="167"/>
      <c r="AS48" s="167"/>
      <c r="AT48" s="168"/>
      <c r="AU48" s="364"/>
      <c r="AV48" s="364"/>
      <c r="AW48" s="364"/>
      <c r="AX48" s="365"/>
      <c r="AY48">
        <f t="shared" si="5"/>
        <v>1</v>
      </c>
    </row>
    <row r="49" spans="1:51" ht="23.25" customHeight="1">
      <c r="A49" s="891" t="s">
        <v>54</v>
      </c>
      <c r="B49" s="892"/>
      <c r="C49" s="892"/>
      <c r="D49" s="892"/>
      <c r="E49" s="892"/>
      <c r="F49" s="893"/>
      <c r="G49" s="897" t="s">
        <v>715</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hidden="1" customHeight="1">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722</v>
      </c>
      <c r="H154" s="191"/>
      <c r="I154" s="191"/>
      <c r="J154" s="191"/>
      <c r="K154" s="191"/>
      <c r="L154" s="191"/>
      <c r="M154" s="191"/>
      <c r="N154" s="191"/>
      <c r="O154" s="191"/>
      <c r="P154" s="233"/>
      <c r="Q154" s="190" t="s">
        <v>723</v>
      </c>
      <c r="R154" s="191"/>
      <c r="S154" s="191"/>
      <c r="T154" s="191"/>
      <c r="U154" s="191"/>
      <c r="V154" s="191"/>
      <c r="W154" s="191"/>
      <c r="X154" s="191"/>
      <c r="Y154" s="191"/>
      <c r="Z154" s="191"/>
      <c r="AA154" s="915"/>
      <c r="AB154" s="256"/>
      <c r="AC154" s="257"/>
      <c r="AD154" s="257"/>
      <c r="AE154" s="262" t="s">
        <v>724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thickBo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25"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63"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706</v>
      </c>
      <c r="AE702" s="890"/>
      <c r="AF702" s="890"/>
      <c r="AG702" s="879" t="s">
        <v>726</v>
      </c>
      <c r="AH702" s="880"/>
      <c r="AI702" s="880"/>
      <c r="AJ702" s="880"/>
      <c r="AK702" s="880"/>
      <c r="AL702" s="880"/>
      <c r="AM702" s="880"/>
      <c r="AN702" s="880"/>
      <c r="AO702" s="880"/>
      <c r="AP702" s="880"/>
      <c r="AQ702" s="880"/>
      <c r="AR702" s="880"/>
      <c r="AS702" s="880"/>
      <c r="AT702" s="880"/>
      <c r="AU702" s="880"/>
      <c r="AV702" s="880"/>
      <c r="AW702" s="880"/>
      <c r="AX702" s="881"/>
    </row>
    <row r="703" spans="1:51" ht="51"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706</v>
      </c>
      <c r="AE703" s="185"/>
      <c r="AF703" s="185"/>
      <c r="AG703" s="663" t="s">
        <v>727</v>
      </c>
      <c r="AH703" s="664"/>
      <c r="AI703" s="664"/>
      <c r="AJ703" s="664"/>
      <c r="AK703" s="664"/>
      <c r="AL703" s="664"/>
      <c r="AM703" s="664"/>
      <c r="AN703" s="664"/>
      <c r="AO703" s="664"/>
      <c r="AP703" s="664"/>
      <c r="AQ703" s="664"/>
      <c r="AR703" s="664"/>
      <c r="AS703" s="664"/>
      <c r="AT703" s="664"/>
      <c r="AU703" s="664"/>
      <c r="AV703" s="664"/>
      <c r="AW703" s="664"/>
      <c r="AX703" s="665"/>
    </row>
    <row r="704" spans="1:51" ht="60.7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706</v>
      </c>
      <c r="AE704" s="582"/>
      <c r="AF704" s="582"/>
      <c r="AG704" s="424" t="s">
        <v>728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729</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706</v>
      </c>
      <c r="AE708" s="667"/>
      <c r="AF708" s="667"/>
      <c r="AG708" s="522" t="s">
        <v>731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729</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729</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706</v>
      </c>
      <c r="AE711" s="185"/>
      <c r="AF711" s="185"/>
      <c r="AG711" s="663" t="s">
        <v>731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729</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706</v>
      </c>
      <c r="AE714" s="588"/>
      <c r="AF714" s="589"/>
      <c r="AG714" s="688" t="s">
        <v>732</v>
      </c>
      <c r="AH714" s="689"/>
      <c r="AI714" s="689"/>
      <c r="AJ714" s="689"/>
      <c r="AK714" s="689"/>
      <c r="AL714" s="689"/>
      <c r="AM714" s="689"/>
      <c r="AN714" s="689"/>
      <c r="AO714" s="689"/>
      <c r="AP714" s="689"/>
      <c r="AQ714" s="689"/>
      <c r="AR714" s="689"/>
      <c r="AS714" s="689"/>
      <c r="AT714" s="689"/>
      <c r="AU714" s="689"/>
      <c r="AV714" s="689"/>
      <c r="AW714" s="689"/>
      <c r="AX714" s="690"/>
    </row>
    <row r="715" spans="1:50" ht="60"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706</v>
      </c>
      <c r="AE715" s="667"/>
      <c r="AF715" s="773"/>
      <c r="AG715" s="522" t="s">
        <v>733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729</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31.5"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706</v>
      </c>
      <c r="AE717" s="185"/>
      <c r="AF717" s="185"/>
      <c r="AG717" s="663" t="s">
        <v>734</v>
      </c>
      <c r="AH717" s="664"/>
      <c r="AI717" s="664"/>
      <c r="AJ717" s="664"/>
      <c r="AK717" s="664"/>
      <c r="AL717" s="664"/>
      <c r="AM717" s="664"/>
      <c r="AN717" s="664"/>
      <c r="AO717" s="664"/>
      <c r="AP717" s="664"/>
      <c r="AQ717" s="664"/>
      <c r="AR717" s="664"/>
      <c r="AS717" s="664"/>
      <c r="AT717" s="664"/>
      <c r="AU717" s="664"/>
      <c r="AV717" s="664"/>
      <c r="AW717" s="664"/>
      <c r="AX717" s="665"/>
    </row>
    <row r="718" spans="1:50" ht="49.5"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706</v>
      </c>
      <c r="AE718" s="185"/>
      <c r="AF718" s="185"/>
      <c r="AG718" s="193" t="s">
        <v>735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729</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81.75" customHeight="1">
      <c r="A726" s="617" t="s">
        <v>144</v>
      </c>
      <c r="B726" s="618"/>
      <c r="C726" s="439" t="s">
        <v>145</v>
      </c>
      <c r="D726" s="577"/>
      <c r="E726" s="577"/>
      <c r="F726" s="578"/>
      <c r="G726" s="793" t="s">
        <v>736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78.75" customHeight="1" thickBot="1">
      <c r="A727" s="619"/>
      <c r="B727" s="620"/>
      <c r="C727" s="694" t="s">
        <v>146</v>
      </c>
      <c r="D727" s="695"/>
      <c r="E727" s="695"/>
      <c r="F727" s="696"/>
      <c r="G727" s="791" t="s">
        <v>737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15.5" customHeight="1" thickBot="1">
      <c r="A735" s="607" t="s">
        <v>751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703</v>
      </c>
      <c r="F746" s="113"/>
      <c r="G746" s="113"/>
      <c r="H746" s="100" t="str">
        <f>IF(E746="","","-")</f>
        <v>-</v>
      </c>
      <c r="I746" s="113"/>
      <c r="J746" s="113"/>
      <c r="K746" s="100" t="str">
        <f>IF(I746="","","-")</f>
        <v/>
      </c>
      <c r="L746" s="104">
        <v>172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703</v>
      </c>
      <c r="F747" s="113"/>
      <c r="G747" s="113"/>
      <c r="H747" s="100" t="str">
        <f>IF(E747="","","-")</f>
        <v>-</v>
      </c>
      <c r="I747" s="113"/>
      <c r="J747" s="113"/>
      <c r="K747" s="100" t="str">
        <f>IF(I747="","","-")</f>
        <v/>
      </c>
      <c r="L747" s="104">
        <v>181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thickBo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c r="H789" s="446"/>
      <c r="I789" s="446"/>
      <c r="J789" s="446"/>
      <c r="K789" s="447"/>
      <c r="L789" s="448" t="s">
        <v>748</v>
      </c>
      <c r="M789" s="449"/>
      <c r="N789" s="449"/>
      <c r="O789" s="449"/>
      <c r="P789" s="449"/>
      <c r="Q789" s="449"/>
      <c r="R789" s="449"/>
      <c r="S789" s="449"/>
      <c r="T789" s="449"/>
      <c r="U789" s="449"/>
      <c r="V789" s="449"/>
      <c r="W789" s="449"/>
      <c r="X789" s="450"/>
      <c r="Y789" s="451">
        <v>145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145</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749</v>
      </c>
      <c r="D845" s="415"/>
      <c r="E845" s="415"/>
      <c r="F845" s="415"/>
      <c r="G845" s="415"/>
      <c r="H845" s="415"/>
      <c r="I845" s="415"/>
      <c r="J845" s="416" t="s">
        <v>752</v>
      </c>
      <c r="K845" s="417"/>
      <c r="L845" s="417"/>
      <c r="M845" s="417"/>
      <c r="N845" s="417"/>
      <c r="O845" s="417"/>
      <c r="P845" s="421" t="s">
        <v>750</v>
      </c>
      <c r="Q845" s="317"/>
      <c r="R845" s="317"/>
      <c r="S845" s="317"/>
      <c r="T845" s="317"/>
      <c r="U845" s="317"/>
      <c r="V845" s="317"/>
      <c r="W845" s="317"/>
      <c r="X845" s="317"/>
      <c r="Y845" s="318">
        <v>145</v>
      </c>
      <c r="Z845" s="319"/>
      <c r="AA845" s="319"/>
      <c r="AB845" s="320"/>
      <c r="AC845" s="322" t="s">
        <v>40</v>
      </c>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435" max="49" man="1"/>
    <brk id="727" max="49" man="1"/>
    <brk id="76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t="s">
        <v>706</v>
      </c>
      <c r="C5" s="13" t="str">
        <f t="shared" si="0"/>
        <v>海洋政策</v>
      </c>
      <c r="D5" s="13" t="str">
        <f>IF(C5="",D4,IF(D4&lt;&gt;"",CONCATENATE(D4,"、",C5),C5))</f>
        <v>海洋政策</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海洋政策</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海洋政策</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海洋政策</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海洋政策</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海洋政策</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海洋政策</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海洋政策</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海洋政策</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海洋政策</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海洋政策</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海洋政策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海洋政策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海洋政策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海洋政策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海洋政策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海洋政策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海洋政策</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海洋政策</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海洋政策</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海洋政策</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 ds:uri="http://purl.org/dc/te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MATSUDA SHIGEHIRO</dc:creator>
  <cp:keywords/>
  <dc:description/>
  <cp:lastModifiedBy>情報通信課</cp:lastModifiedBy>
  <cp:revision/>
  <cp:lastPrinted>2021-06-01T07:20:25Z</cp:lastPrinted>
  <dcterms:created xsi:type="dcterms:W3CDTF">2012-03-13T00:50:25Z</dcterms:created>
  <dcterms:modified xsi:type="dcterms:W3CDTF">2021-08-19T02:19:10Z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