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8" i="3"/>
  <c r="AD21" i="3"/>
  <c r="W21" i="3"/>
  <c r="P21" i="3"/>
  <c r="P20" i="3"/>
  <c r="AR18" i="3"/>
  <c r="AK18" i="3"/>
  <c r="AD18" i="3"/>
  <c r="AD20" i="3" s="1"/>
  <c r="W18" i="3"/>
  <c r="W20" i="3" s="1"/>
  <c r="P18" i="3"/>
  <c r="G11" i="3"/>
  <c r="AE8" i="3"/>
  <c r="G8" i="3"/>
  <c r="G6" i="3"/>
  <c r="AV2" i="3"/>
</calcChain>
</file>

<file path=xl/comments1.xml><?xml version="1.0" encoding="utf-8"?>
<comments xmlns="http://schemas.openxmlformats.org/spreadsheetml/2006/main">
  <authors>
    <author>情報通信課</author>
  </authors>
  <commentList>
    <comment ref="AM101" authorId="0" shapeId="0">
      <text>
        <r>
          <rPr>
            <b/>
            <sz val="9"/>
            <color indexed="81"/>
            <rFont val="MS P ゴシック"/>
            <family val="3"/>
            <charset val="128"/>
          </rPr>
          <t>主計室:活動実績を確認願います。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<sst xmlns="http://schemas.openxmlformats.org/spreadsheetml/2006/main" count="2988" uniqueCount="763">
  <si>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</si>
  <si>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</si>
  <si>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</si>
  <si>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</si>
  <si>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</si>
  <si>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</si>
  <si>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</si>
  <si>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</si>
  <si>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</si>
  <si>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</si>
  <si>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</si>
  <si>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</si>
  <si>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</si>
  <si>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</si>
  <si>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</si>
  <si>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</si>
  <si>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</si>
  <si>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</si>
  <si>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</si>
  <si>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</si>
  <si>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</si>
  <si>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</si>
  <si>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</si>
  <si>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</si>
  <si>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</si>
  <si>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</si>
  <si>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</si>
  <si>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</si>
  <si>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</si>
  <si>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</si>
  <si>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</si>
  <si>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</si>
  <si>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</si>
  <si>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</si>
  <si>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</si>
  <si>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</si>
  <si>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</si>
  <si>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</si>
  <si>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</si>
  <si>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</si>
  <si>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</si>
  <si>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</si>
  <si>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</si>
  <si>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</si>
  <si>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</si>
  <si>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</si>
  <si>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</si>
  <si>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</si>
  <si>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</si>
  <si>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分担率は締約国が国連分担金に準じて決定し、妥当。</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</si>
  <si>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</si>
  <si>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</si>
  <si>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</si>
  <si>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</si>
  <si>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</si>
  <si>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21213/300</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</si>
  <si>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</si>
  <si>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</si>
  <si>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</si>
  <si>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</si>
  <si>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</si>
  <si>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</si>
  <si>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</si>
  <si>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</si>
  <si>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</si>
  <si>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</si>
  <si>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</si>
  <si>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</si>
  <si>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査察局予算／査察回数　　　　　　　　　　　　　　</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</si>
  <si>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</si>
  <si>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</si>
  <si>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</si>
  <si>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</si>
  <si>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</si>
  <si>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</si>
  <si>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</si>
  <si>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</si>
  <si>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</si>
  <si>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</si>
  <si>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</si>
  <si>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</si>
  <si>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</si>
  <si>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</si>
  <si>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</si>
  <si>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</si>
  <si>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</si>
  <si>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</si>
  <si>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</si>
  <si>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</si>
  <si>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</si>
  <si>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</si>
  <si>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</si>
  <si>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国際機関の運用費等</t>
    <rPh sb="0" eb="2">
      <t>コクサイ</t>
    </rPh>
    <rPh sb="2" eb="4">
      <t>キカン</t>
    </rPh>
    <rPh sb="5" eb="8">
      <t>ウンヨウヒ</t>
    </rPh>
    <rPh sb="8" eb="9">
      <t>トウ</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</si>
  <si>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</si>
  <si>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</si>
  <si>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</si>
  <si>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</si>
  <si>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</si>
  <si>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</si>
  <si>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</si>
  <si>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</si>
  <si>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</si>
  <si>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</si>
  <si>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</si>
  <si>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</si>
  <si>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</si>
  <si>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</si>
  <si>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</si>
  <si>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</si>
  <si>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</si>
  <si>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</si>
  <si>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</si>
  <si>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</si>
  <si>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（１）非締約国に対して加入を呼びかける。
（２）化学兵器禁止機関(OPCW)締約国会議、執行理事会(年３回開催)及び締約国会議間に開催される条約実施のための各種協議へ積極的に参画する。
（３）専門家派遣等締約国の国内実施措置の強化のための国際協力を実施する。
（４）化学兵器禁止機関(OPCW)による査察を受入れ、我が国のCWC履行に対する一層の透明性確保及び信頼醸成を図る｡</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</si>
  <si>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</si>
  <si>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</si>
  <si>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</si>
  <si>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</si>
  <si>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</si>
  <si>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</si>
  <si>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</si>
  <si>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</si>
  <si>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</si>
  <si>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</si>
  <si>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</si>
  <si>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</si>
  <si>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</si>
  <si>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</si>
  <si>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使途はＯＰＣＷ運営のためであり、妥当。</t>
    <rPh sb="1" eb="2">
      <t>ト</t>
    </rPh>
    <rPh sb="7" eb="9">
      <t>ウンエイ</t>
    </rPh>
    <rPh sb="16" eb="18">
      <t>ダトウ</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</si>
  <si>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</si>
  <si>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</si>
  <si>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</si>
  <si>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</si>
  <si>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</si>
  <si>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</si>
  <si>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</si>
  <si>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</si>
  <si>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</si>
  <si>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</si>
  <si>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</si>
  <si>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</si>
  <si>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</si>
  <si>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</si>
  <si>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</si>
  <si>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</si>
  <si>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</si>
  <si>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</si>
  <si>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</si>
  <si>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</si>
  <si>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</si>
  <si>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</si>
  <si>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</si>
  <si>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</si>
  <si>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</si>
  <si>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</si>
  <si>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</si>
  <si>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</si>
  <si>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</si>
  <si>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</si>
  <si>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</si>
  <si>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</si>
  <si>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</si>
  <si>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</si>
  <si>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</si>
  <si>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</si>
  <si>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</si>
  <si>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</si>
  <si>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</si>
  <si>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</si>
  <si>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</si>
  <si>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</si>
  <si>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</si>
  <si>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</si>
  <si>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</si>
  <si>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</si>
  <si>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</si>
  <si>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</si>
  <si>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邦人職員数</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</si>
  <si>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</si>
  <si>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</si>
  <si>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</si>
  <si>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</si>
  <si>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</si>
  <si>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</si>
  <si>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</si>
  <si>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</si>
  <si>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</si>
  <si>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</si>
  <si>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</si>
  <si>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</si>
  <si>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</si>
  <si>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</si>
  <si>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</si>
  <si>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</si>
  <si>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</si>
  <si>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</si>
  <si>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</si>
  <si>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</si>
  <si>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</si>
  <si>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</si>
  <si>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</si>
  <si>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</si>
  <si>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</si>
  <si>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</si>
  <si>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</si>
  <si>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</si>
  <si>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</si>
  <si>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</si>
  <si>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</si>
  <si>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</si>
  <si>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</si>
  <si>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</si>
  <si>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</si>
  <si>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</si>
  <si>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</si>
  <si>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</si>
  <si>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</si>
  <si>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</si>
  <si>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</si>
  <si>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</si>
  <si>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</si>
  <si>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</si>
  <si>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</si>
  <si>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</si>
  <si>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</si>
  <si>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</si>
  <si>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</si>
  <si>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</si>
  <si>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</si>
  <si>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</si>
  <si>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大量破壊兵器の一つである化学兵器の廃棄及び検証、再出現の防止は我が国の安全保障上重要であり、かつ国際の平和と安全の維持・促進という我が国の外交政策にも資することから、国民のニーズがあり、優先度が高く、国が実施すべきものと考えられる。</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</si>
  <si>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</si>
  <si>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</si>
  <si>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</si>
  <si>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</si>
  <si>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</si>
  <si>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</si>
  <si>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</si>
  <si>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</si>
  <si>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</si>
  <si>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</si>
  <si>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</si>
  <si>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</si>
  <si>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</si>
  <si>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</si>
  <si>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</si>
  <si>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</si>
  <si>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</si>
  <si>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</si>
  <si>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</si>
  <si>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</si>
  <si>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</si>
  <si>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</si>
  <si>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</si>
  <si>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</si>
  <si>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</si>
  <si>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</si>
  <si>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</si>
  <si>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</si>
  <si>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</si>
  <si>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</si>
  <si>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</si>
  <si>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</si>
  <si>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</si>
  <si>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</si>
  <si>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</si>
  <si>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</si>
  <si>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</si>
  <si>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</si>
  <si>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</si>
  <si>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</si>
  <si>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</si>
  <si>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</si>
  <si>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</si>
  <si>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</si>
  <si>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</si>
  <si>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</si>
  <si>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</si>
  <si>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</si>
  <si>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</si>
  <si>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</si>
  <si>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</si>
  <si>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</si>
  <si>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</si>
  <si>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</si>
  <si>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</si>
  <si>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</si>
  <si>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</si>
  <si>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</si>
  <si>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</si>
  <si>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</si>
  <si>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</si>
  <si>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</si>
  <si>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</si>
  <si>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</si>
  <si>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</si>
  <si>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</si>
  <si>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</si>
  <si>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</si>
  <si>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</si>
  <si>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</si>
  <si>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</si>
  <si>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</si>
  <si>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</si>
  <si>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</si>
  <si>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</si>
  <si>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</si>
  <si>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</si>
  <si>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</si>
  <si>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</si>
  <si>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</si>
  <si>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</si>
  <si>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</si>
  <si>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</si>
  <si>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</si>
  <si>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</si>
  <si>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</si>
  <si>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</si>
  <si>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新型コロナウイルス感染症により、不透明。</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</si>
  <si>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</si>
  <si>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</si>
  <si>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</si>
  <si>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</si>
  <si>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</si>
  <si>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</si>
  <si>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</si>
  <si>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</si>
  <si>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44</t>
  </si>
  <si>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</si>
  <si>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</si>
  <si>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</si>
  <si>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</si>
  <si>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</si>
  <si>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</si>
  <si>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</si>
  <si>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</si>
  <si>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</si>
  <si>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</si>
  <si>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</si>
  <si>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</si>
  <si>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</si>
  <si>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</si>
  <si>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</si>
  <si>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</si>
  <si>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</si>
  <si>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</si>
  <si>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</si>
  <si>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</si>
  <si>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</si>
  <si>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</si>
  <si>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</si>
  <si>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</si>
  <si>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</si>
  <si>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</si>
  <si>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</si>
  <si>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</si>
  <si>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</si>
  <si>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</si>
  <si>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</si>
  <si>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</si>
  <si>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</si>
  <si>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</si>
  <si>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</si>
  <si>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</si>
  <si>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121</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</si>
  <si>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</si>
  <si>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</si>
  <si>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</si>
  <si>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</si>
  <si>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</si>
  <si>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</si>
  <si>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</si>
  <si>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</si>
  <si>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</si>
  <si>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</si>
  <si>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</si>
  <si>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</si>
  <si>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</si>
  <si>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</si>
  <si>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ＯＰＣＷへの分担金送金</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</si>
  <si>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</si>
  <si>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</si>
  <si>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</si>
  <si>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</si>
  <si>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</si>
  <si>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</si>
  <si>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</si>
  <si>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</si>
  <si>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</si>
  <si>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</si>
  <si>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</si>
  <si>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</si>
  <si>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</si>
  <si>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</si>
  <si>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</si>
  <si>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</si>
  <si>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化学兵器禁止条約検証付属書第4部（B)１５、第4回締約国会議決定、日中OPCW三者間での合意</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</si>
  <si>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</si>
  <si>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</si>
  <si>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</si>
  <si>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</si>
  <si>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</si>
  <si>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</si>
  <si>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</si>
  <si>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</si>
  <si>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</si>
  <si>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</si>
  <si>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</si>
  <si>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</si>
  <si>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</si>
  <si>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</si>
  <si>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</si>
  <si>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</si>
  <si>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</si>
  <si>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</si>
  <si>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</si>
  <si>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</si>
  <si>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</si>
  <si>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</si>
  <si>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</si>
  <si>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</si>
  <si>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</si>
  <si>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</si>
  <si>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</si>
  <si>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</si>
  <si>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</si>
  <si>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</si>
  <si>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</si>
  <si>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</si>
  <si>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</si>
  <si>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</si>
  <si>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</si>
  <si>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</si>
  <si>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</si>
  <si>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</si>
  <si>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</si>
  <si>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</si>
  <si>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</si>
  <si>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</si>
  <si>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</si>
  <si>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</si>
  <si>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OPCWから聴取等</t>
    <rPh sb="6" eb="8">
      <t>チョウシュ</t>
    </rPh>
    <rPh sb="8" eb="9">
      <t>トウ</t>
    </rPh>
    <phoneticPr fontId="4"/>
  </si>
  <si>
    <t>随意契約
（企画競争）</t>
    <rPh sb="2" eb="4">
      <t>ケイヤク</t>
    </rPh>
    <rPh sb="6" eb="8">
      <t>キカク</t>
    </rPh>
    <rPh sb="8" eb="10">
      <t>キョウソウ</t>
    </rPh>
    <phoneticPr fontId="4"/>
  </si>
  <si>
    <t>ＯＰＣＷが実施する化学兵器廃棄関連査察及び化学産業検証関連査察の回数</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</si>
  <si>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</si>
  <si>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</si>
  <si>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</si>
  <si>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</si>
  <si>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</si>
  <si>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</si>
  <si>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</si>
  <si>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</si>
  <si>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</si>
  <si>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</si>
  <si>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</si>
  <si>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</si>
  <si>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</si>
  <si>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</si>
  <si>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</si>
  <si>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</si>
  <si>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</si>
  <si>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</si>
  <si>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</si>
  <si>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</si>
  <si>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</si>
  <si>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</si>
  <si>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</si>
  <si>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</si>
  <si>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</si>
  <si>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</si>
  <si>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</si>
  <si>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</si>
  <si>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</si>
  <si>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</si>
  <si>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</si>
  <si>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</si>
  <si>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</si>
  <si>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</si>
  <si>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</si>
  <si>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</si>
  <si>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</si>
  <si>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</si>
  <si>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</si>
  <si>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</si>
  <si>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</si>
  <si>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</si>
  <si>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</si>
  <si>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</si>
  <si>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</si>
  <si>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</si>
  <si>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</si>
  <si>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</si>
  <si>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</si>
  <si>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</si>
  <si>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</si>
  <si>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</si>
  <si>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</si>
  <si>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</si>
  <si>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</si>
  <si>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</si>
  <si>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</si>
  <si>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</si>
  <si>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</si>
  <si>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</si>
  <si>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</si>
  <si>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</si>
  <si>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</si>
  <si>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</si>
  <si>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</si>
  <si>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</si>
  <si>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</si>
  <si>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</si>
  <si>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</si>
  <si>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</si>
  <si>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</si>
  <si>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</si>
  <si>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</si>
  <si>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</si>
  <si>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</si>
  <si>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</si>
  <si>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</si>
  <si>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</si>
  <si>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</si>
  <si>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</si>
  <si>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</si>
  <si>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事業番号０２６８の拠出金は、化学兵器使用事案等に対するＯＰＣＷの分析能力を向上を図るもの。
　事業番号０２７４の拠出金は、シリアにおけるＯＰＣＷの活動を支援するもの。</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</si>
  <si>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</si>
  <si>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</si>
  <si>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</si>
  <si>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</si>
  <si>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</si>
  <si>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</si>
  <si>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</si>
  <si>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</si>
  <si>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</si>
  <si>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</si>
  <si>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</si>
  <si>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</si>
  <si>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</si>
  <si>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</si>
  <si>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</si>
  <si>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</si>
  <si>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</si>
  <si>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</si>
  <si>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</si>
  <si>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</si>
  <si>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</si>
  <si>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</si>
  <si>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</si>
  <si>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</si>
  <si>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</si>
  <si>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</si>
  <si>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</si>
  <si>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</si>
  <si>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</si>
  <si>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</si>
  <si>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</si>
  <si>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化学兵器禁止機関（ＯＰＣＷ）分担金</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</si>
  <si>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</si>
  <si>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</si>
  <si>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</si>
  <si>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</si>
  <si>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</si>
  <si>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</si>
  <si>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</si>
  <si>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</si>
  <si>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</si>
  <si>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</si>
  <si>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</si>
  <si>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</si>
  <si>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</si>
  <si>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</si>
  <si>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</si>
  <si>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</si>
  <si>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</si>
  <si>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</si>
  <si>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</si>
  <si>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</si>
  <si>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</si>
  <si>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</si>
  <si>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</si>
  <si>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</si>
  <si>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</si>
  <si>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</si>
  <si>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</si>
  <si>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</si>
  <si>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</si>
  <si>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</si>
  <si>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</si>
  <si>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</si>
  <si>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</si>
  <si>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</si>
  <si>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</si>
  <si>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</si>
  <si>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</si>
  <si>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</si>
  <si>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</si>
  <si>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</si>
  <si>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</si>
  <si>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</si>
  <si>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</si>
  <si>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</si>
  <si>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</si>
  <si>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</si>
  <si>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</si>
  <si>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</si>
  <si>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</si>
  <si>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</si>
  <si>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化学兵器禁止機関（OPCW)拠出金（義務的拠出金）</t>
    <rPh sb="0" eb="2">
      <t>カガク</t>
    </rPh>
    <rPh sb="2" eb="4">
      <t>ヘイキ</t>
    </rPh>
    <rPh sb="4" eb="6">
      <t>キンシ</t>
    </rPh>
    <rPh sb="6" eb="8">
      <t>キカン</t>
    </rPh>
    <rPh sb="14" eb="17">
      <t>キョシュツキン</t>
    </rPh>
    <rPh sb="18" eb="21">
      <t>ギムテキ</t>
    </rPh>
    <rPh sb="21" eb="24">
      <t>キョシュツキン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</si>
  <si>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</si>
  <si>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</si>
  <si>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</si>
  <si>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</si>
  <si>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</si>
  <si>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</si>
  <si>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室長　遠藤　敦志</t>
    <rPh sb="3" eb="5">
      <t>エンドウ</t>
    </rPh>
    <rPh sb="6" eb="8">
      <t>アツシ</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</si>
  <si>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</si>
  <si>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</si>
  <si>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</si>
  <si>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</si>
  <si>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単位当たりコストの算出は困難であるが、近年、OPCW予算は横倍で推移。</t>
    <rPh sb="30" eb="31">
      <t>バイ</t>
    </rPh>
    <rPh sb="32" eb="34">
      <t>スイイ</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</si>
  <si>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</si>
  <si>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</si>
  <si>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</si>
  <si>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</si>
  <si>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</si>
  <si>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</si>
  <si>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</si>
  <si>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</si>
  <si>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</si>
  <si>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</si>
  <si>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</si>
  <si>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</si>
  <si>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</si>
  <si>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</si>
  <si>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</si>
  <si>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</si>
  <si>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</si>
  <si>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</si>
  <si>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</si>
  <si>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</si>
  <si>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</si>
  <si>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</si>
  <si>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</si>
  <si>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</si>
  <si>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</si>
  <si>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</si>
  <si>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</si>
  <si>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</si>
  <si>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</si>
  <si>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</si>
  <si>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</si>
  <si>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</si>
  <si>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</si>
  <si>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</si>
  <si>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</si>
  <si>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</si>
  <si>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</si>
  <si>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</si>
  <si>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</si>
  <si>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</si>
  <si>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</si>
  <si>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</si>
  <si>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</si>
  <si>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</si>
  <si>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</si>
  <si>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</si>
  <si>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</si>
  <si>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</si>
  <si>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</si>
  <si>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</si>
  <si>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</si>
  <si>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</si>
  <si>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</si>
  <si>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</si>
  <si>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</si>
  <si>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</si>
  <si>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</si>
  <si>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</si>
  <si>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</si>
  <si>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</si>
  <si>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</si>
  <si>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</si>
  <si>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</si>
  <si>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</si>
  <si>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</si>
  <si>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</si>
  <si>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</si>
  <si>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</si>
  <si>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</si>
  <si>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</si>
  <si>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</si>
  <si>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</si>
  <si>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</si>
  <si>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</si>
  <si>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</si>
  <si>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</si>
  <si>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</si>
  <si>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</si>
  <si>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</si>
  <si>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</si>
  <si>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</si>
  <si>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</si>
  <si>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</si>
  <si>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</si>
  <si>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20270/300</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</si>
  <si>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</si>
  <si>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</si>
  <si>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</si>
  <si>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</si>
  <si>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</si>
  <si>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</si>
  <si>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</si>
  <si>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</si>
  <si>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</si>
  <si>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</si>
  <si>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</si>
  <si>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</si>
  <si>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</si>
  <si>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</si>
  <si>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</si>
  <si>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</si>
  <si>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</si>
  <si>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</si>
  <si>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</si>
  <si>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</si>
  <si>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</si>
  <si>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</si>
  <si>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</si>
  <si>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</si>
  <si>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</si>
  <si>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外務省設置法第４条第３号</t>
  </si>
  <si>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</si>
  <si>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</si>
  <si>
    <t>大量破壊兵器の一つである化学兵器の不拡散や化学テロの脅威等を低減するため，化学兵器禁止条約（ＣＷＣ）の普遍化・国内実施等を強化する。</t>
  </si>
  <si>
    <t>国</t>
    <rPh sb="0" eb="1">
      <t>クニ</t>
    </rPh>
    <phoneticPr fontId="4"/>
  </si>
  <si>
    <t>ＯＰＣＷ検証実施報告書</t>
    <rPh sb="4" eb="6">
      <t>ケンショウ</t>
    </rPh>
    <rPh sb="6" eb="8">
      <t>ジッシ</t>
    </rPh>
    <rPh sb="8" eb="11">
      <t>ホウコクショ</t>
    </rPh>
    <phoneticPr fontId="4"/>
  </si>
  <si>
    <t>OPCWに勤務する邦人職員数</t>
  </si>
  <si>
    <t>人</t>
    <rPh sb="0" eb="1">
      <t>ヒト</t>
    </rPh>
    <phoneticPr fontId="4"/>
  </si>
  <si>
    <t>本件予算は国際機関分担金であり、締約国は国連分担金に準じて定められる分担率に基づき分担金を支払うことが義務として求められる。ＣＷＣの実施機関であるＯＰＣＷは、各国からの分担金を活用して運営され、長年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97" eb="99">
      <t>ナガネン</t>
    </rPh>
    <phoneticPr fontId="4"/>
  </si>
  <si>
    <t>化学兵器禁止条約(CWC)の実施強化のための取組を強化する。</t>
  </si>
  <si>
    <t>OPCWに勤務する邦人幹部職員数</t>
  </si>
  <si>
    <t>邦人幹部職員数</t>
  </si>
  <si>
    <t>回</t>
    <rPh sb="0" eb="1">
      <t>カイ</t>
    </rPh>
    <phoneticPr fontId="4"/>
  </si>
  <si>
    <t>ユーロ／回数</t>
    <rPh sb="4" eb="6">
      <t>カイスウ</t>
    </rPh>
    <phoneticPr fontId="4"/>
  </si>
  <si>
    <t>施策VII－1　国際機関を通じた政務及び安全保障分野に係る国際貢献</t>
  </si>
  <si>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</si>
  <si>
    <t>Ｒ２</t>
  </si>
  <si>
    <t>化学兵器禁止機関(OPCW)締約国会議、執行理事会(年３回開催)及び執行理事会間に開催される条約実施のための各種協議への積極的な参画とともに、条約義務である査察受入や申告等においてOPCWに協力する。こうした取組はCWCの実施強化に資する。</t>
    <rPh sb="71" eb="73">
      <t>ジョウヤク</t>
    </rPh>
    <rPh sb="73" eb="75">
      <t>ギム</t>
    </rPh>
    <rPh sb="83" eb="85">
      <t>シンコク</t>
    </rPh>
    <rPh sb="85" eb="86">
      <t>トウ</t>
    </rPh>
    <phoneticPr fontId="4"/>
  </si>
  <si>
    <t>同上</t>
    <rPh sb="0" eb="2">
      <t>ドウジョウ</t>
    </rPh>
    <phoneticPr fontId="4"/>
  </si>
  <si>
    <t>必要最低限の増額に留める工夫が行われている。</t>
    <rPh sb="0" eb="2">
      <t>ヒツヨウ</t>
    </rPh>
    <rPh sb="2" eb="5">
      <t>サイテイゲン</t>
    </rPh>
    <rPh sb="6" eb="8">
      <t>ゾウガク</t>
    </rPh>
    <rPh sb="9" eb="10">
      <t>トド</t>
    </rPh>
    <rPh sb="12" eb="14">
      <t>クフウ</t>
    </rPh>
    <rPh sb="15" eb="16">
      <t>オコナ</t>
    </rPh>
    <phoneticPr fontId="4"/>
  </si>
  <si>
    <t>条約上の義務である分担金支払いに代替する手段はない。ＯＰＣＷは各年の予算書で成果目標を立て、化学兵器廃棄の検証等、条約の目的達成のための活動を着実に実施。</t>
  </si>
  <si>
    <t>各種協議への積極的参加を通じた条約実施の促進への貢献及び邦人職員の確保など、分担期金が効果的に活用されるよう適正な執行管理に努める。</t>
  </si>
  <si>
    <t>54</t>
  </si>
  <si>
    <t>14</t>
  </si>
  <si>
    <t>130</t>
  </si>
  <si>
    <t>128</t>
  </si>
  <si>
    <t>158</t>
  </si>
  <si>
    <t>化学兵器禁止機関</t>
    <rPh sb="0" eb="2">
      <t>カガク</t>
    </rPh>
    <rPh sb="2" eb="4">
      <t>ヘイキ</t>
    </rPh>
    <rPh sb="4" eb="6">
      <t>キンシ</t>
    </rPh>
    <rPh sb="6" eb="8">
      <t>キカン</t>
    </rPh>
    <phoneticPr fontId="4"/>
  </si>
  <si>
    <t>化学兵器禁止機関（ＯＰＣＷ）任意拠出金</t>
  </si>
  <si>
    <t>（１）イスラエル、エジプト、北朝鮮及び南スーダンの４ヶ国の非締約国に対する加入の呼びかけを化学兵器禁止機関(OPCW)と共に行った。（現在１９３か国が、CWC締約加盟国となっている。）
（２）OPCW締約国会議、執行理事会(年３回開催)に参画し、条約実施のための協議に積極的に参加し、意思決定に貢献することで、化学兵器のない世界の実現に向けて取り組んだ。
（３）国内実施当局者会合に我が国専門家が参加し、国内実施措置に向けたノウハウを提供した。
（４）新型コロナウイルス感染症発生前まで、OPCWによる査察を滞りなく受入れ、我が国のCWC履行に対する透明性確保、信頼醸成に努めた。</t>
    <rPh sb="138" eb="140">
      <t>サンカ</t>
    </rPh>
    <rPh sb="142" eb="144">
      <t>イシ</t>
    </rPh>
    <rPh sb="144" eb="146">
      <t>ケッテイ</t>
    </rPh>
    <rPh sb="181" eb="183">
      <t>コクナイ</t>
    </rPh>
    <rPh sb="183" eb="185">
      <t>ジッシ</t>
    </rPh>
    <rPh sb="185" eb="188">
      <t>トウキョクシャ</t>
    </rPh>
    <rPh sb="188" eb="190">
      <t>カイゴウ</t>
    </rPh>
    <rPh sb="191" eb="192">
      <t>ワ</t>
    </rPh>
    <rPh sb="193" eb="194">
      <t>クニ</t>
    </rPh>
    <rPh sb="194" eb="197">
      <t>センモンカ</t>
    </rPh>
    <rPh sb="198" eb="200">
      <t>サンカ</t>
    </rPh>
    <rPh sb="209" eb="210">
      <t>ム</t>
    </rPh>
    <rPh sb="217" eb="219">
      <t>テイキョウ</t>
    </rPh>
    <rPh sb="226" eb="228">
      <t>シンガタ</t>
    </rPh>
    <rPh sb="235" eb="238">
      <t>カンセンショウ</t>
    </rPh>
    <rPh sb="238" eb="241">
      <t>ハッセイマエ</t>
    </rPh>
    <phoneticPr fontId="4"/>
  </si>
  <si>
    <t>国際機関であるOPCWを支出先とすることは条約上の義務であることから、妥当。単位当たりコストの算出は困難であるが、近年、ＯＰＣＷ予算は横倍で推移。使途は国際社会における軍縮・不拡散であり、妥当。</t>
    <rPh sb="67" eb="69">
      <t>ヨコバイ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</si>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</sst>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752</xdr:row>
      <xdr:rowOff>24130</xdr:rowOff>
    </xdr:from>
    <xdr:to>
      <xdr:col>38</xdr:col>
      <xdr:colOff>61595</xdr:colOff>
      <xdr:row>762</xdr:row>
      <xdr:rowOff>247015</xdr:rowOff>
    </xdr:to>
    <xdr:grpSp>
      <xdr:nvGrpSpPr>
        <xdr:cNvPr id="31" name="グループ化 30"/>
        <xdr:cNvGrpSpPr/>
      </xdr:nvGrpSpPr>
      <xdr:grpSpPr>
        <a:xfrm>
          <a:off x="3641725" y="46131480"/>
          <a:ext cx="3417570" cy="3766185"/>
          <a:chOff x="4235824" y="49742912"/>
          <a:chExt cx="2610970" cy="2835088"/>
        </a:xfrm>
      </xdr:grpSpPr>
      <xdr:sp macro="" textlink="">
        <xdr:nvSpPr>
          <xdr:cNvPr id="32" name="テキスト ボックス 31"/>
          <xdr:cNvSpPr txBox="1"/>
        </xdr:nvSpPr>
        <xdr:spPr>
          <a:xfrm>
            <a:off x="4942354" y="49742912"/>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535</a:t>
            </a:r>
            <a:r>
              <a:rPr kumimoji="1" lang="ja-JP" altLang="en-US" sz="1100"/>
              <a:t>百万円</a:t>
            </a:r>
          </a:p>
        </xdr:txBody>
      </xdr:sp>
      <xdr:cxnSp macro="">
        <xdr:nvCxnSpPr>
          <xdr:cNvPr id="33" name="直線矢印コネクタ 32"/>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35" name="テキスト ボックス 34"/>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535</a:t>
            </a:r>
            <a:r>
              <a:rPr kumimoji="1" lang="ja-JP" altLang="en-US" sz="1100"/>
              <a:t>百万円</a:t>
            </a:r>
            <a:endParaRPr kumimoji="1" lang="en-US" altLang="ja-JP" sz="1100"/>
          </a:p>
        </xdr:txBody>
      </xdr:sp>
      <xdr:sp macro="" textlink="">
        <xdr:nvSpPr>
          <xdr:cNvPr id="36" name="大かっこ 35"/>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563</v>
      </c>
      <c r="AK2" s="85"/>
      <c r="AL2" s="85"/>
      <c r="AM2" s="85"/>
      <c r="AN2" s="32" t="s">
        <v>10</v>
      </c>
      <c r="AO2" s="85">
        <v>20</v>
      </c>
      <c r="AP2" s="85"/>
      <c r="AQ2" s="85"/>
      <c r="AR2" s="40" t="s">
        <v>10</v>
      </c>
      <c r="AS2" s="86">
        <v>176</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425</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557</v>
      </c>
      <c r="H4" s="94"/>
      <c r="I4" s="94"/>
      <c r="J4" s="94"/>
      <c r="K4" s="94"/>
      <c r="L4" s="94"/>
      <c r="M4" s="94"/>
      <c r="N4" s="94"/>
      <c r="O4" s="94"/>
      <c r="P4" s="94"/>
      <c r="Q4" s="94"/>
      <c r="R4" s="94"/>
      <c r="S4" s="94"/>
      <c r="T4" s="94"/>
      <c r="U4" s="94"/>
      <c r="V4" s="94"/>
      <c r="W4" s="94"/>
      <c r="X4" s="94"/>
      <c r="Y4" s="95" t="s">
        <v>36</v>
      </c>
      <c r="Z4" s="96"/>
      <c r="AA4" s="96"/>
      <c r="AB4" s="96"/>
      <c r="AC4" s="96"/>
      <c r="AD4" s="97"/>
      <c r="AE4" s="98" t="s">
        <v>32</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237</v>
      </c>
      <c r="H5" s="106"/>
      <c r="I5" s="106"/>
      <c r="J5" s="106"/>
      <c r="K5" s="106"/>
      <c r="L5" s="106"/>
      <c r="M5" s="107" t="s">
        <v>39</v>
      </c>
      <c r="N5" s="108"/>
      <c r="O5" s="108"/>
      <c r="P5" s="108"/>
      <c r="Q5" s="108"/>
      <c r="R5" s="109"/>
      <c r="S5" s="110" t="s">
        <v>115</v>
      </c>
      <c r="T5" s="106"/>
      <c r="U5" s="106"/>
      <c r="V5" s="106"/>
      <c r="W5" s="106"/>
      <c r="X5" s="111"/>
      <c r="Y5" s="112" t="s">
        <v>42</v>
      </c>
      <c r="Z5" s="113"/>
      <c r="AA5" s="113"/>
      <c r="AB5" s="113"/>
      <c r="AC5" s="113"/>
      <c r="AD5" s="114"/>
      <c r="AE5" s="115" t="s">
        <v>484</v>
      </c>
      <c r="AF5" s="115"/>
      <c r="AG5" s="115"/>
      <c r="AH5" s="115"/>
      <c r="AI5" s="115"/>
      <c r="AJ5" s="115"/>
      <c r="AK5" s="115"/>
      <c r="AL5" s="115"/>
      <c r="AM5" s="115"/>
      <c r="AN5" s="115"/>
      <c r="AO5" s="115"/>
      <c r="AP5" s="116"/>
      <c r="AQ5" s="117" t="s">
        <v>615</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59</v>
      </c>
      <c r="B7" s="126"/>
      <c r="C7" s="126"/>
      <c r="D7" s="126"/>
      <c r="E7" s="126"/>
      <c r="F7" s="127"/>
      <c r="G7" s="128" t="s">
        <v>731</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396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732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733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75</v>
      </c>
      <c r="B12" s="857"/>
      <c r="C12" s="857"/>
      <c r="D12" s="857"/>
      <c r="E12" s="857"/>
      <c r="F12" s="858"/>
      <c r="G12" s="159"/>
      <c r="H12" s="160"/>
      <c r="I12" s="160"/>
      <c r="J12" s="160"/>
      <c r="K12" s="160"/>
      <c r="L12" s="160"/>
      <c r="M12" s="160"/>
      <c r="N12" s="160"/>
      <c r="O12" s="160"/>
      <c r="P12" s="161" t="s">
        <v>78</v>
      </c>
      <c r="Q12" s="162"/>
      <c r="R12" s="162"/>
      <c r="S12" s="162"/>
      <c r="T12" s="162"/>
      <c r="U12" s="162"/>
      <c r="V12" s="163"/>
      <c r="W12" s="161" t="s">
        <v>67</v>
      </c>
      <c r="X12" s="162"/>
      <c r="Y12" s="162"/>
      <c r="Z12" s="162"/>
      <c r="AA12" s="162"/>
      <c r="AB12" s="162"/>
      <c r="AC12" s="163"/>
      <c r="AD12" s="161" t="s">
        <v>85</v>
      </c>
      <c r="AE12" s="162"/>
      <c r="AF12" s="162"/>
      <c r="AG12" s="162"/>
      <c r="AH12" s="162"/>
      <c r="AI12" s="162"/>
      <c r="AJ12" s="163"/>
      <c r="AK12" s="161" t="s">
        <v>23</v>
      </c>
      <c r="AL12" s="162"/>
      <c r="AM12" s="162"/>
      <c r="AN12" s="162"/>
      <c r="AO12" s="162"/>
      <c r="AP12" s="162"/>
      <c r="AQ12" s="163"/>
      <c r="AR12" s="161" t="s">
        <v>93</v>
      </c>
      <c r="AS12" s="162"/>
      <c r="AT12" s="162"/>
      <c r="AU12" s="162"/>
      <c r="AV12" s="162"/>
      <c r="AW12" s="162"/>
      <c r="AX12" s="164"/>
    </row>
    <row r="13" spans="1:50" ht="21" customHeight="1">
      <c r="A13" s="826"/>
      <c r="B13" s="827"/>
      <c r="C13" s="827"/>
      <c r="D13" s="827"/>
      <c r="E13" s="827"/>
      <c r="F13" s="828"/>
      <c r="G13" s="683" t="s">
        <v>53</v>
      </c>
      <c r="H13" s="684"/>
      <c r="I13" s="165" t="s">
        <v>97</v>
      </c>
      <c r="J13" s="166"/>
      <c r="K13" s="166"/>
      <c r="L13" s="166"/>
      <c r="M13" s="166"/>
      <c r="N13" s="166"/>
      <c r="O13" s="167"/>
      <c r="P13" s="168">
        <v>793</v>
      </c>
      <c r="Q13" s="169"/>
      <c r="R13" s="169"/>
      <c r="S13" s="169"/>
      <c r="T13" s="169"/>
      <c r="U13" s="169"/>
      <c r="V13" s="170"/>
      <c r="W13" s="168">
        <v>837</v>
      </c>
      <c r="X13" s="169"/>
      <c r="Y13" s="169"/>
      <c r="Z13" s="169"/>
      <c r="AA13" s="169"/>
      <c r="AB13" s="169"/>
      <c r="AC13" s="170"/>
      <c r="AD13" s="168">
        <v>713</v>
      </c>
      <c r="AE13" s="169"/>
      <c r="AF13" s="169"/>
      <c r="AG13" s="169"/>
      <c r="AH13" s="169"/>
      <c r="AI13" s="169"/>
      <c r="AJ13" s="170"/>
      <c r="AK13" s="168">
        <v>702</v>
      </c>
      <c r="AL13" s="169"/>
      <c r="AM13" s="169"/>
      <c r="AN13" s="169"/>
      <c r="AO13" s="169"/>
      <c r="AP13" s="169"/>
      <c r="AQ13" s="170"/>
      <c r="AR13" s="171">
        <v>702</v>
      </c>
      <c r="AS13" s="172"/>
      <c r="AT13" s="172"/>
      <c r="AU13" s="172"/>
      <c r="AV13" s="172"/>
      <c r="AW13" s="172"/>
      <c r="AX13" s="173"/>
    </row>
    <row r="14" spans="1:50" ht="21" customHeight="1">
      <c r="A14" s="826"/>
      <c r="B14" s="827"/>
      <c r="C14" s="827"/>
      <c r="D14" s="827"/>
      <c r="E14" s="827"/>
      <c r="F14" s="828"/>
      <c r="G14" s="685"/>
      <c r="H14" s="686"/>
      <c r="I14" s="174" t="s">
        <v>52</v>
      </c>
      <c r="J14" s="175"/>
      <c r="K14" s="175"/>
      <c r="L14" s="175"/>
      <c r="M14" s="175"/>
      <c r="N14" s="175"/>
      <c r="O14" s="176"/>
      <c r="P14" s="168" t="s">
        <v>762</v>
      </c>
      <c r="Q14" s="169"/>
      <c r="R14" s="169"/>
      <c r="S14" s="169"/>
      <c r="T14" s="169"/>
      <c r="U14" s="169"/>
      <c r="V14" s="170"/>
      <c r="W14" s="168" t="s">
        <v>762</v>
      </c>
      <c r="X14" s="169"/>
      <c r="Y14" s="169"/>
      <c r="Z14" s="169"/>
      <c r="AA14" s="169"/>
      <c r="AB14" s="169"/>
      <c r="AC14" s="170"/>
      <c r="AD14" s="168" t="s">
        <v>762</v>
      </c>
      <c r="AE14" s="169"/>
      <c r="AF14" s="169"/>
      <c r="AG14" s="169"/>
      <c r="AH14" s="169"/>
      <c r="AI14" s="169"/>
      <c r="AJ14" s="170"/>
      <c r="AK14" s="168" t="s">
        <v>762</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100</v>
      </c>
      <c r="J15" s="179"/>
      <c r="K15" s="179"/>
      <c r="L15" s="179"/>
      <c r="M15" s="179"/>
      <c r="N15" s="179"/>
      <c r="O15" s="180"/>
      <c r="P15" s="168" t="s">
        <v>762</v>
      </c>
      <c r="Q15" s="169"/>
      <c r="R15" s="169"/>
      <c r="S15" s="169"/>
      <c r="T15" s="169"/>
      <c r="U15" s="169"/>
      <c r="V15" s="170"/>
      <c r="W15" s="168" t="s">
        <v>762</v>
      </c>
      <c r="X15" s="169"/>
      <c r="Y15" s="169"/>
      <c r="Z15" s="169"/>
      <c r="AA15" s="169"/>
      <c r="AB15" s="169"/>
      <c r="AC15" s="170"/>
      <c r="AD15" s="168" t="s">
        <v>762</v>
      </c>
      <c r="AE15" s="169"/>
      <c r="AF15" s="169"/>
      <c r="AG15" s="169"/>
      <c r="AH15" s="169"/>
      <c r="AI15" s="169"/>
      <c r="AJ15" s="170"/>
      <c r="AK15" s="168" t="s">
        <v>762</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106</v>
      </c>
      <c r="J16" s="179"/>
      <c r="K16" s="179"/>
      <c r="L16" s="179"/>
      <c r="M16" s="179"/>
      <c r="N16" s="179"/>
      <c r="O16" s="180"/>
      <c r="P16" s="168" t="s">
        <v>762</v>
      </c>
      <c r="Q16" s="169"/>
      <c r="R16" s="169"/>
      <c r="S16" s="169"/>
      <c r="T16" s="169"/>
      <c r="U16" s="169"/>
      <c r="V16" s="170"/>
      <c r="W16" s="168" t="s">
        <v>762</v>
      </c>
      <c r="X16" s="169"/>
      <c r="Y16" s="169"/>
      <c r="Z16" s="169"/>
      <c r="AA16" s="169"/>
      <c r="AB16" s="169"/>
      <c r="AC16" s="170"/>
      <c r="AD16" s="168" t="s">
        <v>762</v>
      </c>
      <c r="AE16" s="169"/>
      <c r="AF16" s="169"/>
      <c r="AG16" s="169"/>
      <c r="AH16" s="169"/>
      <c r="AI16" s="169"/>
      <c r="AJ16" s="170"/>
      <c r="AK16" s="168" t="s">
        <v>762</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107</v>
      </c>
      <c r="J17" s="175"/>
      <c r="K17" s="175"/>
      <c r="L17" s="175"/>
      <c r="M17" s="175"/>
      <c r="N17" s="175"/>
      <c r="O17" s="176"/>
      <c r="P17" s="168" t="s">
        <v>762</v>
      </c>
      <c r="Q17" s="169"/>
      <c r="R17" s="169"/>
      <c r="S17" s="169"/>
      <c r="T17" s="169"/>
      <c r="U17" s="169"/>
      <c r="V17" s="170"/>
      <c r="W17" s="168" t="s">
        <v>762</v>
      </c>
      <c r="X17" s="169"/>
      <c r="Y17" s="169"/>
      <c r="Z17" s="169"/>
      <c r="AA17" s="169"/>
      <c r="AB17" s="169"/>
      <c r="AC17" s="170"/>
      <c r="AD17" s="168" t="s">
        <v>762</v>
      </c>
      <c r="AE17" s="169"/>
      <c r="AF17" s="169"/>
      <c r="AG17" s="169"/>
      <c r="AH17" s="169"/>
      <c r="AI17" s="169"/>
      <c r="AJ17" s="170"/>
      <c r="AK17" s="168" t="s">
        <v>762</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111</v>
      </c>
      <c r="J18" s="188"/>
      <c r="K18" s="188"/>
      <c r="L18" s="188"/>
      <c r="M18" s="188"/>
      <c r="N18" s="188"/>
      <c r="O18" s="189"/>
      <c r="P18" s="190">
        <f>SUM(P13:V17)</f>
        <v>793</v>
      </c>
      <c r="Q18" s="191"/>
      <c r="R18" s="191"/>
      <c r="S18" s="191"/>
      <c r="T18" s="191"/>
      <c r="U18" s="191"/>
      <c r="V18" s="192"/>
      <c r="W18" s="190">
        <f>SUM(W13:AC17)</f>
        <v>837</v>
      </c>
      <c r="X18" s="191"/>
      <c r="Y18" s="191"/>
      <c r="Z18" s="191"/>
      <c r="AA18" s="191"/>
      <c r="AB18" s="191"/>
      <c r="AC18" s="192"/>
      <c r="AD18" s="190">
        <f>SUM(AD13:AJ17)</f>
        <v>713</v>
      </c>
      <c r="AE18" s="191"/>
      <c r="AF18" s="191"/>
      <c r="AG18" s="191"/>
      <c r="AH18" s="191"/>
      <c r="AI18" s="191"/>
      <c r="AJ18" s="192"/>
      <c r="AK18" s="190">
        <f>SUM(AK13:AQ17)</f>
        <v>702</v>
      </c>
      <c r="AL18" s="191"/>
      <c r="AM18" s="191"/>
      <c r="AN18" s="191"/>
      <c r="AO18" s="191"/>
      <c r="AP18" s="191"/>
      <c r="AQ18" s="192"/>
      <c r="AR18" s="190">
        <f>SUM(AR13:AX17)</f>
        <v>702</v>
      </c>
      <c r="AS18" s="191"/>
      <c r="AT18" s="191"/>
      <c r="AU18" s="191"/>
      <c r="AV18" s="191"/>
      <c r="AW18" s="191"/>
      <c r="AX18" s="193"/>
    </row>
    <row r="19" spans="1:50" ht="24.75" customHeight="1">
      <c r="A19" s="826"/>
      <c r="B19" s="827"/>
      <c r="C19" s="827"/>
      <c r="D19" s="827"/>
      <c r="E19" s="827"/>
      <c r="F19" s="828"/>
      <c r="G19" s="194" t="s">
        <v>116</v>
      </c>
      <c r="H19" s="195"/>
      <c r="I19" s="195"/>
      <c r="J19" s="195"/>
      <c r="K19" s="195"/>
      <c r="L19" s="195"/>
      <c r="M19" s="195"/>
      <c r="N19" s="195"/>
      <c r="O19" s="195"/>
      <c r="P19" s="168">
        <v>662</v>
      </c>
      <c r="Q19" s="169"/>
      <c r="R19" s="169"/>
      <c r="S19" s="169"/>
      <c r="T19" s="169"/>
      <c r="U19" s="169"/>
      <c r="V19" s="170"/>
      <c r="W19" s="168">
        <v>760</v>
      </c>
      <c r="X19" s="169"/>
      <c r="Y19" s="169"/>
      <c r="Z19" s="169"/>
      <c r="AA19" s="169"/>
      <c r="AB19" s="169"/>
      <c r="AC19" s="170"/>
      <c r="AD19" s="168">
        <v>535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119</v>
      </c>
      <c r="H20" s="195"/>
      <c r="I20" s="195"/>
      <c r="J20" s="195"/>
      <c r="K20" s="195"/>
      <c r="L20" s="195"/>
      <c r="M20" s="195"/>
      <c r="N20" s="195"/>
      <c r="O20" s="195"/>
      <c r="P20" s="198">
        <f>IF(P18=0,"-",SUM(P19)/P18)</f>
        <v>0.83480453972257251</v>
      </c>
      <c r="Q20" s="198"/>
      <c r="R20" s="198"/>
      <c r="S20" s="198"/>
      <c r="T20" s="198"/>
      <c r="U20" s="198"/>
      <c r="V20" s="198"/>
      <c r="W20" s="198">
        <f>IF(W18=0,"-",SUM(W19)/W18)</f>
        <v>0.90800477897252085</v>
      </c>
      <c r="X20" s="198"/>
      <c r="Y20" s="198"/>
      <c r="Z20" s="198"/>
      <c r="AA20" s="198"/>
      <c r="AB20" s="198"/>
      <c r="AC20" s="198"/>
      <c r="AD20" s="198">
        <f>IF(AD18=0,"-",SUM(AD19)/AD18)</f>
        <v>0.75035063113604483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71</v>
      </c>
      <c r="H21" s="201"/>
      <c r="I21" s="201"/>
      <c r="J21" s="201"/>
      <c r="K21" s="201"/>
      <c r="L21" s="201"/>
      <c r="M21" s="201"/>
      <c r="N21" s="201"/>
      <c r="O21" s="201"/>
      <c r="P21" s="198">
        <f>IF(P19=0,"-",SUM(P19)/SUM(P13,P14))</f>
        <v>0.83480453972257251</v>
      </c>
      <c r="Q21" s="198"/>
      <c r="R21" s="198"/>
      <c r="S21" s="198"/>
      <c r="T21" s="198"/>
      <c r="U21" s="198"/>
      <c r="V21" s="198"/>
      <c r="W21" s="198">
        <f>IF(W19=0,"-",SUM(W19)/SUM(W13,W14))</f>
        <v>0.90800477897252085</v>
      </c>
      <c r="X21" s="198"/>
      <c r="Y21" s="198"/>
      <c r="Z21" s="198"/>
      <c r="AA21" s="198"/>
      <c r="AB21" s="198"/>
      <c r="AC21" s="198"/>
      <c r="AD21" s="198">
        <f>IF(AD19=0,"-",SUM(AD19)/SUM(AD13,AD14))</f>
        <v>0.75035063113604483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47</v>
      </c>
      <c r="B22" s="861"/>
      <c r="C22" s="861"/>
      <c r="D22" s="861"/>
      <c r="E22" s="861"/>
      <c r="F22" s="862"/>
      <c r="G22" s="202" t="s">
        <v>123</v>
      </c>
      <c r="H22" s="203"/>
      <c r="I22" s="203"/>
      <c r="J22" s="203"/>
      <c r="K22" s="203"/>
      <c r="L22" s="203"/>
      <c r="M22" s="203"/>
      <c r="N22" s="203"/>
      <c r="O22" s="204"/>
      <c r="P22" s="205" t="s">
        <v>126</v>
      </c>
      <c r="Q22" s="203"/>
      <c r="R22" s="203"/>
      <c r="S22" s="203"/>
      <c r="T22" s="203"/>
      <c r="U22" s="203"/>
      <c r="V22" s="204"/>
      <c r="W22" s="205" t="s">
        <v>127</v>
      </c>
      <c r="X22" s="203"/>
      <c r="Y22" s="203"/>
      <c r="Z22" s="203"/>
      <c r="AA22" s="203"/>
      <c r="AB22" s="203"/>
      <c r="AC22" s="204"/>
      <c r="AD22" s="205" t="s">
        <v>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11</v>
      </c>
      <c r="H23" s="208"/>
      <c r="I23" s="208"/>
      <c r="J23" s="208"/>
      <c r="K23" s="208"/>
      <c r="L23" s="208"/>
      <c r="M23" s="208"/>
      <c r="N23" s="208"/>
      <c r="O23" s="209"/>
      <c r="P23" s="171">
        <v>702</v>
      </c>
      <c r="Q23" s="172"/>
      <c r="R23" s="172"/>
      <c r="S23" s="172"/>
      <c r="T23" s="172"/>
      <c r="U23" s="172"/>
      <c r="V23" s="210"/>
      <c r="W23" s="171">
        <v>702</v>
      </c>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103</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111</v>
      </c>
      <c r="H29" s="218"/>
      <c r="I29" s="218"/>
      <c r="J29" s="218"/>
      <c r="K29" s="218"/>
      <c r="L29" s="218"/>
      <c r="M29" s="218"/>
      <c r="N29" s="218"/>
      <c r="O29" s="219"/>
      <c r="P29" s="168">
        <v>702</v>
      </c>
      <c r="Q29" s="169"/>
      <c r="R29" s="169"/>
      <c r="S29" s="169"/>
      <c r="T29" s="169"/>
      <c r="U29" s="169"/>
      <c r="V29" s="170"/>
      <c r="W29" s="220">
        <v>702</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129</v>
      </c>
      <c r="B30" s="690"/>
      <c r="C30" s="690"/>
      <c r="D30" s="690"/>
      <c r="E30" s="690"/>
      <c r="F30" s="691"/>
      <c r="G30" s="699" t="s">
        <v>125</v>
      </c>
      <c r="H30" s="226"/>
      <c r="I30" s="226"/>
      <c r="J30" s="226"/>
      <c r="K30" s="226"/>
      <c r="L30" s="226"/>
      <c r="M30" s="226"/>
      <c r="N30" s="226"/>
      <c r="O30" s="700"/>
      <c r="P30" s="701" t="s">
        <v>132</v>
      </c>
      <c r="Q30" s="226"/>
      <c r="R30" s="226"/>
      <c r="S30" s="226"/>
      <c r="T30" s="226"/>
      <c r="U30" s="226"/>
      <c r="V30" s="226"/>
      <c r="W30" s="226"/>
      <c r="X30" s="700"/>
      <c r="Y30" s="345"/>
      <c r="Z30" s="346"/>
      <c r="AA30" s="347"/>
      <c r="AB30" s="702" t="s">
        <v>82</v>
      </c>
      <c r="AC30" s="703"/>
      <c r="AD30" s="704"/>
      <c r="AE30" s="702" t="s">
        <v>78</v>
      </c>
      <c r="AF30" s="703"/>
      <c r="AG30" s="703"/>
      <c r="AH30" s="704"/>
      <c r="AI30" s="708" t="s">
        <v>67</v>
      </c>
      <c r="AJ30" s="708"/>
      <c r="AK30" s="708"/>
      <c r="AL30" s="702"/>
      <c r="AM30" s="708" t="s">
        <v>134</v>
      </c>
      <c r="AN30" s="708"/>
      <c r="AO30" s="708"/>
      <c r="AP30" s="702"/>
      <c r="AQ30" s="223" t="s">
        <v>135</v>
      </c>
      <c r="AR30" s="224"/>
      <c r="AS30" s="224"/>
      <c r="AT30" s="225"/>
      <c r="AU30" s="226" t="s">
        <v>122</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c r="AR31" s="229"/>
      <c r="AS31" s="230" t="s">
        <v>137</v>
      </c>
      <c r="AT31" s="231"/>
      <c r="AU31" s="232"/>
      <c r="AV31" s="232"/>
      <c r="AW31" s="233" t="s">
        <v>139</v>
      </c>
      <c r="AX31" s="234"/>
    </row>
    <row r="32" spans="1:50" ht="23.25" customHeight="1">
      <c r="A32" s="695"/>
      <c r="B32" s="693"/>
      <c r="C32" s="693"/>
      <c r="D32" s="693"/>
      <c r="E32" s="693"/>
      <c r="F32" s="694"/>
      <c r="G32" s="710" t="s">
        <v>734</v>
      </c>
      <c r="H32" s="577"/>
      <c r="I32" s="577"/>
      <c r="J32" s="577"/>
      <c r="K32" s="577"/>
      <c r="L32" s="577"/>
      <c r="M32" s="577"/>
      <c r="N32" s="577"/>
      <c r="O32" s="711"/>
      <c r="P32" s="425" t="s">
        <v>468</v>
      </c>
      <c r="Q32" s="425"/>
      <c r="R32" s="425"/>
      <c r="S32" s="425"/>
      <c r="T32" s="425"/>
      <c r="U32" s="425"/>
      <c r="V32" s="425"/>
      <c r="W32" s="425"/>
      <c r="X32" s="426"/>
      <c r="Y32" s="235" t="s">
        <v>4</v>
      </c>
      <c r="Z32" s="236"/>
      <c r="AA32" s="237"/>
      <c r="AB32" s="238" t="s">
        <v>735</v>
      </c>
      <c r="AC32" s="238"/>
      <c r="AD32" s="238"/>
      <c r="AE32" s="239">
        <v>193</v>
      </c>
      <c r="AF32" s="240"/>
      <c r="AG32" s="240"/>
      <c r="AH32" s="240"/>
      <c r="AI32" s="239">
        <v>193</v>
      </c>
      <c r="AJ32" s="240"/>
      <c r="AK32" s="240"/>
      <c r="AL32" s="240"/>
      <c r="AM32" s="239">
        <v>193</v>
      </c>
      <c r="AN32" s="240"/>
      <c r="AO32" s="240"/>
      <c r="AP32" s="240"/>
      <c r="AQ32" s="241"/>
      <c r="AR32" s="242"/>
      <c r="AS32" s="242"/>
      <c r="AT32" s="243"/>
      <c r="AU32" s="240"/>
      <c r="AV32" s="240"/>
      <c r="AW32" s="240"/>
      <c r="AX32" s="244"/>
    </row>
    <row r="33" spans="1:51" ht="23.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17</v>
      </c>
      <c r="Z33" s="162"/>
      <c r="AA33" s="163"/>
      <c r="AB33" s="245" t="s">
        <v>735</v>
      </c>
      <c r="AC33" s="245"/>
      <c r="AD33" s="245"/>
      <c r="AE33" s="239">
        <v>193</v>
      </c>
      <c r="AF33" s="240"/>
      <c r="AG33" s="240"/>
      <c r="AH33" s="240"/>
      <c r="AI33" s="239">
        <v>193</v>
      </c>
      <c r="AJ33" s="240"/>
      <c r="AK33" s="240"/>
      <c r="AL33" s="240"/>
      <c r="AM33" s="239">
        <v>193</v>
      </c>
      <c r="AN33" s="240"/>
      <c r="AO33" s="240"/>
      <c r="AP33" s="240"/>
      <c r="AQ33" s="241">
        <v>193</v>
      </c>
      <c r="AR33" s="242"/>
      <c r="AS33" s="242"/>
      <c r="AT33" s="243"/>
      <c r="AU33" s="240"/>
      <c r="AV33" s="240"/>
      <c r="AW33" s="240"/>
      <c r="AX33" s="244"/>
    </row>
    <row r="34" spans="1:51" ht="34.5" customHeight="1">
      <c r="A34" s="695"/>
      <c r="B34" s="693"/>
      <c r="C34" s="693"/>
      <c r="D34" s="693"/>
      <c r="E34" s="693"/>
      <c r="F34" s="694"/>
      <c r="G34" s="715"/>
      <c r="H34" s="716"/>
      <c r="I34" s="716"/>
      <c r="J34" s="716"/>
      <c r="K34" s="716"/>
      <c r="L34" s="716"/>
      <c r="M34" s="716"/>
      <c r="N34" s="716"/>
      <c r="O34" s="717"/>
      <c r="P34" s="430"/>
      <c r="Q34" s="430"/>
      <c r="R34" s="430"/>
      <c r="S34" s="430"/>
      <c r="T34" s="430"/>
      <c r="U34" s="430"/>
      <c r="V34" s="430"/>
      <c r="W34" s="430"/>
      <c r="X34" s="431"/>
      <c r="Y34" s="161" t="s">
        <v>147</v>
      </c>
      <c r="Z34" s="162"/>
      <c r="AA34" s="163"/>
      <c r="AB34" s="246" t="s">
        <v>1</v>
      </c>
      <c r="AC34" s="246"/>
      <c r="AD34" s="246"/>
      <c r="AE34" s="239">
        <v>100</v>
      </c>
      <c r="AF34" s="240"/>
      <c r="AG34" s="240"/>
      <c r="AH34" s="240"/>
      <c r="AI34" s="239">
        <v>100</v>
      </c>
      <c r="AJ34" s="240"/>
      <c r="AK34" s="240"/>
      <c r="AL34" s="240"/>
      <c r="AM34" s="239">
        <v>100</v>
      </c>
      <c r="AN34" s="240"/>
      <c r="AO34" s="240"/>
      <c r="AP34" s="240"/>
      <c r="AQ34" s="241"/>
      <c r="AR34" s="242"/>
      <c r="AS34" s="242"/>
      <c r="AT34" s="243"/>
      <c r="AU34" s="240"/>
      <c r="AV34" s="240"/>
      <c r="AW34" s="240"/>
      <c r="AX34" s="244"/>
    </row>
    <row r="35" spans="1:51" ht="23.25" customHeight="1">
      <c r="A35" s="718" t="s">
        <v>148</v>
      </c>
      <c r="B35" s="719"/>
      <c r="C35" s="719"/>
      <c r="D35" s="719"/>
      <c r="E35" s="719"/>
      <c r="F35" s="720"/>
      <c r="G35" s="710" t="s">
        <v>736</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c r="A37" s="725" t="s">
        <v>129</v>
      </c>
      <c r="B37" s="726"/>
      <c r="C37" s="726"/>
      <c r="D37" s="726"/>
      <c r="E37" s="726"/>
      <c r="F37" s="727"/>
      <c r="G37" s="731" t="s">
        <v>125</v>
      </c>
      <c r="H37" s="250"/>
      <c r="I37" s="250"/>
      <c r="J37" s="250"/>
      <c r="K37" s="250"/>
      <c r="L37" s="250"/>
      <c r="M37" s="250"/>
      <c r="N37" s="250"/>
      <c r="O37" s="732"/>
      <c r="P37" s="733" t="s">
        <v>132</v>
      </c>
      <c r="Q37" s="250"/>
      <c r="R37" s="250"/>
      <c r="S37" s="250"/>
      <c r="T37" s="250"/>
      <c r="U37" s="250"/>
      <c r="V37" s="250"/>
      <c r="W37" s="250"/>
      <c r="X37" s="732"/>
      <c r="Y37" s="734"/>
      <c r="Z37" s="735"/>
      <c r="AA37" s="736"/>
      <c r="AB37" s="737" t="s">
        <v>82</v>
      </c>
      <c r="AC37" s="738"/>
      <c r="AD37" s="739"/>
      <c r="AE37" s="364" t="s">
        <v>78</v>
      </c>
      <c r="AF37" s="364"/>
      <c r="AG37" s="364"/>
      <c r="AH37" s="364"/>
      <c r="AI37" s="364" t="s">
        <v>67</v>
      </c>
      <c r="AJ37" s="364"/>
      <c r="AK37" s="364"/>
      <c r="AL37" s="364"/>
      <c r="AM37" s="364" t="s">
        <v>134</v>
      </c>
      <c r="AN37" s="364"/>
      <c r="AO37" s="364"/>
      <c r="AP37" s="364"/>
      <c r="AQ37" s="247" t="s">
        <v>135</v>
      </c>
      <c r="AR37" s="248"/>
      <c r="AS37" s="248"/>
      <c r="AT37" s="249"/>
      <c r="AU37" s="250" t="s">
        <v>122</v>
      </c>
      <c r="AV37" s="250"/>
      <c r="AW37" s="250"/>
      <c r="AX37" s="251"/>
      <c r="AY37">
        <f>COUNTA($G$39)</f>
        <v>1</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v>3</v>
      </c>
      <c r="AR38" s="229"/>
      <c r="AS38" s="230" t="s">
        <v>137</v>
      </c>
      <c r="AT38" s="231"/>
      <c r="AU38" s="232"/>
      <c r="AV38" s="232"/>
      <c r="AW38" s="233" t="s">
        <v>139</v>
      </c>
      <c r="AX38" s="234"/>
      <c r="AY38">
        <f t="shared" ref="AY38:AY43" si="0">$AY$37</f>
        <v>1</v>
      </c>
    </row>
    <row r="39" spans="1:51" ht="23.25" customHeight="1">
      <c r="A39" s="695"/>
      <c r="B39" s="693"/>
      <c r="C39" s="693"/>
      <c r="D39" s="693"/>
      <c r="E39" s="693"/>
      <c r="F39" s="694"/>
      <c r="G39" s="710" t="s">
        <v>737</v>
      </c>
      <c r="H39" s="577"/>
      <c r="I39" s="577"/>
      <c r="J39" s="577"/>
      <c r="K39" s="577"/>
      <c r="L39" s="577"/>
      <c r="M39" s="577"/>
      <c r="N39" s="577"/>
      <c r="O39" s="711"/>
      <c r="P39" s="425" t="s">
        <v>177</v>
      </c>
      <c r="Q39" s="425"/>
      <c r="R39" s="425"/>
      <c r="S39" s="425"/>
      <c r="T39" s="425"/>
      <c r="U39" s="425"/>
      <c r="V39" s="425"/>
      <c r="W39" s="425"/>
      <c r="X39" s="426"/>
      <c r="Y39" s="235" t="s">
        <v>4</v>
      </c>
      <c r="Z39" s="236"/>
      <c r="AA39" s="237"/>
      <c r="AB39" s="238" t="s">
        <v>738</v>
      </c>
      <c r="AC39" s="238"/>
      <c r="AD39" s="238"/>
      <c r="AE39" s="239">
        <v>2</v>
      </c>
      <c r="AF39" s="240"/>
      <c r="AG39" s="240"/>
      <c r="AH39" s="240"/>
      <c r="AI39" s="239">
        <v>3</v>
      </c>
      <c r="AJ39" s="240"/>
      <c r="AK39" s="240"/>
      <c r="AL39" s="240"/>
      <c r="AM39" s="239">
        <v>4</v>
      </c>
      <c r="AN39" s="240"/>
      <c r="AO39" s="240"/>
      <c r="AP39" s="240"/>
      <c r="AQ39" s="241"/>
      <c r="AR39" s="242"/>
      <c r="AS39" s="242"/>
      <c r="AT39" s="243"/>
      <c r="AU39" s="240"/>
      <c r="AV39" s="240"/>
      <c r="AW39" s="240"/>
      <c r="AX39" s="244"/>
      <c r="AY39">
        <f t="shared" si="0"/>
        <v>1</v>
      </c>
    </row>
    <row r="40" spans="1:51" ht="23.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17</v>
      </c>
      <c r="Z40" s="162"/>
      <c r="AA40" s="163"/>
      <c r="AB40" s="245" t="s">
        <v>738</v>
      </c>
      <c r="AC40" s="245"/>
      <c r="AD40" s="245"/>
      <c r="AE40" s="239">
        <v>5</v>
      </c>
      <c r="AF40" s="240"/>
      <c r="AG40" s="240"/>
      <c r="AH40" s="240"/>
      <c r="AI40" s="239">
        <v>5</v>
      </c>
      <c r="AJ40" s="240"/>
      <c r="AK40" s="240"/>
      <c r="AL40" s="240"/>
      <c r="AM40" s="239">
        <v>5</v>
      </c>
      <c r="AN40" s="240"/>
      <c r="AO40" s="240"/>
      <c r="AP40" s="240"/>
      <c r="AQ40" s="241">
        <v>5</v>
      </c>
      <c r="AR40" s="242"/>
      <c r="AS40" s="242"/>
      <c r="AT40" s="243"/>
      <c r="AU40" s="240"/>
      <c r="AV40" s="240"/>
      <c r="AW40" s="240"/>
      <c r="AX40" s="244"/>
      <c r="AY40">
        <f t="shared" si="0"/>
        <v>1</v>
      </c>
    </row>
    <row r="41" spans="1:51" ht="23.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147</v>
      </c>
      <c r="Z41" s="162"/>
      <c r="AA41" s="163"/>
      <c r="AB41" s="246" t="s">
        <v>1</v>
      </c>
      <c r="AC41" s="246"/>
      <c r="AD41" s="246"/>
      <c r="AE41" s="239">
        <v>40</v>
      </c>
      <c r="AF41" s="240"/>
      <c r="AG41" s="240"/>
      <c r="AH41" s="240"/>
      <c r="AI41" s="239">
        <v>60</v>
      </c>
      <c r="AJ41" s="240"/>
      <c r="AK41" s="240"/>
      <c r="AL41" s="240"/>
      <c r="AM41" s="239">
        <v>80</v>
      </c>
      <c r="AN41" s="240"/>
      <c r="AO41" s="240"/>
      <c r="AP41" s="240"/>
      <c r="AQ41" s="241"/>
      <c r="AR41" s="242"/>
      <c r="AS41" s="242"/>
      <c r="AT41" s="243"/>
      <c r="AU41" s="240"/>
      <c r="AV41" s="240"/>
      <c r="AW41" s="240"/>
      <c r="AX41" s="244"/>
      <c r="AY41">
        <f t="shared" si="0"/>
        <v>1</v>
      </c>
    </row>
    <row r="42" spans="1:51" ht="23.25" customHeight="1">
      <c r="A42" s="718" t="s">
        <v>148</v>
      </c>
      <c r="B42" s="719"/>
      <c r="C42" s="719"/>
      <c r="D42" s="719"/>
      <c r="E42" s="719"/>
      <c r="F42" s="720"/>
      <c r="G42" s="710" t="s">
        <v>441</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customHeight="1">
      <c r="A44" s="725" t="s">
        <v>129</v>
      </c>
      <c r="B44" s="726"/>
      <c r="C44" s="726"/>
      <c r="D44" s="726"/>
      <c r="E44" s="726"/>
      <c r="F44" s="727"/>
      <c r="G44" s="731" t="s">
        <v>125</v>
      </c>
      <c r="H44" s="250"/>
      <c r="I44" s="250"/>
      <c r="J44" s="250"/>
      <c r="K44" s="250"/>
      <c r="L44" s="250"/>
      <c r="M44" s="250"/>
      <c r="N44" s="250"/>
      <c r="O44" s="732"/>
      <c r="P44" s="733" t="s">
        <v>132</v>
      </c>
      <c r="Q44" s="250"/>
      <c r="R44" s="250"/>
      <c r="S44" s="250"/>
      <c r="T44" s="250"/>
      <c r="U44" s="250"/>
      <c r="V44" s="250"/>
      <c r="W44" s="250"/>
      <c r="X44" s="732"/>
      <c r="Y44" s="734"/>
      <c r="Z44" s="735"/>
      <c r="AA44" s="736"/>
      <c r="AB44" s="737" t="s">
        <v>82</v>
      </c>
      <c r="AC44" s="738"/>
      <c r="AD44" s="739"/>
      <c r="AE44" s="364" t="s">
        <v>78</v>
      </c>
      <c r="AF44" s="364"/>
      <c r="AG44" s="364"/>
      <c r="AH44" s="364"/>
      <c r="AI44" s="364" t="s">
        <v>67</v>
      </c>
      <c r="AJ44" s="364"/>
      <c r="AK44" s="364"/>
      <c r="AL44" s="364"/>
      <c r="AM44" s="364" t="s">
        <v>134</v>
      </c>
      <c r="AN44" s="364"/>
      <c r="AO44" s="364"/>
      <c r="AP44" s="364"/>
      <c r="AQ44" s="247" t="s">
        <v>135</v>
      </c>
      <c r="AR44" s="248"/>
      <c r="AS44" s="248"/>
      <c r="AT44" s="249"/>
      <c r="AU44" s="250" t="s">
        <v>122</v>
      </c>
      <c r="AV44" s="250"/>
      <c r="AW44" s="250"/>
      <c r="AX44" s="251"/>
      <c r="AY44">
        <f>COUNTA($G$46)</f>
        <v>1</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v>3</v>
      </c>
      <c r="AR45" s="229"/>
      <c r="AS45" s="230" t="s">
        <v>137</v>
      </c>
      <c r="AT45" s="231"/>
      <c r="AU45" s="232"/>
      <c r="AV45" s="232"/>
      <c r="AW45" s="233" t="s">
        <v>139</v>
      </c>
      <c r="AX45" s="234"/>
      <c r="AY45">
        <f t="shared" ref="AY45:AY50" si="1">$AY$44</f>
        <v>1</v>
      </c>
    </row>
    <row r="46" spans="1:51" ht="23.25" customHeight="1">
      <c r="A46" s="695"/>
      <c r="B46" s="693"/>
      <c r="C46" s="693"/>
      <c r="D46" s="693"/>
      <c r="E46" s="693"/>
      <c r="F46" s="694"/>
      <c r="G46" s="710" t="s">
        <v>741</v>
      </c>
      <c r="H46" s="577"/>
      <c r="I46" s="577"/>
      <c r="J46" s="577"/>
      <c r="K46" s="577"/>
      <c r="L46" s="577"/>
      <c r="M46" s="577"/>
      <c r="N46" s="577"/>
      <c r="O46" s="711"/>
      <c r="P46" s="425" t="s">
        <v>742</v>
      </c>
      <c r="Q46" s="425"/>
      <c r="R46" s="425"/>
      <c r="S46" s="425"/>
      <c r="T46" s="425"/>
      <c r="U46" s="425"/>
      <c r="V46" s="425"/>
      <c r="W46" s="425"/>
      <c r="X46" s="426"/>
      <c r="Y46" s="235" t="s">
        <v>4</v>
      </c>
      <c r="Z46" s="236"/>
      <c r="AA46" s="237"/>
      <c r="AB46" s="238" t="s">
        <v>738</v>
      </c>
      <c r="AC46" s="238"/>
      <c r="AD46" s="238"/>
      <c r="AE46" s="254">
        <v>0</v>
      </c>
      <c r="AF46" s="254"/>
      <c r="AG46" s="254"/>
      <c r="AH46" s="254"/>
      <c r="AI46" s="254">
        <v>1</v>
      </c>
      <c r="AJ46" s="254"/>
      <c r="AK46" s="254"/>
      <c r="AL46" s="254"/>
      <c r="AM46" s="254">
        <v>1</v>
      </c>
      <c r="AN46" s="254"/>
      <c r="AO46" s="254"/>
      <c r="AP46" s="254"/>
      <c r="AQ46" s="241"/>
      <c r="AR46" s="242"/>
      <c r="AS46" s="242"/>
      <c r="AT46" s="243"/>
      <c r="AU46" s="240"/>
      <c r="AV46" s="240"/>
      <c r="AW46" s="240"/>
      <c r="AX46" s="244"/>
      <c r="AY46">
        <f t="shared" si="1"/>
        <v>1</v>
      </c>
    </row>
    <row r="47" spans="1:51" ht="23.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17</v>
      </c>
      <c r="Z47" s="162"/>
      <c r="AA47" s="163"/>
      <c r="AB47" s="245" t="s">
        <v>738</v>
      </c>
      <c r="AC47" s="245"/>
      <c r="AD47" s="245"/>
      <c r="AE47" s="239">
        <v>1</v>
      </c>
      <c r="AF47" s="240"/>
      <c r="AG47" s="240"/>
      <c r="AH47" s="240"/>
      <c r="AI47" s="239">
        <v>1</v>
      </c>
      <c r="AJ47" s="240"/>
      <c r="AK47" s="240"/>
      <c r="AL47" s="240"/>
      <c r="AM47" s="239">
        <v>1</v>
      </c>
      <c r="AN47" s="240"/>
      <c r="AO47" s="240"/>
      <c r="AP47" s="240"/>
      <c r="AQ47" s="241">
        <v>2</v>
      </c>
      <c r="AR47" s="242"/>
      <c r="AS47" s="242"/>
      <c r="AT47" s="243"/>
      <c r="AU47" s="240"/>
      <c r="AV47" s="240"/>
      <c r="AW47" s="240"/>
      <c r="AX47" s="244"/>
      <c r="AY47">
        <f t="shared" si="1"/>
        <v>1</v>
      </c>
    </row>
    <row r="48" spans="1:51" ht="23.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147</v>
      </c>
      <c r="Z48" s="162"/>
      <c r="AA48" s="163"/>
      <c r="AB48" s="246" t="s">
        <v>1</v>
      </c>
      <c r="AC48" s="246"/>
      <c r="AD48" s="246"/>
      <c r="AE48" s="239">
        <v>0</v>
      </c>
      <c r="AF48" s="240"/>
      <c r="AG48" s="240"/>
      <c r="AH48" s="240"/>
      <c r="AI48" s="239">
        <v>100</v>
      </c>
      <c r="AJ48" s="240"/>
      <c r="AK48" s="240"/>
      <c r="AL48" s="240"/>
      <c r="AM48" s="239">
        <v>100</v>
      </c>
      <c r="AN48" s="240"/>
      <c r="AO48" s="240"/>
      <c r="AP48" s="240"/>
      <c r="AQ48" s="241"/>
      <c r="AR48" s="242"/>
      <c r="AS48" s="242"/>
      <c r="AT48" s="243"/>
      <c r="AU48" s="240"/>
      <c r="AV48" s="240"/>
      <c r="AW48" s="240"/>
      <c r="AX48" s="244"/>
      <c r="AY48">
        <f t="shared" si="1"/>
        <v>1</v>
      </c>
    </row>
    <row r="49" spans="1:51" ht="23.25" customHeight="1">
      <c r="A49" s="718" t="s">
        <v>148</v>
      </c>
      <c r="B49" s="719"/>
      <c r="C49" s="719"/>
      <c r="D49" s="719"/>
      <c r="E49" s="719"/>
      <c r="F49" s="720"/>
      <c r="G49" s="710" t="s">
        <v>441</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1</v>
      </c>
    </row>
    <row r="51" spans="1:51" ht="18.75" hidden="1" customHeight="1">
      <c r="A51" s="692" t="s">
        <v>129</v>
      </c>
      <c r="B51" s="693"/>
      <c r="C51" s="693"/>
      <c r="D51" s="693"/>
      <c r="E51" s="693"/>
      <c r="F51" s="694"/>
      <c r="G51" s="731" t="s">
        <v>125</v>
      </c>
      <c r="H51" s="250"/>
      <c r="I51" s="250"/>
      <c r="J51" s="250"/>
      <c r="K51" s="250"/>
      <c r="L51" s="250"/>
      <c r="M51" s="250"/>
      <c r="N51" s="250"/>
      <c r="O51" s="732"/>
      <c r="P51" s="733" t="s">
        <v>132</v>
      </c>
      <c r="Q51" s="250"/>
      <c r="R51" s="250"/>
      <c r="S51" s="250"/>
      <c r="T51" s="250"/>
      <c r="U51" s="250"/>
      <c r="V51" s="250"/>
      <c r="W51" s="250"/>
      <c r="X51" s="732"/>
      <c r="Y51" s="734"/>
      <c r="Z51" s="735"/>
      <c r="AA51" s="736"/>
      <c r="AB51" s="737" t="s">
        <v>82</v>
      </c>
      <c r="AC51" s="738"/>
      <c r="AD51" s="739"/>
      <c r="AE51" s="364" t="s">
        <v>78</v>
      </c>
      <c r="AF51" s="364"/>
      <c r="AG51" s="364"/>
      <c r="AH51" s="364"/>
      <c r="AI51" s="364" t="s">
        <v>67</v>
      </c>
      <c r="AJ51" s="364"/>
      <c r="AK51" s="364"/>
      <c r="AL51" s="364"/>
      <c r="AM51" s="364" t="s">
        <v>134</v>
      </c>
      <c r="AN51" s="364"/>
      <c r="AO51" s="364"/>
      <c r="AP51" s="364"/>
      <c r="AQ51" s="247" t="s">
        <v>135</v>
      </c>
      <c r="AR51" s="248"/>
      <c r="AS51" s="248"/>
      <c r="AT51" s="249"/>
      <c r="AU51" s="252" t="s">
        <v>122</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137</v>
      </c>
      <c r="AT52" s="231"/>
      <c r="AU52" s="232"/>
      <c r="AV52" s="232"/>
      <c r="AW52" s="233" t="s">
        <v>139</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148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129</v>
      </c>
      <c r="B58" s="693"/>
      <c r="C58" s="693"/>
      <c r="D58" s="693"/>
      <c r="E58" s="693"/>
      <c r="F58" s="694"/>
      <c r="G58" s="731" t="s">
        <v>125</v>
      </c>
      <c r="H58" s="250"/>
      <c r="I58" s="250"/>
      <c r="J58" s="250"/>
      <c r="K58" s="250"/>
      <c r="L58" s="250"/>
      <c r="M58" s="250"/>
      <c r="N58" s="250"/>
      <c r="O58" s="732"/>
      <c r="P58" s="733" t="s">
        <v>132</v>
      </c>
      <c r="Q58" s="250"/>
      <c r="R58" s="250"/>
      <c r="S58" s="250"/>
      <c r="T58" s="250"/>
      <c r="U58" s="250"/>
      <c r="V58" s="250"/>
      <c r="W58" s="250"/>
      <c r="X58" s="732"/>
      <c r="Y58" s="734"/>
      <c r="Z58" s="735"/>
      <c r="AA58" s="736"/>
      <c r="AB58" s="737" t="s">
        <v>82</v>
      </c>
      <c r="AC58" s="738"/>
      <c r="AD58" s="739"/>
      <c r="AE58" s="364" t="s">
        <v>78</v>
      </c>
      <c r="AF58" s="364"/>
      <c r="AG58" s="364"/>
      <c r="AH58" s="364"/>
      <c r="AI58" s="364" t="s">
        <v>67</v>
      </c>
      <c r="AJ58" s="364"/>
      <c r="AK58" s="364"/>
      <c r="AL58" s="364"/>
      <c r="AM58" s="364" t="s">
        <v>134</v>
      </c>
      <c r="AN58" s="364"/>
      <c r="AO58" s="364"/>
      <c r="AP58" s="364"/>
      <c r="AQ58" s="247" t="s">
        <v>135</v>
      </c>
      <c r="AR58" s="248"/>
      <c r="AS58" s="248"/>
      <c r="AT58" s="249"/>
      <c r="AU58" s="252" t="s">
        <v>122</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137</v>
      </c>
      <c r="AT59" s="231"/>
      <c r="AU59" s="232"/>
      <c r="AV59" s="232"/>
      <c r="AW59" s="233" t="s">
        <v>139</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0"/>
      <c r="Q62" s="430"/>
      <c r="R62" s="430"/>
      <c r="S62" s="430"/>
      <c r="T62" s="430"/>
      <c r="U62" s="430"/>
      <c r="V62" s="430"/>
      <c r="W62" s="430"/>
      <c r="X62" s="431"/>
      <c r="Y62" s="161" t="s">
        <v>147</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148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151</v>
      </c>
      <c r="B65" s="741"/>
      <c r="C65" s="741"/>
      <c r="D65" s="741"/>
      <c r="E65" s="741"/>
      <c r="F65" s="742"/>
      <c r="G65" s="746"/>
      <c r="H65" s="266" t="s">
        <v>125</v>
      </c>
      <c r="I65" s="266"/>
      <c r="J65" s="266"/>
      <c r="K65" s="266"/>
      <c r="L65" s="266"/>
      <c r="M65" s="266"/>
      <c r="N65" s="266"/>
      <c r="O65" s="267"/>
      <c r="P65" s="265" t="s">
        <v>132</v>
      </c>
      <c r="Q65" s="266"/>
      <c r="R65" s="266"/>
      <c r="S65" s="266"/>
      <c r="T65" s="266"/>
      <c r="U65" s="266"/>
      <c r="V65" s="267"/>
      <c r="W65" s="748" t="s">
        <v>153</v>
      </c>
      <c r="X65" s="749"/>
      <c r="Y65" s="752"/>
      <c r="Z65" s="752"/>
      <c r="AA65" s="753"/>
      <c r="AB65" s="265" t="s">
        <v>82</v>
      </c>
      <c r="AC65" s="266"/>
      <c r="AD65" s="267"/>
      <c r="AE65" s="364" t="s">
        <v>78</v>
      </c>
      <c r="AF65" s="364"/>
      <c r="AG65" s="364"/>
      <c r="AH65" s="364"/>
      <c r="AI65" s="364" t="s">
        <v>67</v>
      </c>
      <c r="AJ65" s="364"/>
      <c r="AK65" s="364"/>
      <c r="AL65" s="364"/>
      <c r="AM65" s="364" t="s">
        <v>134</v>
      </c>
      <c r="AN65" s="364"/>
      <c r="AO65" s="364"/>
      <c r="AP65" s="364"/>
      <c r="AQ65" s="265" t="s">
        <v>135</v>
      </c>
      <c r="AR65" s="266"/>
      <c r="AS65" s="266"/>
      <c r="AT65" s="267"/>
      <c r="AU65" s="283" t="s">
        <v>122</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1"/>
      <c r="Q66" s="230"/>
      <c r="R66" s="230"/>
      <c r="S66" s="230"/>
      <c r="T66" s="230"/>
      <c r="U66" s="230"/>
      <c r="V66" s="231"/>
      <c r="W66" s="750"/>
      <c r="X66" s="751"/>
      <c r="Y66" s="735"/>
      <c r="Z66" s="735"/>
      <c r="AA66" s="736"/>
      <c r="AB66" s="411"/>
      <c r="AC66" s="230"/>
      <c r="AD66" s="231"/>
      <c r="AE66" s="364"/>
      <c r="AF66" s="364"/>
      <c r="AG66" s="364"/>
      <c r="AH66" s="364"/>
      <c r="AI66" s="364"/>
      <c r="AJ66" s="364"/>
      <c r="AK66" s="364"/>
      <c r="AL66" s="364"/>
      <c r="AM66" s="364"/>
      <c r="AN66" s="364"/>
      <c r="AO66" s="364"/>
      <c r="AP66" s="364"/>
      <c r="AQ66" s="228"/>
      <c r="AR66" s="229"/>
      <c r="AS66" s="230" t="s">
        <v>137</v>
      </c>
      <c r="AT66" s="231"/>
      <c r="AU66" s="232"/>
      <c r="AV66" s="232"/>
      <c r="AW66" s="230" t="s">
        <v>139</v>
      </c>
      <c r="AX66" s="256"/>
      <c r="AY66">
        <f t="shared" ref="AY66:AY72" si="4">$AY$65</f>
        <v>0</v>
      </c>
    </row>
    <row r="67" spans="1:51" ht="23.25" hidden="1" customHeight="1">
      <c r="A67" s="743"/>
      <c r="B67" s="744"/>
      <c r="C67" s="744"/>
      <c r="D67" s="744"/>
      <c r="E67" s="744"/>
      <c r="F67" s="745"/>
      <c r="G67" s="754" t="s">
        <v>133</v>
      </c>
      <c r="H67" s="757"/>
      <c r="I67" s="758"/>
      <c r="J67" s="758"/>
      <c r="K67" s="758"/>
      <c r="L67" s="758"/>
      <c r="M67" s="758"/>
      <c r="N67" s="758"/>
      <c r="O67" s="759"/>
      <c r="P67" s="757"/>
      <c r="Q67" s="758"/>
      <c r="R67" s="758"/>
      <c r="S67" s="758"/>
      <c r="T67" s="758"/>
      <c r="U67" s="758"/>
      <c r="V67" s="759"/>
      <c r="W67" s="763"/>
      <c r="X67" s="764"/>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147</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21</v>
      </c>
      <c r="B70" s="744"/>
      <c r="C70" s="744"/>
      <c r="D70" s="744"/>
      <c r="E70" s="744"/>
      <c r="F70" s="745"/>
      <c r="G70" s="755" t="s">
        <v>102</v>
      </c>
      <c r="H70" s="770"/>
      <c r="I70" s="770"/>
      <c r="J70" s="770"/>
      <c r="K70" s="770"/>
      <c r="L70" s="770"/>
      <c r="M70" s="770"/>
      <c r="N70" s="770"/>
      <c r="O70" s="770"/>
      <c r="P70" s="770"/>
      <c r="Q70" s="770"/>
      <c r="R70" s="770"/>
      <c r="S70" s="770"/>
      <c r="T70" s="770"/>
      <c r="U70" s="770"/>
      <c r="V70" s="770"/>
      <c r="W70" s="773" t="s">
        <v>6</v>
      </c>
      <c r="X70" s="774"/>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147</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151</v>
      </c>
      <c r="B73" s="741"/>
      <c r="C73" s="741"/>
      <c r="D73" s="741"/>
      <c r="E73" s="741"/>
      <c r="F73" s="742"/>
      <c r="G73" s="779"/>
      <c r="H73" s="266" t="s">
        <v>125</v>
      </c>
      <c r="I73" s="266"/>
      <c r="J73" s="266"/>
      <c r="K73" s="266"/>
      <c r="L73" s="266"/>
      <c r="M73" s="266"/>
      <c r="N73" s="266"/>
      <c r="O73" s="267"/>
      <c r="P73" s="265" t="s">
        <v>132</v>
      </c>
      <c r="Q73" s="266"/>
      <c r="R73" s="266"/>
      <c r="S73" s="266"/>
      <c r="T73" s="266"/>
      <c r="U73" s="266"/>
      <c r="V73" s="266"/>
      <c r="W73" s="266"/>
      <c r="X73" s="267"/>
      <c r="Y73" s="781"/>
      <c r="Z73" s="782"/>
      <c r="AA73" s="783"/>
      <c r="AB73" s="265" t="s">
        <v>82</v>
      </c>
      <c r="AC73" s="266"/>
      <c r="AD73" s="267"/>
      <c r="AE73" s="364" t="s">
        <v>78</v>
      </c>
      <c r="AF73" s="364"/>
      <c r="AG73" s="364"/>
      <c r="AH73" s="364"/>
      <c r="AI73" s="364" t="s">
        <v>67</v>
      </c>
      <c r="AJ73" s="364"/>
      <c r="AK73" s="364"/>
      <c r="AL73" s="364"/>
      <c r="AM73" s="364" t="s">
        <v>134</v>
      </c>
      <c r="AN73" s="364"/>
      <c r="AO73" s="364"/>
      <c r="AP73" s="364"/>
      <c r="AQ73" s="265" t="s">
        <v>135</v>
      </c>
      <c r="AR73" s="266"/>
      <c r="AS73" s="266"/>
      <c r="AT73" s="267"/>
      <c r="AU73" s="282" t="s">
        <v>122</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1"/>
      <c r="Q74" s="230"/>
      <c r="R74" s="230"/>
      <c r="S74" s="230"/>
      <c r="T74" s="230"/>
      <c r="U74" s="230"/>
      <c r="V74" s="230"/>
      <c r="W74" s="230"/>
      <c r="X74" s="231"/>
      <c r="Y74" s="784"/>
      <c r="Z74" s="785"/>
      <c r="AA74" s="786"/>
      <c r="AB74" s="411"/>
      <c r="AC74" s="230"/>
      <c r="AD74" s="231"/>
      <c r="AE74" s="364"/>
      <c r="AF74" s="364"/>
      <c r="AG74" s="364"/>
      <c r="AH74" s="364"/>
      <c r="AI74" s="364"/>
      <c r="AJ74" s="364"/>
      <c r="AK74" s="364"/>
      <c r="AL74" s="364"/>
      <c r="AM74" s="364"/>
      <c r="AN74" s="364"/>
      <c r="AO74" s="364"/>
      <c r="AP74" s="364"/>
      <c r="AQ74" s="228"/>
      <c r="AR74" s="229"/>
      <c r="AS74" s="230" t="s">
        <v>137</v>
      </c>
      <c r="AT74" s="231"/>
      <c r="AU74" s="228"/>
      <c r="AV74" s="229"/>
      <c r="AW74" s="230" t="s">
        <v>139</v>
      </c>
      <c r="AX74" s="256"/>
      <c r="AY74">
        <f>$AY$73</f>
        <v>0</v>
      </c>
    </row>
    <row r="75" spans="1:51" ht="23.25" hidden="1" customHeight="1">
      <c r="A75" s="743"/>
      <c r="B75" s="744"/>
      <c r="C75" s="744"/>
      <c r="D75" s="744"/>
      <c r="E75" s="744"/>
      <c r="F75" s="745"/>
      <c r="G75" s="754" t="s">
        <v>133</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0"/>
      <c r="I77" s="430"/>
      <c r="J77" s="430"/>
      <c r="K77" s="430"/>
      <c r="L77" s="430"/>
      <c r="M77" s="430"/>
      <c r="N77" s="430"/>
      <c r="O77" s="431"/>
      <c r="P77" s="428"/>
      <c r="Q77" s="428"/>
      <c r="R77" s="428"/>
      <c r="S77" s="428"/>
      <c r="T77" s="428"/>
      <c r="U77" s="428"/>
      <c r="V77" s="428"/>
      <c r="W77" s="428"/>
      <c r="X77" s="429"/>
      <c r="Y77" s="265" t="s">
        <v>147</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141</v>
      </c>
      <c r="B78" s="272"/>
      <c r="C78" s="272"/>
      <c r="D78" s="272"/>
      <c r="E78" s="273" t="s">
        <v>84</v>
      </c>
      <c r="F78" s="274"/>
      <c r="G78" s="14" t="s">
        <v>102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154</v>
      </c>
      <c r="AP79" s="290"/>
      <c r="AQ79" s="290"/>
      <c r="AR79" s="38"/>
      <c r="AS79" s="289"/>
      <c r="AT79" s="290"/>
      <c r="AU79" s="290"/>
      <c r="AV79" s="290"/>
      <c r="AW79" s="290"/>
      <c r="AX79" s="291"/>
      <c r="AY79">
        <f>COUNTIF($AR$79,"☑")</f>
        <v>0</v>
      </c>
    </row>
    <row r="80" spans="1:51" ht="18.75" hidden="1" customHeight="1">
      <c r="A80" s="877" t="s">
        <v>155</v>
      </c>
      <c r="B80" s="301" t="s">
        <v>157</v>
      </c>
      <c r="C80" s="302"/>
      <c r="D80" s="302"/>
      <c r="E80" s="302"/>
      <c r="F80" s="303"/>
      <c r="G80" s="310" t="s">
        <v>144</v>
      </c>
      <c r="H80" s="310"/>
      <c r="I80" s="310"/>
      <c r="J80" s="310"/>
      <c r="K80" s="310"/>
      <c r="L80" s="310"/>
      <c r="M80" s="310"/>
      <c r="N80" s="310"/>
      <c r="O80" s="310"/>
      <c r="P80" s="310"/>
      <c r="Q80" s="310"/>
      <c r="R80" s="310"/>
      <c r="S80" s="310"/>
      <c r="T80" s="310"/>
      <c r="U80" s="310"/>
      <c r="V80" s="310"/>
      <c r="W80" s="310"/>
      <c r="X80" s="310"/>
      <c r="Y80" s="310"/>
      <c r="Z80" s="310"/>
      <c r="AA80" s="311"/>
      <c r="AB80" s="313" t="s">
        <v>159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161</v>
      </c>
      <c r="C85" s="305"/>
      <c r="D85" s="305"/>
      <c r="E85" s="305"/>
      <c r="F85" s="306"/>
      <c r="G85" s="326" t="s">
        <v>164</v>
      </c>
      <c r="H85" s="310"/>
      <c r="I85" s="310"/>
      <c r="J85" s="310"/>
      <c r="K85" s="310"/>
      <c r="L85" s="310"/>
      <c r="M85" s="310"/>
      <c r="N85" s="310"/>
      <c r="O85" s="311"/>
      <c r="P85" s="313" t="s">
        <v>169</v>
      </c>
      <c r="Q85" s="310"/>
      <c r="R85" s="310"/>
      <c r="S85" s="310"/>
      <c r="T85" s="310"/>
      <c r="U85" s="310"/>
      <c r="V85" s="310"/>
      <c r="W85" s="310"/>
      <c r="X85" s="311"/>
      <c r="Y85" s="328"/>
      <c r="Z85" s="329"/>
      <c r="AA85" s="330"/>
      <c r="AB85" s="787" t="s">
        <v>82</v>
      </c>
      <c r="AC85" s="788"/>
      <c r="AD85" s="789"/>
      <c r="AE85" s="364" t="s">
        <v>78</v>
      </c>
      <c r="AF85" s="364"/>
      <c r="AG85" s="364"/>
      <c r="AH85" s="364"/>
      <c r="AI85" s="364" t="s">
        <v>67</v>
      </c>
      <c r="AJ85" s="364"/>
      <c r="AK85" s="364"/>
      <c r="AL85" s="364"/>
      <c r="AM85" s="364" t="s">
        <v>134</v>
      </c>
      <c r="AN85" s="364"/>
      <c r="AO85" s="364"/>
      <c r="AP85" s="364"/>
      <c r="AQ85" s="265" t="s">
        <v>135</v>
      </c>
      <c r="AR85" s="266"/>
      <c r="AS85" s="266"/>
      <c r="AT85" s="267"/>
      <c r="AU85" s="292" t="s">
        <v>122</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137</v>
      </c>
      <c r="AT86" s="231"/>
      <c r="AU86" s="232"/>
      <c r="AV86" s="232"/>
      <c r="AW86" s="233" t="s">
        <v>139</v>
      </c>
      <c r="AX86" s="234"/>
      <c r="AY86">
        <f t="shared" si="5"/>
        <v>0</v>
      </c>
    </row>
    <row r="87" spans="1:51" ht="23.25" hidden="1" customHeight="1">
      <c r="A87" s="878"/>
      <c r="B87" s="305"/>
      <c r="C87" s="305"/>
      <c r="D87" s="305"/>
      <c r="E87" s="305"/>
      <c r="F87" s="306"/>
      <c r="G87" s="424"/>
      <c r="H87" s="425"/>
      <c r="I87" s="425"/>
      <c r="J87" s="425"/>
      <c r="K87" s="425"/>
      <c r="L87" s="425"/>
      <c r="M87" s="425"/>
      <c r="N87" s="425"/>
      <c r="O87" s="426"/>
      <c r="P87" s="425"/>
      <c r="Q87" s="790"/>
      <c r="R87" s="790"/>
      <c r="S87" s="790"/>
      <c r="T87" s="790"/>
      <c r="U87" s="790"/>
      <c r="V87" s="790"/>
      <c r="W87" s="790"/>
      <c r="X87" s="791"/>
      <c r="Y87" s="295" t="s">
        <v>98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7"/>
      <c r="H88" s="428"/>
      <c r="I88" s="428"/>
      <c r="J88" s="428"/>
      <c r="K88" s="428"/>
      <c r="L88" s="428"/>
      <c r="M88" s="428"/>
      <c r="N88" s="428"/>
      <c r="O88" s="429"/>
      <c r="P88" s="792"/>
      <c r="Q88" s="792"/>
      <c r="R88" s="792"/>
      <c r="S88" s="792"/>
      <c r="T88" s="792"/>
      <c r="U88" s="792"/>
      <c r="V88" s="792"/>
      <c r="W88" s="792"/>
      <c r="X88" s="793"/>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5"/>
      <c r="H89" s="430"/>
      <c r="I89" s="430"/>
      <c r="J89" s="430"/>
      <c r="K89" s="430"/>
      <c r="L89" s="430"/>
      <c r="M89" s="430"/>
      <c r="N89" s="430"/>
      <c r="O89" s="431"/>
      <c r="P89" s="406"/>
      <c r="Q89" s="406"/>
      <c r="R89" s="406"/>
      <c r="S89" s="406"/>
      <c r="T89" s="406"/>
      <c r="U89" s="406"/>
      <c r="V89" s="406"/>
      <c r="W89" s="406"/>
      <c r="X89" s="794"/>
      <c r="Y89" s="298" t="s">
        <v>147</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161</v>
      </c>
      <c r="C90" s="305"/>
      <c r="D90" s="305"/>
      <c r="E90" s="305"/>
      <c r="F90" s="306"/>
      <c r="G90" s="326" t="s">
        <v>164</v>
      </c>
      <c r="H90" s="310"/>
      <c r="I90" s="310"/>
      <c r="J90" s="310"/>
      <c r="K90" s="310"/>
      <c r="L90" s="310"/>
      <c r="M90" s="310"/>
      <c r="N90" s="310"/>
      <c r="O90" s="311"/>
      <c r="P90" s="313" t="s">
        <v>169</v>
      </c>
      <c r="Q90" s="310"/>
      <c r="R90" s="310"/>
      <c r="S90" s="310"/>
      <c r="T90" s="310"/>
      <c r="U90" s="310"/>
      <c r="V90" s="310"/>
      <c r="W90" s="310"/>
      <c r="X90" s="311"/>
      <c r="Y90" s="328"/>
      <c r="Z90" s="329"/>
      <c r="AA90" s="330"/>
      <c r="AB90" s="787" t="s">
        <v>82</v>
      </c>
      <c r="AC90" s="788"/>
      <c r="AD90" s="789"/>
      <c r="AE90" s="364" t="s">
        <v>78</v>
      </c>
      <c r="AF90" s="364"/>
      <c r="AG90" s="364"/>
      <c r="AH90" s="364"/>
      <c r="AI90" s="364" t="s">
        <v>67</v>
      </c>
      <c r="AJ90" s="364"/>
      <c r="AK90" s="364"/>
      <c r="AL90" s="364"/>
      <c r="AM90" s="364" t="s">
        <v>134</v>
      </c>
      <c r="AN90" s="364"/>
      <c r="AO90" s="364"/>
      <c r="AP90" s="364"/>
      <c r="AQ90" s="265" t="s">
        <v>135</v>
      </c>
      <c r="AR90" s="266"/>
      <c r="AS90" s="266"/>
      <c r="AT90" s="267"/>
      <c r="AU90" s="292" t="s">
        <v>122</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137</v>
      </c>
      <c r="AT91" s="231"/>
      <c r="AU91" s="232"/>
      <c r="AV91" s="232"/>
      <c r="AW91" s="233" t="s">
        <v>139</v>
      </c>
      <c r="AX91" s="234"/>
      <c r="AY91">
        <f>$AY$90</f>
        <v>0</v>
      </c>
    </row>
    <row r="92" spans="1:51" ht="23.25" hidden="1" customHeight="1">
      <c r="A92" s="878"/>
      <c r="B92" s="305"/>
      <c r="C92" s="305"/>
      <c r="D92" s="305"/>
      <c r="E92" s="305"/>
      <c r="F92" s="306"/>
      <c r="G92" s="424"/>
      <c r="H92" s="425"/>
      <c r="I92" s="425"/>
      <c r="J92" s="425"/>
      <c r="K92" s="425"/>
      <c r="L92" s="425"/>
      <c r="M92" s="425"/>
      <c r="N92" s="425"/>
      <c r="O92" s="426"/>
      <c r="P92" s="425"/>
      <c r="Q92" s="790"/>
      <c r="R92" s="790"/>
      <c r="S92" s="790"/>
      <c r="T92" s="790"/>
      <c r="U92" s="790"/>
      <c r="V92" s="790"/>
      <c r="W92" s="790"/>
      <c r="X92" s="791"/>
      <c r="Y92" s="295" t="s">
        <v>98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7"/>
      <c r="H93" s="428"/>
      <c r="I93" s="428"/>
      <c r="J93" s="428"/>
      <c r="K93" s="428"/>
      <c r="L93" s="428"/>
      <c r="M93" s="428"/>
      <c r="N93" s="428"/>
      <c r="O93" s="429"/>
      <c r="P93" s="792"/>
      <c r="Q93" s="792"/>
      <c r="R93" s="792"/>
      <c r="S93" s="792"/>
      <c r="T93" s="792"/>
      <c r="U93" s="792"/>
      <c r="V93" s="792"/>
      <c r="W93" s="792"/>
      <c r="X93" s="793"/>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30"/>
      <c r="I94" s="430"/>
      <c r="J94" s="430"/>
      <c r="K94" s="430"/>
      <c r="L94" s="430"/>
      <c r="M94" s="430"/>
      <c r="N94" s="430"/>
      <c r="O94" s="431"/>
      <c r="P94" s="406"/>
      <c r="Q94" s="406"/>
      <c r="R94" s="406"/>
      <c r="S94" s="406"/>
      <c r="T94" s="406"/>
      <c r="U94" s="406"/>
      <c r="V94" s="406"/>
      <c r="W94" s="406"/>
      <c r="X94" s="794"/>
      <c r="Y94" s="298" t="s">
        <v>147</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161</v>
      </c>
      <c r="C95" s="305"/>
      <c r="D95" s="305"/>
      <c r="E95" s="305"/>
      <c r="F95" s="306"/>
      <c r="G95" s="326" t="s">
        <v>164</v>
      </c>
      <c r="H95" s="310"/>
      <c r="I95" s="310"/>
      <c r="J95" s="310"/>
      <c r="K95" s="310"/>
      <c r="L95" s="310"/>
      <c r="M95" s="310"/>
      <c r="N95" s="310"/>
      <c r="O95" s="311"/>
      <c r="P95" s="313" t="s">
        <v>169</v>
      </c>
      <c r="Q95" s="310"/>
      <c r="R95" s="310"/>
      <c r="S95" s="310"/>
      <c r="T95" s="310"/>
      <c r="U95" s="310"/>
      <c r="V95" s="310"/>
      <c r="W95" s="310"/>
      <c r="X95" s="311"/>
      <c r="Y95" s="328"/>
      <c r="Z95" s="329"/>
      <c r="AA95" s="330"/>
      <c r="AB95" s="787" t="s">
        <v>82</v>
      </c>
      <c r="AC95" s="788"/>
      <c r="AD95" s="789"/>
      <c r="AE95" s="364" t="s">
        <v>78</v>
      </c>
      <c r="AF95" s="364"/>
      <c r="AG95" s="364"/>
      <c r="AH95" s="364"/>
      <c r="AI95" s="364" t="s">
        <v>67</v>
      </c>
      <c r="AJ95" s="364"/>
      <c r="AK95" s="364"/>
      <c r="AL95" s="364"/>
      <c r="AM95" s="364" t="s">
        <v>134</v>
      </c>
      <c r="AN95" s="364"/>
      <c r="AO95" s="364"/>
      <c r="AP95" s="364"/>
      <c r="AQ95" s="265" t="s">
        <v>135</v>
      </c>
      <c r="AR95" s="266"/>
      <c r="AS95" s="266"/>
      <c r="AT95" s="267"/>
      <c r="AU95" s="292" t="s">
        <v>122</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137</v>
      </c>
      <c r="AT96" s="231"/>
      <c r="AU96" s="232"/>
      <c r="AV96" s="232"/>
      <c r="AW96" s="233" t="s">
        <v>139</v>
      </c>
      <c r="AX96" s="234"/>
      <c r="AY96">
        <f>$AY$95</f>
        <v>0</v>
      </c>
    </row>
    <row r="97" spans="1:51" ht="23.25" hidden="1" customHeight="1">
      <c r="A97" s="878"/>
      <c r="B97" s="305"/>
      <c r="C97" s="305"/>
      <c r="D97" s="305"/>
      <c r="E97" s="305"/>
      <c r="F97" s="306"/>
      <c r="G97" s="424"/>
      <c r="H97" s="425"/>
      <c r="I97" s="425"/>
      <c r="J97" s="425"/>
      <c r="K97" s="425"/>
      <c r="L97" s="425"/>
      <c r="M97" s="425"/>
      <c r="N97" s="425"/>
      <c r="O97" s="426"/>
      <c r="P97" s="425"/>
      <c r="Q97" s="790"/>
      <c r="R97" s="790"/>
      <c r="S97" s="790"/>
      <c r="T97" s="790"/>
      <c r="U97" s="790"/>
      <c r="V97" s="790"/>
      <c r="W97" s="790"/>
      <c r="X97" s="791"/>
      <c r="Y97" s="295" t="s">
        <v>98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7"/>
      <c r="H98" s="428"/>
      <c r="I98" s="428"/>
      <c r="J98" s="428"/>
      <c r="K98" s="428"/>
      <c r="L98" s="428"/>
      <c r="M98" s="428"/>
      <c r="N98" s="428"/>
      <c r="O98" s="429"/>
      <c r="P98" s="792"/>
      <c r="Q98" s="792"/>
      <c r="R98" s="792"/>
      <c r="S98" s="792"/>
      <c r="T98" s="792"/>
      <c r="U98" s="792"/>
      <c r="V98" s="792"/>
      <c r="W98" s="792"/>
      <c r="X98" s="793"/>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147</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170</v>
      </c>
      <c r="B100" s="802"/>
      <c r="C100" s="802"/>
      <c r="D100" s="802"/>
      <c r="E100" s="802"/>
      <c r="F100" s="803"/>
      <c r="G100" s="818" t="s">
        <v>172</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82</v>
      </c>
      <c r="AC100" s="348"/>
      <c r="AD100" s="348"/>
      <c r="AE100" s="349" t="s">
        <v>78</v>
      </c>
      <c r="AF100" s="350"/>
      <c r="AG100" s="350"/>
      <c r="AH100" s="351"/>
      <c r="AI100" s="349" t="s">
        <v>67</v>
      </c>
      <c r="AJ100" s="350"/>
      <c r="AK100" s="350"/>
      <c r="AL100" s="351"/>
      <c r="AM100" s="349" t="s">
        <v>134</v>
      </c>
      <c r="AN100" s="350"/>
      <c r="AO100" s="350"/>
      <c r="AP100" s="351"/>
      <c r="AQ100" s="352" t="s">
        <v>174</v>
      </c>
      <c r="AR100" s="353"/>
      <c r="AS100" s="353"/>
      <c r="AT100" s="354"/>
      <c r="AU100" s="352" t="s">
        <v>180</v>
      </c>
      <c r="AV100" s="353"/>
      <c r="AW100" s="353"/>
      <c r="AX100" s="355"/>
    </row>
    <row r="101" spans="1:51" ht="23.25" customHeight="1">
      <c r="A101" s="804"/>
      <c r="B101" s="805"/>
      <c r="C101" s="805"/>
      <c r="D101" s="805"/>
      <c r="E101" s="805"/>
      <c r="F101" s="806"/>
      <c r="G101" s="425" t="s">
        <v>443</v>
      </c>
      <c r="H101" s="425"/>
      <c r="I101" s="425"/>
      <c r="J101" s="425"/>
      <c r="K101" s="425"/>
      <c r="L101" s="425"/>
      <c r="M101" s="425"/>
      <c r="N101" s="425"/>
      <c r="O101" s="425"/>
      <c r="P101" s="425"/>
      <c r="Q101" s="425"/>
      <c r="R101" s="425"/>
      <c r="S101" s="425"/>
      <c r="T101" s="425"/>
      <c r="U101" s="425"/>
      <c r="V101" s="425"/>
      <c r="W101" s="425"/>
      <c r="X101" s="426"/>
      <c r="Y101" s="356" t="s">
        <v>182</v>
      </c>
      <c r="Z101" s="113"/>
      <c r="AA101" s="114"/>
      <c r="AB101" s="238" t="s">
        <v>743</v>
      </c>
      <c r="AC101" s="238"/>
      <c r="AD101" s="238"/>
      <c r="AE101" s="254">
        <v>299</v>
      </c>
      <c r="AF101" s="254"/>
      <c r="AG101" s="254"/>
      <c r="AH101" s="254"/>
      <c r="AI101" s="254">
        <v>301</v>
      </c>
      <c r="AJ101" s="254"/>
      <c r="AK101" s="254"/>
      <c r="AL101" s="254"/>
      <c r="AM101" s="254"/>
      <c r="AN101" s="254"/>
      <c r="AO101" s="254"/>
      <c r="AP101" s="254"/>
      <c r="AQ101" s="254"/>
      <c r="AR101" s="254"/>
      <c r="AS101" s="254"/>
      <c r="AT101" s="254"/>
      <c r="AU101" s="239"/>
      <c r="AV101" s="240"/>
      <c r="AW101" s="240"/>
      <c r="AX101" s="244"/>
    </row>
    <row r="102" spans="1:51" ht="23.25" customHeight="1">
      <c r="A102" s="721"/>
      <c r="B102" s="722"/>
      <c r="C102" s="722"/>
      <c r="D102" s="722"/>
      <c r="E102" s="722"/>
      <c r="F102" s="723"/>
      <c r="G102" s="430"/>
      <c r="H102" s="430"/>
      <c r="I102" s="430"/>
      <c r="J102" s="430"/>
      <c r="K102" s="430"/>
      <c r="L102" s="430"/>
      <c r="M102" s="430"/>
      <c r="N102" s="430"/>
      <c r="O102" s="430"/>
      <c r="P102" s="430"/>
      <c r="Q102" s="430"/>
      <c r="R102" s="430"/>
      <c r="S102" s="430"/>
      <c r="T102" s="430"/>
      <c r="U102" s="430"/>
      <c r="V102" s="430"/>
      <c r="W102" s="430"/>
      <c r="X102" s="431"/>
      <c r="Y102" s="357" t="s">
        <v>183</v>
      </c>
      <c r="Z102" s="358"/>
      <c r="AA102" s="359"/>
      <c r="AB102" s="238" t="s">
        <v>743</v>
      </c>
      <c r="AC102" s="238"/>
      <c r="AD102" s="238"/>
      <c r="AE102" s="254">
        <v>300</v>
      </c>
      <c r="AF102" s="254"/>
      <c r="AG102" s="254"/>
      <c r="AH102" s="254"/>
      <c r="AI102" s="254">
        <v>300</v>
      </c>
      <c r="AJ102" s="254"/>
      <c r="AK102" s="254"/>
      <c r="AL102" s="254"/>
      <c r="AM102" s="254">
        <v>300</v>
      </c>
      <c r="AN102" s="254"/>
      <c r="AO102" s="254"/>
      <c r="AP102" s="254"/>
      <c r="AQ102" s="254"/>
      <c r="AR102" s="254"/>
      <c r="AS102" s="254"/>
      <c r="AT102" s="254"/>
      <c r="AU102" s="263"/>
      <c r="AV102" s="264"/>
      <c r="AW102" s="264"/>
      <c r="AX102" s="360"/>
    </row>
    <row r="103" spans="1:51" ht="31.5" hidden="1" customHeight="1">
      <c r="A103" s="718" t="s">
        <v>170</v>
      </c>
      <c r="B103" s="719"/>
      <c r="C103" s="719"/>
      <c r="D103" s="719"/>
      <c r="E103" s="719"/>
      <c r="F103" s="720"/>
      <c r="G103" s="299" t="s">
        <v>172</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82</v>
      </c>
      <c r="AC103" s="162"/>
      <c r="AD103" s="163"/>
      <c r="AE103" s="364" t="s">
        <v>78</v>
      </c>
      <c r="AF103" s="364"/>
      <c r="AG103" s="364"/>
      <c r="AH103" s="364"/>
      <c r="AI103" s="364" t="s">
        <v>67</v>
      </c>
      <c r="AJ103" s="364"/>
      <c r="AK103" s="364"/>
      <c r="AL103" s="364"/>
      <c r="AM103" s="364" t="s">
        <v>134</v>
      </c>
      <c r="AN103" s="364"/>
      <c r="AO103" s="364"/>
      <c r="AP103" s="364"/>
      <c r="AQ103" s="365" t="s">
        <v>174</v>
      </c>
      <c r="AR103" s="366"/>
      <c r="AS103" s="366"/>
      <c r="AT103" s="366"/>
      <c r="AU103" s="365" t="s">
        <v>180</v>
      </c>
      <c r="AV103" s="366"/>
      <c r="AW103" s="366"/>
      <c r="AX103" s="367"/>
      <c r="AY103">
        <f>COUNTA($G$104)</f>
        <v>0</v>
      </c>
    </row>
    <row r="104" spans="1:51" ht="23.25" hidden="1" customHeight="1">
      <c r="A104" s="804"/>
      <c r="B104" s="805"/>
      <c r="C104" s="805"/>
      <c r="D104" s="805"/>
      <c r="E104" s="805"/>
      <c r="F104" s="806"/>
      <c r="G104" s="425"/>
      <c r="H104" s="425"/>
      <c r="I104" s="425"/>
      <c r="J104" s="425"/>
      <c r="K104" s="425"/>
      <c r="L104" s="425"/>
      <c r="M104" s="425"/>
      <c r="N104" s="425"/>
      <c r="O104" s="425"/>
      <c r="P104" s="425"/>
      <c r="Q104" s="425"/>
      <c r="R104" s="425"/>
      <c r="S104" s="425"/>
      <c r="T104" s="425"/>
      <c r="U104" s="425"/>
      <c r="V104" s="425"/>
      <c r="W104" s="425"/>
      <c r="X104" s="426"/>
      <c r="Y104" s="368" t="s">
        <v>182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0"/>
      <c r="H105" s="430"/>
      <c r="I105" s="430"/>
      <c r="J105" s="430"/>
      <c r="K105" s="430"/>
      <c r="L105" s="430"/>
      <c r="M105" s="430"/>
      <c r="N105" s="430"/>
      <c r="O105" s="430"/>
      <c r="P105" s="430"/>
      <c r="Q105" s="430"/>
      <c r="R105" s="430"/>
      <c r="S105" s="430"/>
      <c r="T105" s="430"/>
      <c r="U105" s="430"/>
      <c r="V105" s="430"/>
      <c r="W105" s="430"/>
      <c r="X105" s="431"/>
      <c r="Y105" s="357" t="s">
        <v>183</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170</v>
      </c>
      <c r="B106" s="719"/>
      <c r="C106" s="719"/>
      <c r="D106" s="719"/>
      <c r="E106" s="719"/>
      <c r="F106" s="720"/>
      <c r="G106" s="299" t="s">
        <v>172</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82</v>
      </c>
      <c r="AC106" s="162"/>
      <c r="AD106" s="163"/>
      <c r="AE106" s="364" t="s">
        <v>78</v>
      </c>
      <c r="AF106" s="364"/>
      <c r="AG106" s="364"/>
      <c r="AH106" s="364"/>
      <c r="AI106" s="364" t="s">
        <v>67</v>
      </c>
      <c r="AJ106" s="364"/>
      <c r="AK106" s="364"/>
      <c r="AL106" s="364"/>
      <c r="AM106" s="364" t="s">
        <v>134</v>
      </c>
      <c r="AN106" s="364"/>
      <c r="AO106" s="364"/>
      <c r="AP106" s="364"/>
      <c r="AQ106" s="365" t="s">
        <v>174</v>
      </c>
      <c r="AR106" s="366"/>
      <c r="AS106" s="366"/>
      <c r="AT106" s="366"/>
      <c r="AU106" s="365" t="s">
        <v>180</v>
      </c>
      <c r="AV106" s="366"/>
      <c r="AW106" s="366"/>
      <c r="AX106" s="367"/>
      <c r="AY106">
        <f>COUNTA($G$107)</f>
        <v>0</v>
      </c>
    </row>
    <row r="107" spans="1:51" ht="23.25" hidden="1" customHeight="1">
      <c r="A107" s="804"/>
      <c r="B107" s="805"/>
      <c r="C107" s="805"/>
      <c r="D107" s="805"/>
      <c r="E107" s="805"/>
      <c r="F107" s="806"/>
      <c r="G107" s="425"/>
      <c r="H107" s="425"/>
      <c r="I107" s="425"/>
      <c r="J107" s="425"/>
      <c r="K107" s="425"/>
      <c r="L107" s="425"/>
      <c r="M107" s="425"/>
      <c r="N107" s="425"/>
      <c r="O107" s="425"/>
      <c r="P107" s="425"/>
      <c r="Q107" s="425"/>
      <c r="R107" s="425"/>
      <c r="S107" s="425"/>
      <c r="T107" s="425"/>
      <c r="U107" s="425"/>
      <c r="V107" s="425"/>
      <c r="W107" s="425"/>
      <c r="X107" s="426"/>
      <c r="Y107" s="368" t="s">
        <v>182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0"/>
      <c r="H108" s="430"/>
      <c r="I108" s="430"/>
      <c r="J108" s="430"/>
      <c r="K108" s="430"/>
      <c r="L108" s="430"/>
      <c r="M108" s="430"/>
      <c r="N108" s="430"/>
      <c r="O108" s="430"/>
      <c r="P108" s="430"/>
      <c r="Q108" s="430"/>
      <c r="R108" s="430"/>
      <c r="S108" s="430"/>
      <c r="T108" s="430"/>
      <c r="U108" s="430"/>
      <c r="V108" s="430"/>
      <c r="W108" s="430"/>
      <c r="X108" s="431"/>
      <c r="Y108" s="357" t="s">
        <v>183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170</v>
      </c>
      <c r="B109" s="719"/>
      <c r="C109" s="719"/>
      <c r="D109" s="719"/>
      <c r="E109" s="719"/>
      <c r="F109" s="720"/>
      <c r="G109" s="299" t="s">
        <v>172</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82</v>
      </c>
      <c r="AC109" s="162"/>
      <c r="AD109" s="163"/>
      <c r="AE109" s="364" t="s">
        <v>78</v>
      </c>
      <c r="AF109" s="364"/>
      <c r="AG109" s="364"/>
      <c r="AH109" s="364"/>
      <c r="AI109" s="364" t="s">
        <v>67</v>
      </c>
      <c r="AJ109" s="364"/>
      <c r="AK109" s="364"/>
      <c r="AL109" s="364"/>
      <c r="AM109" s="364" t="s">
        <v>134</v>
      </c>
      <c r="AN109" s="364"/>
      <c r="AO109" s="364"/>
      <c r="AP109" s="364"/>
      <c r="AQ109" s="365" t="s">
        <v>174</v>
      </c>
      <c r="AR109" s="366"/>
      <c r="AS109" s="366"/>
      <c r="AT109" s="366"/>
      <c r="AU109" s="365" t="s">
        <v>180</v>
      </c>
      <c r="AV109" s="366"/>
      <c r="AW109" s="366"/>
      <c r="AX109" s="367"/>
      <c r="AY109">
        <f>COUNTA($G$110)</f>
        <v>0</v>
      </c>
    </row>
    <row r="110" spans="1:51" ht="23.25" hidden="1" customHeight="1">
      <c r="A110" s="804"/>
      <c r="B110" s="805"/>
      <c r="C110" s="805"/>
      <c r="D110" s="805"/>
      <c r="E110" s="805"/>
      <c r="F110" s="806"/>
      <c r="G110" s="425"/>
      <c r="H110" s="425"/>
      <c r="I110" s="425"/>
      <c r="J110" s="425"/>
      <c r="K110" s="425"/>
      <c r="L110" s="425"/>
      <c r="M110" s="425"/>
      <c r="N110" s="425"/>
      <c r="O110" s="425"/>
      <c r="P110" s="425"/>
      <c r="Q110" s="425"/>
      <c r="R110" s="425"/>
      <c r="S110" s="425"/>
      <c r="T110" s="425"/>
      <c r="U110" s="425"/>
      <c r="V110" s="425"/>
      <c r="W110" s="425"/>
      <c r="X110" s="426"/>
      <c r="Y110" s="368" t="s">
        <v>182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0"/>
      <c r="H111" s="430"/>
      <c r="I111" s="430"/>
      <c r="J111" s="430"/>
      <c r="K111" s="430"/>
      <c r="L111" s="430"/>
      <c r="M111" s="430"/>
      <c r="N111" s="430"/>
      <c r="O111" s="430"/>
      <c r="P111" s="430"/>
      <c r="Q111" s="430"/>
      <c r="R111" s="430"/>
      <c r="S111" s="430"/>
      <c r="T111" s="430"/>
      <c r="U111" s="430"/>
      <c r="V111" s="430"/>
      <c r="W111" s="430"/>
      <c r="X111" s="431"/>
      <c r="Y111" s="357" t="s">
        <v>183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170</v>
      </c>
      <c r="B112" s="719"/>
      <c r="C112" s="719"/>
      <c r="D112" s="719"/>
      <c r="E112" s="719"/>
      <c r="F112" s="720"/>
      <c r="G112" s="299" t="s">
        <v>172</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82</v>
      </c>
      <c r="AC112" s="162"/>
      <c r="AD112" s="163"/>
      <c r="AE112" s="364" t="s">
        <v>78</v>
      </c>
      <c r="AF112" s="364"/>
      <c r="AG112" s="364"/>
      <c r="AH112" s="364"/>
      <c r="AI112" s="364" t="s">
        <v>67</v>
      </c>
      <c r="AJ112" s="364"/>
      <c r="AK112" s="364"/>
      <c r="AL112" s="364"/>
      <c r="AM112" s="364" t="s">
        <v>134</v>
      </c>
      <c r="AN112" s="364"/>
      <c r="AO112" s="364"/>
      <c r="AP112" s="364"/>
      <c r="AQ112" s="365" t="s">
        <v>174</v>
      </c>
      <c r="AR112" s="366"/>
      <c r="AS112" s="366"/>
      <c r="AT112" s="366"/>
      <c r="AU112" s="365" t="s">
        <v>180</v>
      </c>
      <c r="AV112" s="366"/>
      <c r="AW112" s="366"/>
      <c r="AX112" s="367"/>
      <c r="AY112">
        <f>COUNTA($G$113)</f>
        <v>0</v>
      </c>
    </row>
    <row r="113" spans="1:51" ht="23.25" hidden="1" customHeight="1">
      <c r="A113" s="804"/>
      <c r="B113" s="805"/>
      <c r="C113" s="805"/>
      <c r="D113" s="805"/>
      <c r="E113" s="805"/>
      <c r="F113" s="806"/>
      <c r="G113" s="425"/>
      <c r="H113" s="425"/>
      <c r="I113" s="425"/>
      <c r="J113" s="425"/>
      <c r="K113" s="425"/>
      <c r="L113" s="425"/>
      <c r="M113" s="425"/>
      <c r="N113" s="425"/>
      <c r="O113" s="425"/>
      <c r="P113" s="425"/>
      <c r="Q113" s="425"/>
      <c r="R113" s="425"/>
      <c r="S113" s="425"/>
      <c r="T113" s="425"/>
      <c r="U113" s="425"/>
      <c r="V113" s="425"/>
      <c r="W113" s="425"/>
      <c r="X113" s="426"/>
      <c r="Y113" s="368" t="s">
        <v>182</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0"/>
      <c r="H114" s="430"/>
      <c r="I114" s="430"/>
      <c r="J114" s="430"/>
      <c r="K114" s="430"/>
      <c r="L114" s="430"/>
      <c r="M114" s="430"/>
      <c r="N114" s="430"/>
      <c r="O114" s="430"/>
      <c r="P114" s="430"/>
      <c r="Q114" s="430"/>
      <c r="R114" s="430"/>
      <c r="S114" s="430"/>
      <c r="T114" s="430"/>
      <c r="U114" s="430"/>
      <c r="V114" s="430"/>
      <c r="W114" s="430"/>
      <c r="X114" s="431"/>
      <c r="Y114" s="357" t="s">
        <v>183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184</v>
      </c>
      <c r="B115" s="575"/>
      <c r="C115" s="575"/>
      <c r="D115" s="575"/>
      <c r="E115" s="575"/>
      <c r="F115" s="808"/>
      <c r="G115" s="162" t="s">
        <v>104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82</v>
      </c>
      <c r="AC115" s="162"/>
      <c r="AD115" s="163"/>
      <c r="AE115" s="364" t="s">
        <v>78</v>
      </c>
      <c r="AF115" s="364"/>
      <c r="AG115" s="364"/>
      <c r="AH115" s="364"/>
      <c r="AI115" s="364" t="s">
        <v>67</v>
      </c>
      <c r="AJ115" s="364"/>
      <c r="AK115" s="364"/>
      <c r="AL115" s="364"/>
      <c r="AM115" s="364" t="s">
        <v>134</v>
      </c>
      <c r="AN115" s="364"/>
      <c r="AO115" s="364"/>
      <c r="AP115" s="364"/>
      <c r="AQ115" s="381" t="s">
        <v>186</v>
      </c>
      <c r="AR115" s="382"/>
      <c r="AS115" s="382"/>
      <c r="AT115" s="382"/>
      <c r="AU115" s="382"/>
      <c r="AV115" s="382"/>
      <c r="AW115" s="382"/>
      <c r="AX115" s="383"/>
    </row>
    <row r="116" spans="1:51" ht="23.25" customHeight="1">
      <c r="A116" s="809"/>
      <c r="B116" s="810"/>
      <c r="C116" s="810"/>
      <c r="D116" s="810"/>
      <c r="E116" s="810"/>
      <c r="F116" s="811"/>
      <c r="G116" s="814" t="s">
        <v>68</v>
      </c>
      <c r="H116" s="814"/>
      <c r="I116" s="814"/>
      <c r="J116" s="814"/>
      <c r="K116" s="814"/>
      <c r="L116" s="814"/>
      <c r="M116" s="814"/>
      <c r="N116" s="814"/>
      <c r="O116" s="814"/>
      <c r="P116" s="814"/>
      <c r="Q116" s="814"/>
      <c r="R116" s="814"/>
      <c r="S116" s="814"/>
      <c r="T116" s="814"/>
      <c r="U116" s="814"/>
      <c r="V116" s="814"/>
      <c r="W116" s="814"/>
      <c r="X116" s="814"/>
      <c r="Y116" s="384" t="s">
        <v>184</v>
      </c>
      <c r="Z116" s="385"/>
      <c r="AA116" s="386"/>
      <c r="AB116" s="331" t="s">
        <v>572</v>
      </c>
      <c r="AC116" s="332"/>
      <c r="AD116" s="333"/>
      <c r="AE116" s="254">
        <v>68</v>
      </c>
      <c r="AF116" s="254"/>
      <c r="AG116" s="254"/>
      <c r="AH116" s="254"/>
      <c r="AI116" s="254">
        <v>68</v>
      </c>
      <c r="AJ116" s="254"/>
      <c r="AK116" s="254"/>
      <c r="AL116" s="254"/>
      <c r="AM116" s="254">
        <v>71</v>
      </c>
      <c r="AN116" s="254"/>
      <c r="AO116" s="254"/>
      <c r="AP116" s="254"/>
      <c r="AQ116" s="239"/>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190</v>
      </c>
      <c r="Z117" s="358"/>
      <c r="AA117" s="359"/>
      <c r="AB117" s="387" t="s">
        <v>744</v>
      </c>
      <c r="AC117" s="388"/>
      <c r="AD117" s="389"/>
      <c r="AE117" s="390" t="s">
        <v>705</v>
      </c>
      <c r="AF117" s="390"/>
      <c r="AG117" s="390"/>
      <c r="AH117" s="390"/>
      <c r="AI117" s="390" t="s">
        <v>705</v>
      </c>
      <c r="AJ117" s="390"/>
      <c r="AK117" s="390"/>
      <c r="AL117" s="390"/>
      <c r="AM117" s="390" t="s">
        <v>55</v>
      </c>
      <c r="AN117" s="390"/>
      <c r="AO117" s="390"/>
      <c r="AP117" s="390"/>
      <c r="AQ117" s="390" t="s">
        <v>318</v>
      </c>
      <c r="AR117" s="390"/>
      <c r="AS117" s="390"/>
      <c r="AT117" s="390"/>
      <c r="AU117" s="390"/>
      <c r="AV117" s="390"/>
      <c r="AW117" s="390"/>
      <c r="AX117" s="391"/>
    </row>
    <row r="118" spans="1:51" ht="23.25" hidden="1" customHeight="1">
      <c r="A118" s="807" t="s">
        <v>184</v>
      </c>
      <c r="B118" s="575"/>
      <c r="C118" s="575"/>
      <c r="D118" s="575"/>
      <c r="E118" s="575"/>
      <c r="F118" s="808"/>
      <c r="G118" s="162" t="s">
        <v>104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82</v>
      </c>
      <c r="AC118" s="162"/>
      <c r="AD118" s="163"/>
      <c r="AE118" s="364" t="s">
        <v>78</v>
      </c>
      <c r="AF118" s="364"/>
      <c r="AG118" s="364"/>
      <c r="AH118" s="364"/>
      <c r="AI118" s="364" t="s">
        <v>67</v>
      </c>
      <c r="AJ118" s="364"/>
      <c r="AK118" s="364"/>
      <c r="AL118" s="364"/>
      <c r="AM118" s="364" t="s">
        <v>134</v>
      </c>
      <c r="AN118" s="364"/>
      <c r="AO118" s="364"/>
      <c r="AP118" s="364"/>
      <c r="AQ118" s="381" t="s">
        <v>186</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191</v>
      </c>
      <c r="H119" s="814"/>
      <c r="I119" s="814"/>
      <c r="J119" s="814"/>
      <c r="K119" s="814"/>
      <c r="L119" s="814"/>
      <c r="M119" s="814"/>
      <c r="N119" s="814"/>
      <c r="O119" s="814"/>
      <c r="P119" s="814"/>
      <c r="Q119" s="814"/>
      <c r="R119" s="814"/>
      <c r="S119" s="814"/>
      <c r="T119" s="814"/>
      <c r="U119" s="814"/>
      <c r="V119" s="814"/>
      <c r="W119" s="814"/>
      <c r="X119" s="814"/>
      <c r="Y119" s="384" t="s">
        <v>184</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190</v>
      </c>
      <c r="Z120" s="358"/>
      <c r="AA120" s="359"/>
      <c r="AB120" s="387" t="s">
        <v>168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184</v>
      </c>
      <c r="B121" s="575"/>
      <c r="C121" s="575"/>
      <c r="D121" s="575"/>
      <c r="E121" s="575"/>
      <c r="F121" s="808"/>
      <c r="G121" s="162" t="s">
        <v>104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82</v>
      </c>
      <c r="AC121" s="162"/>
      <c r="AD121" s="163"/>
      <c r="AE121" s="364" t="s">
        <v>78</v>
      </c>
      <c r="AF121" s="364"/>
      <c r="AG121" s="364"/>
      <c r="AH121" s="364"/>
      <c r="AI121" s="364" t="s">
        <v>67</v>
      </c>
      <c r="AJ121" s="364"/>
      <c r="AK121" s="364"/>
      <c r="AL121" s="364"/>
      <c r="AM121" s="364" t="s">
        <v>134</v>
      </c>
      <c r="AN121" s="364"/>
      <c r="AO121" s="364"/>
      <c r="AP121" s="364"/>
      <c r="AQ121" s="381" t="s">
        <v>186</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187</v>
      </c>
      <c r="H122" s="814"/>
      <c r="I122" s="814"/>
      <c r="J122" s="814"/>
      <c r="K122" s="814"/>
      <c r="L122" s="814"/>
      <c r="M122" s="814"/>
      <c r="N122" s="814"/>
      <c r="O122" s="814"/>
      <c r="P122" s="814"/>
      <c r="Q122" s="814"/>
      <c r="R122" s="814"/>
      <c r="S122" s="814"/>
      <c r="T122" s="814"/>
      <c r="U122" s="814"/>
      <c r="V122" s="814"/>
      <c r="W122" s="814"/>
      <c r="X122" s="814"/>
      <c r="Y122" s="384" t="s">
        <v>184</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190</v>
      </c>
      <c r="Z123" s="358"/>
      <c r="AA123" s="359"/>
      <c r="AB123" s="387" t="s">
        <v>168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184</v>
      </c>
      <c r="B124" s="575"/>
      <c r="C124" s="575"/>
      <c r="D124" s="575"/>
      <c r="E124" s="575"/>
      <c r="F124" s="808"/>
      <c r="G124" s="162" t="s">
        <v>104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82</v>
      </c>
      <c r="AC124" s="162"/>
      <c r="AD124" s="163"/>
      <c r="AE124" s="364" t="s">
        <v>78</v>
      </c>
      <c r="AF124" s="364"/>
      <c r="AG124" s="364"/>
      <c r="AH124" s="364"/>
      <c r="AI124" s="364" t="s">
        <v>67</v>
      </c>
      <c r="AJ124" s="364"/>
      <c r="AK124" s="364"/>
      <c r="AL124" s="364"/>
      <c r="AM124" s="364" t="s">
        <v>134</v>
      </c>
      <c r="AN124" s="364"/>
      <c r="AO124" s="364"/>
      <c r="AP124" s="364"/>
      <c r="AQ124" s="381" t="s">
        <v>186</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187</v>
      </c>
      <c r="H125" s="814"/>
      <c r="I125" s="814"/>
      <c r="J125" s="814"/>
      <c r="K125" s="814"/>
      <c r="L125" s="814"/>
      <c r="M125" s="814"/>
      <c r="N125" s="814"/>
      <c r="O125" s="814"/>
      <c r="P125" s="814"/>
      <c r="Q125" s="814"/>
      <c r="R125" s="814"/>
      <c r="S125" s="814"/>
      <c r="T125" s="814"/>
      <c r="U125" s="814"/>
      <c r="V125" s="814"/>
      <c r="W125" s="814"/>
      <c r="X125" s="816"/>
      <c r="Y125" s="384" t="s">
        <v>184</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190</v>
      </c>
      <c r="Z126" s="358"/>
      <c r="AA126" s="359"/>
      <c r="AB126" s="387" t="s">
        <v>168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184</v>
      </c>
      <c r="B127" s="810"/>
      <c r="C127" s="810"/>
      <c r="D127" s="810"/>
      <c r="E127" s="810"/>
      <c r="F127" s="811"/>
      <c r="G127" s="706" t="s">
        <v>104</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82</v>
      </c>
      <c r="AC127" s="706"/>
      <c r="AD127" s="707"/>
      <c r="AE127" s="364" t="s">
        <v>78</v>
      </c>
      <c r="AF127" s="364"/>
      <c r="AG127" s="364"/>
      <c r="AH127" s="364"/>
      <c r="AI127" s="364" t="s">
        <v>67</v>
      </c>
      <c r="AJ127" s="364"/>
      <c r="AK127" s="364"/>
      <c r="AL127" s="364"/>
      <c r="AM127" s="364" t="s">
        <v>134</v>
      </c>
      <c r="AN127" s="364"/>
      <c r="AO127" s="364"/>
      <c r="AP127" s="364"/>
      <c r="AQ127" s="381" t="s">
        <v>186</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187</v>
      </c>
      <c r="H128" s="814"/>
      <c r="I128" s="814"/>
      <c r="J128" s="814"/>
      <c r="K128" s="814"/>
      <c r="L128" s="814"/>
      <c r="M128" s="814"/>
      <c r="N128" s="814"/>
      <c r="O128" s="814"/>
      <c r="P128" s="814"/>
      <c r="Q128" s="814"/>
      <c r="R128" s="814"/>
      <c r="S128" s="814"/>
      <c r="T128" s="814"/>
      <c r="U128" s="814"/>
      <c r="V128" s="814"/>
      <c r="W128" s="814"/>
      <c r="X128" s="814"/>
      <c r="Y128" s="384" t="s">
        <v>184</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190</v>
      </c>
      <c r="Z129" s="358"/>
      <c r="AA129" s="359"/>
      <c r="AB129" s="387" t="s">
        <v>168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192</v>
      </c>
      <c r="B130" s="881"/>
      <c r="C130" s="886" t="s">
        <v>196</v>
      </c>
      <c r="D130" s="881"/>
      <c r="E130" s="398" t="s">
        <v>199</v>
      </c>
      <c r="F130" s="399"/>
      <c r="G130" s="400" t="s">
        <v>377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202</v>
      </c>
      <c r="F131" s="404"/>
      <c r="G131" s="405" t="s">
        <v>745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2"/>
      <c r="B132" s="883"/>
      <c r="C132" s="887"/>
      <c r="D132" s="883"/>
      <c r="E132" s="890" t="s">
        <v>205</v>
      </c>
      <c r="F132" s="891"/>
      <c r="G132" s="821" t="s">
        <v>207</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82</v>
      </c>
      <c r="AC132" s="248"/>
      <c r="AD132" s="249"/>
      <c r="AE132" s="265" t="s">
        <v>78</v>
      </c>
      <c r="AF132" s="266"/>
      <c r="AG132" s="266"/>
      <c r="AH132" s="267"/>
      <c r="AI132" s="265" t="s">
        <v>67</v>
      </c>
      <c r="AJ132" s="266"/>
      <c r="AK132" s="266"/>
      <c r="AL132" s="267"/>
      <c r="AM132" s="265" t="s">
        <v>85</v>
      </c>
      <c r="AN132" s="266"/>
      <c r="AO132" s="266"/>
      <c r="AP132" s="267"/>
      <c r="AQ132" s="247" t="s">
        <v>135</v>
      </c>
      <c r="AR132" s="248"/>
      <c r="AS132" s="248"/>
      <c r="AT132" s="249"/>
      <c r="AU132" s="394" t="s">
        <v>158</v>
      </c>
      <c r="AV132" s="394"/>
      <c r="AW132" s="394"/>
      <c r="AX132" s="395"/>
      <c r="AY132">
        <f>COUNTA($G$134)</f>
        <v>0</v>
      </c>
    </row>
    <row r="133" spans="1:51" ht="18.75" hidden="1" customHeight="1">
      <c r="A133" s="882"/>
      <c r="B133" s="883"/>
      <c r="C133" s="887"/>
      <c r="D133" s="883"/>
      <c r="E133" s="887"/>
      <c r="F133" s="892"/>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137</v>
      </c>
      <c r="AT133" s="231"/>
      <c r="AU133" s="229"/>
      <c r="AV133" s="229"/>
      <c r="AW133" s="230" t="s">
        <v>139</v>
      </c>
      <c r="AX133" s="256"/>
      <c r="AY133">
        <f>$AY$132</f>
        <v>0</v>
      </c>
    </row>
    <row r="134" spans="1:51" ht="39.75" hidden="1" customHeight="1">
      <c r="A134" s="882"/>
      <c r="B134" s="883"/>
      <c r="C134" s="887"/>
      <c r="D134" s="883"/>
      <c r="E134" s="887"/>
      <c r="F134" s="892"/>
      <c r="G134" s="424"/>
      <c r="H134" s="425"/>
      <c r="I134" s="425"/>
      <c r="J134" s="425"/>
      <c r="K134" s="425"/>
      <c r="L134" s="425"/>
      <c r="M134" s="425"/>
      <c r="N134" s="425"/>
      <c r="O134" s="425"/>
      <c r="P134" s="425"/>
      <c r="Q134" s="425"/>
      <c r="R134" s="425"/>
      <c r="S134" s="425"/>
      <c r="T134" s="425"/>
      <c r="U134" s="425"/>
      <c r="V134" s="425"/>
      <c r="W134" s="425"/>
      <c r="X134" s="426"/>
      <c r="Y134" s="285" t="s">
        <v>208</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2"/>
      <c r="B135" s="883"/>
      <c r="C135" s="887"/>
      <c r="D135" s="883"/>
      <c r="E135" s="887"/>
      <c r="F135" s="892"/>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2"/>
      <c r="B136" s="883"/>
      <c r="C136" s="887"/>
      <c r="D136" s="883"/>
      <c r="E136" s="887"/>
      <c r="F136" s="892"/>
      <c r="G136" s="821" t="s">
        <v>207</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82</v>
      </c>
      <c r="AC136" s="248"/>
      <c r="AD136" s="249"/>
      <c r="AE136" s="265" t="s">
        <v>78</v>
      </c>
      <c r="AF136" s="266"/>
      <c r="AG136" s="266"/>
      <c r="AH136" s="267"/>
      <c r="AI136" s="265" t="s">
        <v>67</v>
      </c>
      <c r="AJ136" s="266"/>
      <c r="AK136" s="266"/>
      <c r="AL136" s="267"/>
      <c r="AM136" s="265" t="s">
        <v>85</v>
      </c>
      <c r="AN136" s="266"/>
      <c r="AO136" s="266"/>
      <c r="AP136" s="267"/>
      <c r="AQ136" s="247" t="s">
        <v>135</v>
      </c>
      <c r="AR136" s="248"/>
      <c r="AS136" s="248"/>
      <c r="AT136" s="249"/>
      <c r="AU136" s="394" t="s">
        <v>158</v>
      </c>
      <c r="AV136" s="394"/>
      <c r="AW136" s="394"/>
      <c r="AX136" s="395"/>
      <c r="AY136">
        <f>COUNTA($G$138)</f>
        <v>0</v>
      </c>
    </row>
    <row r="137" spans="1:51" ht="18.75" hidden="1" customHeight="1">
      <c r="A137" s="882"/>
      <c r="B137" s="883"/>
      <c r="C137" s="887"/>
      <c r="D137" s="883"/>
      <c r="E137" s="887"/>
      <c r="F137" s="892"/>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137</v>
      </c>
      <c r="AT137" s="231"/>
      <c r="AU137" s="229"/>
      <c r="AV137" s="229"/>
      <c r="AW137" s="230" t="s">
        <v>139</v>
      </c>
      <c r="AX137" s="256"/>
      <c r="AY137">
        <f>$AY$136</f>
        <v>0</v>
      </c>
    </row>
    <row r="138" spans="1:51" ht="39.75" hidden="1" customHeight="1">
      <c r="A138" s="882"/>
      <c r="B138" s="883"/>
      <c r="C138" s="887"/>
      <c r="D138" s="883"/>
      <c r="E138" s="887"/>
      <c r="F138" s="892"/>
      <c r="G138" s="424"/>
      <c r="H138" s="425"/>
      <c r="I138" s="425"/>
      <c r="J138" s="425"/>
      <c r="K138" s="425"/>
      <c r="L138" s="425"/>
      <c r="M138" s="425"/>
      <c r="N138" s="425"/>
      <c r="O138" s="425"/>
      <c r="P138" s="425"/>
      <c r="Q138" s="425"/>
      <c r="R138" s="425"/>
      <c r="S138" s="425"/>
      <c r="T138" s="425"/>
      <c r="U138" s="425"/>
      <c r="V138" s="425"/>
      <c r="W138" s="425"/>
      <c r="X138" s="426"/>
      <c r="Y138" s="285" t="s">
        <v>208</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207</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82</v>
      </c>
      <c r="AC140" s="248"/>
      <c r="AD140" s="249"/>
      <c r="AE140" s="265" t="s">
        <v>78</v>
      </c>
      <c r="AF140" s="266"/>
      <c r="AG140" s="266"/>
      <c r="AH140" s="267"/>
      <c r="AI140" s="265" t="s">
        <v>67</v>
      </c>
      <c r="AJ140" s="266"/>
      <c r="AK140" s="266"/>
      <c r="AL140" s="267"/>
      <c r="AM140" s="265" t="s">
        <v>85</v>
      </c>
      <c r="AN140" s="266"/>
      <c r="AO140" s="266"/>
      <c r="AP140" s="267"/>
      <c r="AQ140" s="247" t="s">
        <v>135</v>
      </c>
      <c r="AR140" s="248"/>
      <c r="AS140" s="248"/>
      <c r="AT140" s="249"/>
      <c r="AU140" s="394" t="s">
        <v>158</v>
      </c>
      <c r="AV140" s="394"/>
      <c r="AW140" s="394"/>
      <c r="AX140" s="395"/>
      <c r="AY140">
        <f>COUNTA($G$142)</f>
        <v>0</v>
      </c>
    </row>
    <row r="141" spans="1:51" ht="18.75" hidden="1" customHeight="1">
      <c r="A141" s="882"/>
      <c r="B141" s="883"/>
      <c r="C141" s="887"/>
      <c r="D141" s="883"/>
      <c r="E141" s="887"/>
      <c r="F141" s="892"/>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137</v>
      </c>
      <c r="AT141" s="231"/>
      <c r="AU141" s="229"/>
      <c r="AV141" s="229"/>
      <c r="AW141" s="230" t="s">
        <v>139</v>
      </c>
      <c r="AX141" s="256"/>
      <c r="AY141">
        <f>$AY$140</f>
        <v>0</v>
      </c>
    </row>
    <row r="142" spans="1:51" ht="39.75" hidden="1" customHeight="1">
      <c r="A142" s="882"/>
      <c r="B142" s="883"/>
      <c r="C142" s="887"/>
      <c r="D142" s="883"/>
      <c r="E142" s="887"/>
      <c r="F142" s="892"/>
      <c r="G142" s="424"/>
      <c r="H142" s="425"/>
      <c r="I142" s="425"/>
      <c r="J142" s="425"/>
      <c r="K142" s="425"/>
      <c r="L142" s="425"/>
      <c r="M142" s="425"/>
      <c r="N142" s="425"/>
      <c r="O142" s="425"/>
      <c r="P142" s="425"/>
      <c r="Q142" s="425"/>
      <c r="R142" s="425"/>
      <c r="S142" s="425"/>
      <c r="T142" s="425"/>
      <c r="U142" s="425"/>
      <c r="V142" s="425"/>
      <c r="W142" s="425"/>
      <c r="X142" s="426"/>
      <c r="Y142" s="285" t="s">
        <v>208</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207</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82</v>
      </c>
      <c r="AC144" s="248"/>
      <c r="AD144" s="249"/>
      <c r="AE144" s="265" t="s">
        <v>78</v>
      </c>
      <c r="AF144" s="266"/>
      <c r="AG144" s="266"/>
      <c r="AH144" s="267"/>
      <c r="AI144" s="265" t="s">
        <v>67</v>
      </c>
      <c r="AJ144" s="266"/>
      <c r="AK144" s="266"/>
      <c r="AL144" s="267"/>
      <c r="AM144" s="265" t="s">
        <v>85</v>
      </c>
      <c r="AN144" s="266"/>
      <c r="AO144" s="266"/>
      <c r="AP144" s="267"/>
      <c r="AQ144" s="247" t="s">
        <v>135</v>
      </c>
      <c r="AR144" s="248"/>
      <c r="AS144" s="248"/>
      <c r="AT144" s="249"/>
      <c r="AU144" s="394" t="s">
        <v>158</v>
      </c>
      <c r="AV144" s="394"/>
      <c r="AW144" s="394"/>
      <c r="AX144" s="395"/>
      <c r="AY144">
        <f>COUNTA($G$146)</f>
        <v>0</v>
      </c>
    </row>
    <row r="145" spans="1:51" ht="18.75" hidden="1" customHeight="1">
      <c r="A145" s="882"/>
      <c r="B145" s="883"/>
      <c r="C145" s="887"/>
      <c r="D145" s="883"/>
      <c r="E145" s="887"/>
      <c r="F145" s="892"/>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137</v>
      </c>
      <c r="AT145" s="231"/>
      <c r="AU145" s="229"/>
      <c r="AV145" s="229"/>
      <c r="AW145" s="230" t="s">
        <v>139</v>
      </c>
      <c r="AX145" s="256"/>
      <c r="AY145">
        <f>$AY$144</f>
        <v>0</v>
      </c>
    </row>
    <row r="146" spans="1:51" ht="39.75" hidden="1" customHeight="1">
      <c r="A146" s="882"/>
      <c r="B146" s="883"/>
      <c r="C146" s="887"/>
      <c r="D146" s="883"/>
      <c r="E146" s="887"/>
      <c r="F146" s="892"/>
      <c r="G146" s="424"/>
      <c r="H146" s="425"/>
      <c r="I146" s="425"/>
      <c r="J146" s="425"/>
      <c r="K146" s="425"/>
      <c r="L146" s="425"/>
      <c r="M146" s="425"/>
      <c r="N146" s="425"/>
      <c r="O146" s="425"/>
      <c r="P146" s="425"/>
      <c r="Q146" s="425"/>
      <c r="R146" s="425"/>
      <c r="S146" s="425"/>
      <c r="T146" s="425"/>
      <c r="U146" s="425"/>
      <c r="V146" s="425"/>
      <c r="W146" s="425"/>
      <c r="X146" s="426"/>
      <c r="Y146" s="285" t="s">
        <v>208</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207</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82</v>
      </c>
      <c r="AC148" s="248"/>
      <c r="AD148" s="249"/>
      <c r="AE148" s="265" t="s">
        <v>78</v>
      </c>
      <c r="AF148" s="266"/>
      <c r="AG148" s="266"/>
      <c r="AH148" s="267"/>
      <c r="AI148" s="265" t="s">
        <v>67</v>
      </c>
      <c r="AJ148" s="266"/>
      <c r="AK148" s="266"/>
      <c r="AL148" s="267"/>
      <c r="AM148" s="265" t="s">
        <v>85</v>
      </c>
      <c r="AN148" s="266"/>
      <c r="AO148" s="266"/>
      <c r="AP148" s="267"/>
      <c r="AQ148" s="247" t="s">
        <v>135</v>
      </c>
      <c r="AR148" s="248"/>
      <c r="AS148" s="248"/>
      <c r="AT148" s="249"/>
      <c r="AU148" s="394" t="s">
        <v>158</v>
      </c>
      <c r="AV148" s="394"/>
      <c r="AW148" s="394"/>
      <c r="AX148" s="395"/>
      <c r="AY148">
        <f>COUNTA($G$150)</f>
        <v>0</v>
      </c>
    </row>
    <row r="149" spans="1:51" ht="18.75" hidden="1" customHeight="1">
      <c r="A149" s="882"/>
      <c r="B149" s="883"/>
      <c r="C149" s="887"/>
      <c r="D149" s="883"/>
      <c r="E149" s="887"/>
      <c r="F149" s="892"/>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137</v>
      </c>
      <c r="AT149" s="231"/>
      <c r="AU149" s="229"/>
      <c r="AV149" s="229"/>
      <c r="AW149" s="230" t="s">
        <v>139</v>
      </c>
      <c r="AX149" s="256"/>
      <c r="AY149">
        <f>$AY$148</f>
        <v>0</v>
      </c>
    </row>
    <row r="150" spans="1:51" ht="39.75" hidden="1" customHeight="1">
      <c r="A150" s="882"/>
      <c r="B150" s="883"/>
      <c r="C150" s="887"/>
      <c r="D150" s="883"/>
      <c r="E150" s="887"/>
      <c r="F150" s="892"/>
      <c r="G150" s="424"/>
      <c r="H150" s="425"/>
      <c r="I150" s="425"/>
      <c r="J150" s="425"/>
      <c r="K150" s="425"/>
      <c r="L150" s="425"/>
      <c r="M150" s="425"/>
      <c r="N150" s="425"/>
      <c r="O150" s="425"/>
      <c r="P150" s="425"/>
      <c r="Q150" s="425"/>
      <c r="R150" s="425"/>
      <c r="S150" s="425"/>
      <c r="T150" s="425"/>
      <c r="U150" s="425"/>
      <c r="V150" s="425"/>
      <c r="W150" s="425"/>
      <c r="X150" s="426"/>
      <c r="Y150" s="285" t="s">
        <v>208</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2"/>
      <c r="B152" s="883"/>
      <c r="C152" s="887"/>
      <c r="D152" s="883"/>
      <c r="E152" s="887"/>
      <c r="F152" s="892"/>
      <c r="G152" s="409" t="s">
        <v>117</v>
      </c>
      <c r="H152" s="266"/>
      <c r="I152" s="266"/>
      <c r="J152" s="266"/>
      <c r="K152" s="266"/>
      <c r="L152" s="266"/>
      <c r="M152" s="266"/>
      <c r="N152" s="266"/>
      <c r="O152" s="266"/>
      <c r="P152" s="267"/>
      <c r="Q152" s="265" t="s">
        <v>212</v>
      </c>
      <c r="R152" s="266"/>
      <c r="S152" s="266"/>
      <c r="T152" s="266"/>
      <c r="U152" s="266"/>
      <c r="V152" s="266"/>
      <c r="W152" s="266"/>
      <c r="X152" s="266"/>
      <c r="Y152" s="266"/>
      <c r="Z152" s="266"/>
      <c r="AA152" s="266"/>
      <c r="AB152" s="412" t="s">
        <v>213</v>
      </c>
      <c r="AC152" s="266"/>
      <c r="AD152" s="267"/>
      <c r="AE152" s="265" t="s">
        <v>214</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24" t="s">
        <v>740</v>
      </c>
      <c r="H154" s="425"/>
      <c r="I154" s="425"/>
      <c r="J154" s="425"/>
      <c r="K154" s="425"/>
      <c r="L154" s="425"/>
      <c r="M154" s="425"/>
      <c r="N154" s="425"/>
      <c r="O154" s="425"/>
      <c r="P154" s="426"/>
      <c r="Q154" s="432" t="s">
        <v>746</v>
      </c>
      <c r="R154" s="425"/>
      <c r="S154" s="425"/>
      <c r="T154" s="425"/>
      <c r="U154" s="425"/>
      <c r="V154" s="425"/>
      <c r="W154" s="425"/>
      <c r="X154" s="425"/>
      <c r="Y154" s="425"/>
      <c r="Z154" s="425"/>
      <c r="AA154" s="433"/>
      <c r="AB154" s="438" t="s">
        <v>747</v>
      </c>
      <c r="AC154" s="439"/>
      <c r="AD154" s="439"/>
      <c r="AE154" s="432" t="s">
        <v>113</v>
      </c>
      <c r="AF154" s="425"/>
      <c r="AG154" s="425"/>
      <c r="AH154" s="425"/>
      <c r="AI154" s="425"/>
      <c r="AJ154" s="425"/>
      <c r="AK154" s="425"/>
      <c r="AL154" s="425"/>
      <c r="AM154" s="425"/>
      <c r="AN154" s="425"/>
      <c r="AO154" s="425"/>
      <c r="AP154" s="425"/>
      <c r="AQ154" s="425"/>
      <c r="AR154" s="425"/>
      <c r="AS154" s="425"/>
      <c r="AT154" s="425"/>
      <c r="AU154" s="425"/>
      <c r="AV154" s="425"/>
      <c r="AW154" s="425"/>
      <c r="AX154" s="444"/>
      <c r="AY154">
        <f t="shared" si="6"/>
        <v>1</v>
      </c>
    </row>
    <row r="155" spans="1:51" ht="97.5" customHeight="1">
      <c r="A155" s="882"/>
      <c r="B155" s="883"/>
      <c r="C155" s="887"/>
      <c r="D155" s="883"/>
      <c r="E155" s="887"/>
      <c r="F155" s="892"/>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436"/>
      <c r="AF155" s="430"/>
      <c r="AG155" s="430"/>
      <c r="AH155" s="430"/>
      <c r="AI155" s="430"/>
      <c r="AJ155" s="430"/>
      <c r="AK155" s="430"/>
      <c r="AL155" s="430"/>
      <c r="AM155" s="430"/>
      <c r="AN155" s="430"/>
      <c r="AO155" s="430"/>
      <c r="AP155" s="430"/>
      <c r="AQ155" s="430"/>
      <c r="AR155" s="430"/>
      <c r="AS155" s="430"/>
      <c r="AT155" s="430"/>
      <c r="AU155" s="430"/>
      <c r="AV155" s="430"/>
      <c r="AW155" s="430"/>
      <c r="AX155" s="445"/>
      <c r="AY155">
        <f t="shared" si="6"/>
        <v>1</v>
      </c>
    </row>
    <row r="156" spans="1:51" ht="25.5" customHeight="1">
      <c r="A156" s="882"/>
      <c r="B156" s="883"/>
      <c r="C156" s="887"/>
      <c r="D156" s="883"/>
      <c r="E156" s="887"/>
      <c r="F156" s="892"/>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2"/>
      <c r="B157" s="883"/>
      <c r="C157" s="887"/>
      <c r="D157" s="883"/>
      <c r="E157" s="887"/>
      <c r="F157" s="892"/>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760</v>
      </c>
      <c r="AF157" s="425"/>
      <c r="AG157" s="425"/>
      <c r="AH157" s="425"/>
      <c r="AI157" s="425"/>
      <c r="AJ157" s="425"/>
      <c r="AK157" s="425"/>
      <c r="AL157" s="425"/>
      <c r="AM157" s="425"/>
      <c r="AN157" s="425"/>
      <c r="AO157" s="425"/>
      <c r="AP157" s="425"/>
      <c r="AQ157" s="425"/>
      <c r="AR157" s="425"/>
      <c r="AS157" s="425"/>
      <c r="AT157" s="425"/>
      <c r="AU157" s="425"/>
      <c r="AV157" s="425"/>
      <c r="AW157" s="425"/>
      <c r="AX157" s="444"/>
      <c r="AY157">
        <f t="shared" si="6"/>
        <v>1</v>
      </c>
    </row>
    <row r="158" spans="1:51" ht="147.75" customHeight="1">
      <c r="A158" s="882"/>
      <c r="B158" s="883"/>
      <c r="C158" s="887"/>
      <c r="D158" s="883"/>
      <c r="E158" s="887"/>
      <c r="F158" s="892"/>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5"/>
      <c r="AY158">
        <f t="shared" si="6"/>
        <v>1</v>
      </c>
    </row>
    <row r="159" spans="1:51" ht="22.5" hidden="1" customHeight="1">
      <c r="A159" s="882"/>
      <c r="B159" s="883"/>
      <c r="C159" s="887"/>
      <c r="D159" s="883"/>
      <c r="E159" s="887"/>
      <c r="F159" s="892"/>
      <c r="G159" s="409" t="s">
        <v>117</v>
      </c>
      <c r="H159" s="266"/>
      <c r="I159" s="266"/>
      <c r="J159" s="266"/>
      <c r="K159" s="266"/>
      <c r="L159" s="266"/>
      <c r="M159" s="266"/>
      <c r="N159" s="266"/>
      <c r="O159" s="266"/>
      <c r="P159" s="267"/>
      <c r="Q159" s="265" t="s">
        <v>212</v>
      </c>
      <c r="R159" s="266"/>
      <c r="S159" s="266"/>
      <c r="T159" s="266"/>
      <c r="U159" s="266"/>
      <c r="V159" s="266"/>
      <c r="W159" s="266"/>
      <c r="X159" s="266"/>
      <c r="Y159" s="266"/>
      <c r="Z159" s="266"/>
      <c r="AA159" s="266"/>
      <c r="AB159" s="412" t="s">
        <v>213</v>
      </c>
      <c r="AC159" s="266"/>
      <c r="AD159" s="267"/>
      <c r="AE159" s="282" t="s">
        <v>214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2"/>
      <c r="B161" s="883"/>
      <c r="C161" s="887"/>
      <c r="D161" s="883"/>
      <c r="E161" s="887"/>
      <c r="F161" s="892"/>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6"/>
      <c r="AY161">
        <f t="shared" si="7"/>
        <v>0</v>
      </c>
    </row>
    <row r="162" spans="1:51" ht="22.5" hidden="1" customHeight="1">
      <c r="A162" s="882"/>
      <c r="B162" s="883"/>
      <c r="C162" s="887"/>
      <c r="D162" s="883"/>
      <c r="E162" s="887"/>
      <c r="F162" s="892"/>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6"/>
      <c r="AY162">
        <f t="shared" si="7"/>
        <v>0</v>
      </c>
    </row>
    <row r="163" spans="1:51" ht="25.5" hidden="1" customHeight="1">
      <c r="A163" s="882"/>
      <c r="B163" s="883"/>
      <c r="C163" s="887"/>
      <c r="D163" s="883"/>
      <c r="E163" s="887"/>
      <c r="F163" s="892"/>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2"/>
      <c r="B164" s="883"/>
      <c r="C164" s="887"/>
      <c r="D164" s="883"/>
      <c r="E164" s="887"/>
      <c r="F164" s="892"/>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4"/>
      <c r="AY164">
        <f t="shared" si="7"/>
        <v>0</v>
      </c>
    </row>
    <row r="165" spans="1:51" ht="22.5" hidden="1" customHeight="1">
      <c r="A165" s="882"/>
      <c r="B165" s="883"/>
      <c r="C165" s="887"/>
      <c r="D165" s="883"/>
      <c r="E165" s="887"/>
      <c r="F165" s="892"/>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5"/>
      <c r="AY165">
        <f t="shared" si="7"/>
        <v>0</v>
      </c>
    </row>
    <row r="166" spans="1:51" ht="22.5" hidden="1" customHeight="1">
      <c r="A166" s="882"/>
      <c r="B166" s="883"/>
      <c r="C166" s="887"/>
      <c r="D166" s="883"/>
      <c r="E166" s="887"/>
      <c r="F166" s="892"/>
      <c r="G166" s="409" t="s">
        <v>117</v>
      </c>
      <c r="H166" s="266"/>
      <c r="I166" s="266"/>
      <c r="J166" s="266"/>
      <c r="K166" s="266"/>
      <c r="L166" s="266"/>
      <c r="M166" s="266"/>
      <c r="N166" s="266"/>
      <c r="O166" s="266"/>
      <c r="P166" s="267"/>
      <c r="Q166" s="265" t="s">
        <v>212</v>
      </c>
      <c r="R166" s="266"/>
      <c r="S166" s="266"/>
      <c r="T166" s="266"/>
      <c r="U166" s="266"/>
      <c r="V166" s="266"/>
      <c r="W166" s="266"/>
      <c r="X166" s="266"/>
      <c r="Y166" s="266"/>
      <c r="Z166" s="266"/>
      <c r="AA166" s="266"/>
      <c r="AB166" s="412" t="s">
        <v>213</v>
      </c>
      <c r="AC166" s="266"/>
      <c r="AD166" s="267"/>
      <c r="AE166" s="282" t="s">
        <v>214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2"/>
      <c r="B168" s="883"/>
      <c r="C168" s="887"/>
      <c r="D168" s="883"/>
      <c r="E168" s="887"/>
      <c r="F168" s="892"/>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6"/>
      <c r="AY168">
        <f t="shared" si="8"/>
        <v>0</v>
      </c>
    </row>
    <row r="169" spans="1:51" ht="22.5" hidden="1" customHeight="1">
      <c r="A169" s="882"/>
      <c r="B169" s="883"/>
      <c r="C169" s="887"/>
      <c r="D169" s="883"/>
      <c r="E169" s="887"/>
      <c r="F169" s="892"/>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6"/>
      <c r="AY169">
        <f t="shared" si="8"/>
        <v>0</v>
      </c>
    </row>
    <row r="170" spans="1:51" ht="25.5" hidden="1" customHeight="1">
      <c r="A170" s="882"/>
      <c r="B170" s="883"/>
      <c r="C170" s="887"/>
      <c r="D170" s="883"/>
      <c r="E170" s="887"/>
      <c r="F170" s="892"/>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2"/>
      <c r="B171" s="883"/>
      <c r="C171" s="887"/>
      <c r="D171" s="883"/>
      <c r="E171" s="887"/>
      <c r="F171" s="892"/>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4"/>
      <c r="AY171">
        <f t="shared" si="8"/>
        <v>0</v>
      </c>
    </row>
    <row r="172" spans="1:51" ht="22.5" hidden="1" customHeight="1">
      <c r="A172" s="882"/>
      <c r="B172" s="883"/>
      <c r="C172" s="887"/>
      <c r="D172" s="883"/>
      <c r="E172" s="887"/>
      <c r="F172" s="892"/>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5"/>
      <c r="AY172">
        <f t="shared" si="8"/>
        <v>0</v>
      </c>
    </row>
    <row r="173" spans="1:51" ht="22.5" hidden="1" customHeight="1">
      <c r="A173" s="882"/>
      <c r="B173" s="883"/>
      <c r="C173" s="887"/>
      <c r="D173" s="883"/>
      <c r="E173" s="887"/>
      <c r="F173" s="892"/>
      <c r="G173" s="409" t="s">
        <v>117</v>
      </c>
      <c r="H173" s="266"/>
      <c r="I173" s="266"/>
      <c r="J173" s="266"/>
      <c r="K173" s="266"/>
      <c r="L173" s="266"/>
      <c r="M173" s="266"/>
      <c r="N173" s="266"/>
      <c r="O173" s="266"/>
      <c r="P173" s="267"/>
      <c r="Q173" s="265" t="s">
        <v>212</v>
      </c>
      <c r="R173" s="266"/>
      <c r="S173" s="266"/>
      <c r="T173" s="266"/>
      <c r="U173" s="266"/>
      <c r="V173" s="266"/>
      <c r="W173" s="266"/>
      <c r="X173" s="266"/>
      <c r="Y173" s="266"/>
      <c r="Z173" s="266"/>
      <c r="AA173" s="266"/>
      <c r="AB173" s="412" t="s">
        <v>213</v>
      </c>
      <c r="AC173" s="266"/>
      <c r="AD173" s="267"/>
      <c r="AE173" s="282" t="s">
        <v>214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2"/>
      <c r="B175" s="883"/>
      <c r="C175" s="887"/>
      <c r="D175" s="883"/>
      <c r="E175" s="887"/>
      <c r="F175" s="892"/>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6"/>
      <c r="AY175">
        <f t="shared" si="9"/>
        <v>0</v>
      </c>
    </row>
    <row r="176" spans="1:51" ht="22.5" hidden="1" customHeight="1">
      <c r="A176" s="882"/>
      <c r="B176" s="883"/>
      <c r="C176" s="887"/>
      <c r="D176" s="883"/>
      <c r="E176" s="887"/>
      <c r="F176" s="892"/>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6"/>
      <c r="AY176">
        <f t="shared" si="9"/>
        <v>0</v>
      </c>
    </row>
    <row r="177" spans="1:51" ht="25.5" hidden="1" customHeight="1">
      <c r="A177" s="882"/>
      <c r="B177" s="883"/>
      <c r="C177" s="887"/>
      <c r="D177" s="883"/>
      <c r="E177" s="887"/>
      <c r="F177" s="892"/>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2"/>
      <c r="B178" s="883"/>
      <c r="C178" s="887"/>
      <c r="D178" s="883"/>
      <c r="E178" s="887"/>
      <c r="F178" s="892"/>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4"/>
      <c r="AY178">
        <f t="shared" si="9"/>
        <v>0</v>
      </c>
    </row>
    <row r="179" spans="1:51" ht="22.5" hidden="1" customHeight="1">
      <c r="A179" s="882"/>
      <c r="B179" s="883"/>
      <c r="C179" s="887"/>
      <c r="D179" s="883"/>
      <c r="E179" s="887"/>
      <c r="F179" s="892"/>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5"/>
      <c r="AY179">
        <f t="shared" si="9"/>
        <v>0</v>
      </c>
    </row>
    <row r="180" spans="1:51" ht="22.5" hidden="1" customHeight="1">
      <c r="A180" s="882"/>
      <c r="B180" s="883"/>
      <c r="C180" s="887"/>
      <c r="D180" s="883"/>
      <c r="E180" s="887"/>
      <c r="F180" s="892"/>
      <c r="G180" s="409" t="s">
        <v>117</v>
      </c>
      <c r="H180" s="266"/>
      <c r="I180" s="266"/>
      <c r="J180" s="266"/>
      <c r="K180" s="266"/>
      <c r="L180" s="266"/>
      <c r="M180" s="266"/>
      <c r="N180" s="266"/>
      <c r="O180" s="266"/>
      <c r="P180" s="267"/>
      <c r="Q180" s="265" t="s">
        <v>212</v>
      </c>
      <c r="R180" s="266"/>
      <c r="S180" s="266"/>
      <c r="T180" s="266"/>
      <c r="U180" s="266"/>
      <c r="V180" s="266"/>
      <c r="W180" s="266"/>
      <c r="X180" s="266"/>
      <c r="Y180" s="266"/>
      <c r="Z180" s="266"/>
      <c r="AA180" s="266"/>
      <c r="AB180" s="412" t="s">
        <v>213</v>
      </c>
      <c r="AC180" s="266"/>
      <c r="AD180" s="267"/>
      <c r="AE180" s="282" t="s">
        <v>214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2"/>
      <c r="B182" s="883"/>
      <c r="C182" s="887"/>
      <c r="D182" s="883"/>
      <c r="E182" s="887"/>
      <c r="F182" s="892"/>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6"/>
      <c r="AY182">
        <f t="shared" si="10"/>
        <v>0</v>
      </c>
    </row>
    <row r="183" spans="1:51" ht="22.5" hidden="1" customHeight="1">
      <c r="A183" s="882"/>
      <c r="B183" s="883"/>
      <c r="C183" s="887"/>
      <c r="D183" s="883"/>
      <c r="E183" s="887"/>
      <c r="F183" s="892"/>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6"/>
      <c r="AY183">
        <f t="shared" si="10"/>
        <v>0</v>
      </c>
    </row>
    <row r="184" spans="1:51" ht="25.5" hidden="1" customHeight="1">
      <c r="A184" s="882"/>
      <c r="B184" s="883"/>
      <c r="C184" s="887"/>
      <c r="D184" s="883"/>
      <c r="E184" s="887"/>
      <c r="F184" s="892"/>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2"/>
      <c r="B185" s="883"/>
      <c r="C185" s="887"/>
      <c r="D185" s="883"/>
      <c r="E185" s="887"/>
      <c r="F185" s="892"/>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4"/>
      <c r="AY185">
        <f t="shared" si="10"/>
        <v>0</v>
      </c>
    </row>
    <row r="186" spans="1:51" ht="22.5" hidden="1" customHeight="1">
      <c r="A186" s="882"/>
      <c r="B186" s="883"/>
      <c r="C186" s="887"/>
      <c r="D186" s="883"/>
      <c r="E186" s="888"/>
      <c r="F186" s="893"/>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5"/>
      <c r="AY186">
        <f t="shared" si="10"/>
        <v>0</v>
      </c>
    </row>
    <row r="187" spans="1:51" ht="23.25" customHeight="1">
      <c r="A187" s="882"/>
      <c r="B187" s="883"/>
      <c r="C187" s="887"/>
      <c r="D187" s="883"/>
      <c r="E187" s="421" t="s">
        <v>217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2"/>
      <c r="B188" s="883"/>
      <c r="C188" s="887"/>
      <c r="D188" s="883"/>
      <c r="E188" s="432" t="s">
        <v>748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4"/>
      <c r="AY188">
        <f>$AY$187</f>
        <v>1</v>
      </c>
    </row>
    <row r="189" spans="1:51" ht="24.75" customHeight="1">
      <c r="A189" s="882"/>
      <c r="B189" s="883"/>
      <c r="C189" s="887"/>
      <c r="D189" s="883"/>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3"/>
      <c r="AY189">
        <f>$AY$187</f>
        <v>1</v>
      </c>
    </row>
    <row r="190" spans="1:51" ht="45" hidden="1" customHeight="1">
      <c r="A190" s="882"/>
      <c r="B190" s="883"/>
      <c r="C190" s="887"/>
      <c r="D190" s="883"/>
      <c r="E190" s="398" t="s">
        <v>199</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202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205</v>
      </c>
      <c r="F192" s="891"/>
      <c r="G192" s="821" t="s">
        <v>207</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82</v>
      </c>
      <c r="AC192" s="248"/>
      <c r="AD192" s="249"/>
      <c r="AE192" s="265" t="s">
        <v>78</v>
      </c>
      <c r="AF192" s="266"/>
      <c r="AG192" s="266"/>
      <c r="AH192" s="267"/>
      <c r="AI192" s="265" t="s">
        <v>67</v>
      </c>
      <c r="AJ192" s="266"/>
      <c r="AK192" s="266"/>
      <c r="AL192" s="267"/>
      <c r="AM192" s="265" t="s">
        <v>85</v>
      </c>
      <c r="AN192" s="266"/>
      <c r="AO192" s="266"/>
      <c r="AP192" s="267"/>
      <c r="AQ192" s="247" t="s">
        <v>135</v>
      </c>
      <c r="AR192" s="248"/>
      <c r="AS192" s="248"/>
      <c r="AT192" s="249"/>
      <c r="AU192" s="394" t="s">
        <v>158</v>
      </c>
      <c r="AV192" s="394"/>
      <c r="AW192" s="394"/>
      <c r="AX192" s="395"/>
      <c r="AY192">
        <f>COUNTA($G$194)</f>
        <v>0</v>
      </c>
    </row>
    <row r="193" spans="1:51" ht="18.75" hidden="1" customHeight="1">
      <c r="A193" s="882"/>
      <c r="B193" s="883"/>
      <c r="C193" s="887"/>
      <c r="D193" s="883"/>
      <c r="E193" s="887"/>
      <c r="F193" s="892"/>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137</v>
      </c>
      <c r="AT193" s="231"/>
      <c r="AU193" s="229"/>
      <c r="AV193" s="229"/>
      <c r="AW193" s="230" t="s">
        <v>139</v>
      </c>
      <c r="AX193" s="256"/>
      <c r="AY193">
        <f>$AY$192</f>
        <v>0</v>
      </c>
    </row>
    <row r="194" spans="1:51" ht="39.75" hidden="1" customHeight="1">
      <c r="A194" s="882"/>
      <c r="B194" s="883"/>
      <c r="C194" s="887"/>
      <c r="D194" s="883"/>
      <c r="E194" s="887"/>
      <c r="F194" s="892"/>
      <c r="G194" s="424"/>
      <c r="H194" s="425"/>
      <c r="I194" s="425"/>
      <c r="J194" s="425"/>
      <c r="K194" s="425"/>
      <c r="L194" s="425"/>
      <c r="M194" s="425"/>
      <c r="N194" s="425"/>
      <c r="O194" s="425"/>
      <c r="P194" s="425"/>
      <c r="Q194" s="425"/>
      <c r="R194" s="425"/>
      <c r="S194" s="425"/>
      <c r="T194" s="425"/>
      <c r="U194" s="425"/>
      <c r="V194" s="425"/>
      <c r="W194" s="425"/>
      <c r="X194" s="426"/>
      <c r="Y194" s="285" t="s">
        <v>208</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207</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82</v>
      </c>
      <c r="AC196" s="248"/>
      <c r="AD196" s="249"/>
      <c r="AE196" s="265" t="s">
        <v>78</v>
      </c>
      <c r="AF196" s="266"/>
      <c r="AG196" s="266"/>
      <c r="AH196" s="267"/>
      <c r="AI196" s="265" t="s">
        <v>67</v>
      </c>
      <c r="AJ196" s="266"/>
      <c r="AK196" s="266"/>
      <c r="AL196" s="267"/>
      <c r="AM196" s="265" t="s">
        <v>85</v>
      </c>
      <c r="AN196" s="266"/>
      <c r="AO196" s="266"/>
      <c r="AP196" s="267"/>
      <c r="AQ196" s="247" t="s">
        <v>135</v>
      </c>
      <c r="AR196" s="248"/>
      <c r="AS196" s="248"/>
      <c r="AT196" s="249"/>
      <c r="AU196" s="394" t="s">
        <v>158</v>
      </c>
      <c r="AV196" s="394"/>
      <c r="AW196" s="394"/>
      <c r="AX196" s="395"/>
      <c r="AY196">
        <f>COUNTA($G$198)</f>
        <v>0</v>
      </c>
    </row>
    <row r="197" spans="1:51" ht="18.75" hidden="1" customHeight="1">
      <c r="A197" s="882"/>
      <c r="B197" s="883"/>
      <c r="C197" s="887"/>
      <c r="D197" s="883"/>
      <c r="E197" s="887"/>
      <c r="F197" s="892"/>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137</v>
      </c>
      <c r="AT197" s="231"/>
      <c r="AU197" s="229"/>
      <c r="AV197" s="229"/>
      <c r="AW197" s="230" t="s">
        <v>139</v>
      </c>
      <c r="AX197" s="256"/>
      <c r="AY197">
        <f>$AY$196</f>
        <v>0</v>
      </c>
    </row>
    <row r="198" spans="1:51" ht="39.75" hidden="1" customHeight="1">
      <c r="A198" s="882"/>
      <c r="B198" s="883"/>
      <c r="C198" s="887"/>
      <c r="D198" s="883"/>
      <c r="E198" s="887"/>
      <c r="F198" s="892"/>
      <c r="G198" s="424"/>
      <c r="H198" s="425"/>
      <c r="I198" s="425"/>
      <c r="J198" s="425"/>
      <c r="K198" s="425"/>
      <c r="L198" s="425"/>
      <c r="M198" s="425"/>
      <c r="N198" s="425"/>
      <c r="O198" s="425"/>
      <c r="P198" s="425"/>
      <c r="Q198" s="425"/>
      <c r="R198" s="425"/>
      <c r="S198" s="425"/>
      <c r="T198" s="425"/>
      <c r="U198" s="425"/>
      <c r="V198" s="425"/>
      <c r="W198" s="425"/>
      <c r="X198" s="426"/>
      <c r="Y198" s="285" t="s">
        <v>208</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207</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82</v>
      </c>
      <c r="AC200" s="248"/>
      <c r="AD200" s="249"/>
      <c r="AE200" s="265" t="s">
        <v>78</v>
      </c>
      <c r="AF200" s="266"/>
      <c r="AG200" s="266"/>
      <c r="AH200" s="267"/>
      <c r="AI200" s="265" t="s">
        <v>67</v>
      </c>
      <c r="AJ200" s="266"/>
      <c r="AK200" s="266"/>
      <c r="AL200" s="267"/>
      <c r="AM200" s="265" t="s">
        <v>85</v>
      </c>
      <c r="AN200" s="266"/>
      <c r="AO200" s="266"/>
      <c r="AP200" s="267"/>
      <c r="AQ200" s="247" t="s">
        <v>135</v>
      </c>
      <c r="AR200" s="248"/>
      <c r="AS200" s="248"/>
      <c r="AT200" s="249"/>
      <c r="AU200" s="394" t="s">
        <v>158</v>
      </c>
      <c r="AV200" s="394"/>
      <c r="AW200" s="394"/>
      <c r="AX200" s="395"/>
      <c r="AY200">
        <f>COUNTA($G$202)</f>
        <v>0</v>
      </c>
    </row>
    <row r="201" spans="1:51" ht="18.75" hidden="1" customHeight="1">
      <c r="A201" s="882"/>
      <c r="B201" s="883"/>
      <c r="C201" s="887"/>
      <c r="D201" s="883"/>
      <c r="E201" s="887"/>
      <c r="F201" s="892"/>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137</v>
      </c>
      <c r="AT201" s="231"/>
      <c r="AU201" s="229"/>
      <c r="AV201" s="229"/>
      <c r="AW201" s="230" t="s">
        <v>139</v>
      </c>
      <c r="AX201" s="256"/>
      <c r="AY201">
        <f>$AY$200</f>
        <v>0</v>
      </c>
    </row>
    <row r="202" spans="1:51" ht="39.75" hidden="1" customHeight="1">
      <c r="A202" s="882"/>
      <c r="B202" s="883"/>
      <c r="C202" s="887"/>
      <c r="D202" s="883"/>
      <c r="E202" s="887"/>
      <c r="F202" s="892"/>
      <c r="G202" s="424"/>
      <c r="H202" s="425"/>
      <c r="I202" s="425"/>
      <c r="J202" s="425"/>
      <c r="K202" s="425"/>
      <c r="L202" s="425"/>
      <c r="M202" s="425"/>
      <c r="N202" s="425"/>
      <c r="O202" s="425"/>
      <c r="P202" s="425"/>
      <c r="Q202" s="425"/>
      <c r="R202" s="425"/>
      <c r="S202" s="425"/>
      <c r="T202" s="425"/>
      <c r="U202" s="425"/>
      <c r="V202" s="425"/>
      <c r="W202" s="425"/>
      <c r="X202" s="426"/>
      <c r="Y202" s="285" t="s">
        <v>208</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207</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82</v>
      </c>
      <c r="AC204" s="248"/>
      <c r="AD204" s="249"/>
      <c r="AE204" s="265" t="s">
        <v>78</v>
      </c>
      <c r="AF204" s="266"/>
      <c r="AG204" s="266"/>
      <c r="AH204" s="267"/>
      <c r="AI204" s="265" t="s">
        <v>67</v>
      </c>
      <c r="AJ204" s="266"/>
      <c r="AK204" s="266"/>
      <c r="AL204" s="267"/>
      <c r="AM204" s="265" t="s">
        <v>85</v>
      </c>
      <c r="AN204" s="266"/>
      <c r="AO204" s="266"/>
      <c r="AP204" s="267"/>
      <c r="AQ204" s="247" t="s">
        <v>135</v>
      </c>
      <c r="AR204" s="248"/>
      <c r="AS204" s="248"/>
      <c r="AT204" s="249"/>
      <c r="AU204" s="394" t="s">
        <v>158</v>
      </c>
      <c r="AV204" s="394"/>
      <c r="AW204" s="394"/>
      <c r="AX204" s="395"/>
      <c r="AY204">
        <f>COUNTA($G$206)</f>
        <v>0</v>
      </c>
    </row>
    <row r="205" spans="1:51" ht="18.75" hidden="1" customHeight="1">
      <c r="A205" s="882"/>
      <c r="B205" s="883"/>
      <c r="C205" s="887"/>
      <c r="D205" s="883"/>
      <c r="E205" s="887"/>
      <c r="F205" s="892"/>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137</v>
      </c>
      <c r="AT205" s="231"/>
      <c r="AU205" s="229"/>
      <c r="AV205" s="229"/>
      <c r="AW205" s="230" t="s">
        <v>139</v>
      </c>
      <c r="AX205" s="256"/>
      <c r="AY205">
        <f>$AY$204</f>
        <v>0</v>
      </c>
    </row>
    <row r="206" spans="1:51" ht="39.75" hidden="1" customHeight="1">
      <c r="A206" s="882"/>
      <c r="B206" s="883"/>
      <c r="C206" s="887"/>
      <c r="D206" s="883"/>
      <c r="E206" s="887"/>
      <c r="F206" s="892"/>
      <c r="G206" s="424"/>
      <c r="H206" s="425"/>
      <c r="I206" s="425"/>
      <c r="J206" s="425"/>
      <c r="K206" s="425"/>
      <c r="L206" s="425"/>
      <c r="M206" s="425"/>
      <c r="N206" s="425"/>
      <c r="O206" s="425"/>
      <c r="P206" s="425"/>
      <c r="Q206" s="425"/>
      <c r="R206" s="425"/>
      <c r="S206" s="425"/>
      <c r="T206" s="425"/>
      <c r="U206" s="425"/>
      <c r="V206" s="425"/>
      <c r="W206" s="425"/>
      <c r="X206" s="426"/>
      <c r="Y206" s="285" t="s">
        <v>208</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207</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82</v>
      </c>
      <c r="AC208" s="248"/>
      <c r="AD208" s="249"/>
      <c r="AE208" s="265" t="s">
        <v>78</v>
      </c>
      <c r="AF208" s="266"/>
      <c r="AG208" s="266"/>
      <c r="AH208" s="267"/>
      <c r="AI208" s="265" t="s">
        <v>67</v>
      </c>
      <c r="AJ208" s="266"/>
      <c r="AK208" s="266"/>
      <c r="AL208" s="267"/>
      <c r="AM208" s="265" t="s">
        <v>85</v>
      </c>
      <c r="AN208" s="266"/>
      <c r="AO208" s="266"/>
      <c r="AP208" s="267"/>
      <c r="AQ208" s="247" t="s">
        <v>135</v>
      </c>
      <c r="AR208" s="248"/>
      <c r="AS208" s="248"/>
      <c r="AT208" s="249"/>
      <c r="AU208" s="394" t="s">
        <v>158</v>
      </c>
      <c r="AV208" s="394"/>
      <c r="AW208" s="394"/>
      <c r="AX208" s="395"/>
      <c r="AY208">
        <f>COUNTA($G$210)</f>
        <v>0</v>
      </c>
    </row>
    <row r="209" spans="1:51" ht="18.75" hidden="1" customHeight="1">
      <c r="A209" s="882"/>
      <c r="B209" s="883"/>
      <c r="C209" s="887"/>
      <c r="D209" s="883"/>
      <c r="E209" s="887"/>
      <c r="F209" s="892"/>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137</v>
      </c>
      <c r="AT209" s="231"/>
      <c r="AU209" s="229"/>
      <c r="AV209" s="229"/>
      <c r="AW209" s="230" t="s">
        <v>139</v>
      </c>
      <c r="AX209" s="256"/>
      <c r="AY209">
        <f>$AY$208</f>
        <v>0</v>
      </c>
    </row>
    <row r="210" spans="1:51" ht="39.75" hidden="1" customHeight="1">
      <c r="A210" s="882"/>
      <c r="B210" s="883"/>
      <c r="C210" s="887"/>
      <c r="D210" s="883"/>
      <c r="E210" s="887"/>
      <c r="F210" s="892"/>
      <c r="G210" s="424"/>
      <c r="H210" s="425"/>
      <c r="I210" s="425"/>
      <c r="J210" s="425"/>
      <c r="K210" s="425"/>
      <c r="L210" s="425"/>
      <c r="M210" s="425"/>
      <c r="N210" s="425"/>
      <c r="O210" s="425"/>
      <c r="P210" s="425"/>
      <c r="Q210" s="425"/>
      <c r="R210" s="425"/>
      <c r="S210" s="425"/>
      <c r="T210" s="425"/>
      <c r="U210" s="425"/>
      <c r="V210" s="425"/>
      <c r="W210" s="425"/>
      <c r="X210" s="426"/>
      <c r="Y210" s="285" t="s">
        <v>208</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09" t="s">
        <v>117</v>
      </c>
      <c r="H212" s="266"/>
      <c r="I212" s="266"/>
      <c r="J212" s="266"/>
      <c r="K212" s="266"/>
      <c r="L212" s="266"/>
      <c r="M212" s="266"/>
      <c r="N212" s="266"/>
      <c r="O212" s="266"/>
      <c r="P212" s="267"/>
      <c r="Q212" s="265" t="s">
        <v>212</v>
      </c>
      <c r="R212" s="266"/>
      <c r="S212" s="266"/>
      <c r="T212" s="266"/>
      <c r="U212" s="266"/>
      <c r="V212" s="266"/>
      <c r="W212" s="266"/>
      <c r="X212" s="266"/>
      <c r="Y212" s="266"/>
      <c r="Z212" s="266"/>
      <c r="AA212" s="266"/>
      <c r="AB212" s="412" t="s">
        <v>213</v>
      </c>
      <c r="AC212" s="266"/>
      <c r="AD212" s="267"/>
      <c r="AE212" s="265" t="s">
        <v>214</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6"/>
      <c r="AY214">
        <f t="shared" si="11"/>
        <v>0</v>
      </c>
    </row>
    <row r="215" spans="1:51" ht="22.5" hidden="1" customHeight="1">
      <c r="A215" s="882"/>
      <c r="B215" s="883"/>
      <c r="C215" s="887"/>
      <c r="D215" s="883"/>
      <c r="E215" s="887"/>
      <c r="F215" s="892"/>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6"/>
      <c r="AY215">
        <f t="shared" si="11"/>
        <v>0</v>
      </c>
    </row>
    <row r="216" spans="1:51" ht="25.5" hidden="1" customHeight="1">
      <c r="A216" s="882"/>
      <c r="B216" s="883"/>
      <c r="C216" s="887"/>
      <c r="D216" s="883"/>
      <c r="E216" s="887"/>
      <c r="F216" s="892"/>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2"/>
      <c r="B217" s="883"/>
      <c r="C217" s="887"/>
      <c r="D217" s="883"/>
      <c r="E217" s="887"/>
      <c r="F217" s="892"/>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4"/>
      <c r="AY217">
        <f t="shared" si="11"/>
        <v>0</v>
      </c>
    </row>
    <row r="218" spans="1:51" ht="22.5" hidden="1" customHeight="1">
      <c r="A218" s="882"/>
      <c r="B218" s="883"/>
      <c r="C218" s="887"/>
      <c r="D218" s="883"/>
      <c r="E218" s="887"/>
      <c r="F218" s="892"/>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5"/>
      <c r="AY218">
        <f t="shared" si="11"/>
        <v>0</v>
      </c>
    </row>
    <row r="219" spans="1:51" ht="22.5" hidden="1" customHeight="1">
      <c r="A219" s="882"/>
      <c r="B219" s="883"/>
      <c r="C219" s="887"/>
      <c r="D219" s="883"/>
      <c r="E219" s="887"/>
      <c r="F219" s="892"/>
      <c r="G219" s="409" t="s">
        <v>117</v>
      </c>
      <c r="H219" s="266"/>
      <c r="I219" s="266"/>
      <c r="J219" s="266"/>
      <c r="K219" s="266"/>
      <c r="L219" s="266"/>
      <c r="M219" s="266"/>
      <c r="N219" s="266"/>
      <c r="O219" s="266"/>
      <c r="P219" s="267"/>
      <c r="Q219" s="265" t="s">
        <v>212</v>
      </c>
      <c r="R219" s="266"/>
      <c r="S219" s="266"/>
      <c r="T219" s="266"/>
      <c r="U219" s="266"/>
      <c r="V219" s="266"/>
      <c r="W219" s="266"/>
      <c r="X219" s="266"/>
      <c r="Y219" s="266"/>
      <c r="Z219" s="266"/>
      <c r="AA219" s="266"/>
      <c r="AB219" s="412" t="s">
        <v>213</v>
      </c>
      <c r="AC219" s="266"/>
      <c r="AD219" s="267"/>
      <c r="AE219" s="282" t="s">
        <v>214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2"/>
      <c r="B221" s="883"/>
      <c r="C221" s="887"/>
      <c r="D221" s="883"/>
      <c r="E221" s="887"/>
      <c r="F221" s="892"/>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6"/>
      <c r="AY221">
        <f t="shared" si="12"/>
        <v>0</v>
      </c>
    </row>
    <row r="222" spans="1:51" ht="22.5" hidden="1" customHeight="1">
      <c r="A222" s="882"/>
      <c r="B222" s="883"/>
      <c r="C222" s="887"/>
      <c r="D222" s="883"/>
      <c r="E222" s="887"/>
      <c r="F222" s="892"/>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6"/>
      <c r="AY222">
        <f t="shared" si="12"/>
        <v>0</v>
      </c>
    </row>
    <row r="223" spans="1:51" ht="25.5" hidden="1" customHeight="1">
      <c r="A223" s="882"/>
      <c r="B223" s="883"/>
      <c r="C223" s="887"/>
      <c r="D223" s="883"/>
      <c r="E223" s="887"/>
      <c r="F223" s="892"/>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2"/>
      <c r="B224" s="883"/>
      <c r="C224" s="887"/>
      <c r="D224" s="883"/>
      <c r="E224" s="887"/>
      <c r="F224" s="892"/>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4"/>
      <c r="AY224">
        <f t="shared" si="12"/>
        <v>0</v>
      </c>
    </row>
    <row r="225" spans="1:51" ht="22.5" hidden="1" customHeight="1">
      <c r="A225" s="882"/>
      <c r="B225" s="883"/>
      <c r="C225" s="887"/>
      <c r="D225" s="883"/>
      <c r="E225" s="887"/>
      <c r="F225" s="892"/>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5"/>
      <c r="AY225">
        <f t="shared" si="12"/>
        <v>0</v>
      </c>
    </row>
    <row r="226" spans="1:51" ht="22.5" hidden="1" customHeight="1">
      <c r="A226" s="882"/>
      <c r="B226" s="883"/>
      <c r="C226" s="887"/>
      <c r="D226" s="883"/>
      <c r="E226" s="887"/>
      <c r="F226" s="892"/>
      <c r="G226" s="409" t="s">
        <v>117</v>
      </c>
      <c r="H226" s="266"/>
      <c r="I226" s="266"/>
      <c r="J226" s="266"/>
      <c r="K226" s="266"/>
      <c r="L226" s="266"/>
      <c r="M226" s="266"/>
      <c r="N226" s="266"/>
      <c r="O226" s="266"/>
      <c r="P226" s="267"/>
      <c r="Q226" s="265" t="s">
        <v>212</v>
      </c>
      <c r="R226" s="266"/>
      <c r="S226" s="266"/>
      <c r="T226" s="266"/>
      <c r="U226" s="266"/>
      <c r="V226" s="266"/>
      <c r="W226" s="266"/>
      <c r="X226" s="266"/>
      <c r="Y226" s="266"/>
      <c r="Z226" s="266"/>
      <c r="AA226" s="266"/>
      <c r="AB226" s="412" t="s">
        <v>213</v>
      </c>
      <c r="AC226" s="266"/>
      <c r="AD226" s="267"/>
      <c r="AE226" s="282" t="s">
        <v>214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2"/>
      <c r="B228" s="883"/>
      <c r="C228" s="887"/>
      <c r="D228" s="883"/>
      <c r="E228" s="887"/>
      <c r="F228" s="892"/>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6"/>
      <c r="AY228">
        <f t="shared" si="13"/>
        <v>0</v>
      </c>
    </row>
    <row r="229" spans="1:51" ht="22.5" hidden="1" customHeight="1">
      <c r="A229" s="882"/>
      <c r="B229" s="883"/>
      <c r="C229" s="887"/>
      <c r="D229" s="883"/>
      <c r="E229" s="887"/>
      <c r="F229" s="892"/>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6"/>
      <c r="AY229">
        <f t="shared" si="13"/>
        <v>0</v>
      </c>
    </row>
    <row r="230" spans="1:51" ht="25.5" hidden="1" customHeight="1">
      <c r="A230" s="882"/>
      <c r="B230" s="883"/>
      <c r="C230" s="887"/>
      <c r="D230" s="883"/>
      <c r="E230" s="887"/>
      <c r="F230" s="892"/>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2"/>
      <c r="B231" s="883"/>
      <c r="C231" s="887"/>
      <c r="D231" s="883"/>
      <c r="E231" s="887"/>
      <c r="F231" s="892"/>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4"/>
      <c r="AY231">
        <f t="shared" si="13"/>
        <v>0</v>
      </c>
    </row>
    <row r="232" spans="1:51" ht="22.5" hidden="1" customHeight="1">
      <c r="A232" s="882"/>
      <c r="B232" s="883"/>
      <c r="C232" s="887"/>
      <c r="D232" s="883"/>
      <c r="E232" s="887"/>
      <c r="F232" s="892"/>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5"/>
      <c r="AY232">
        <f t="shared" si="13"/>
        <v>0</v>
      </c>
    </row>
    <row r="233" spans="1:51" ht="22.5" hidden="1" customHeight="1">
      <c r="A233" s="882"/>
      <c r="B233" s="883"/>
      <c r="C233" s="887"/>
      <c r="D233" s="883"/>
      <c r="E233" s="887"/>
      <c r="F233" s="892"/>
      <c r="G233" s="409" t="s">
        <v>117</v>
      </c>
      <c r="H233" s="266"/>
      <c r="I233" s="266"/>
      <c r="J233" s="266"/>
      <c r="K233" s="266"/>
      <c r="L233" s="266"/>
      <c r="M233" s="266"/>
      <c r="N233" s="266"/>
      <c r="O233" s="266"/>
      <c r="P233" s="267"/>
      <c r="Q233" s="265" t="s">
        <v>212</v>
      </c>
      <c r="R233" s="266"/>
      <c r="S233" s="266"/>
      <c r="T233" s="266"/>
      <c r="U233" s="266"/>
      <c r="V233" s="266"/>
      <c r="W233" s="266"/>
      <c r="X233" s="266"/>
      <c r="Y233" s="266"/>
      <c r="Z233" s="266"/>
      <c r="AA233" s="266"/>
      <c r="AB233" s="412" t="s">
        <v>213</v>
      </c>
      <c r="AC233" s="266"/>
      <c r="AD233" s="267"/>
      <c r="AE233" s="282" t="s">
        <v>214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2"/>
      <c r="B235" s="883"/>
      <c r="C235" s="887"/>
      <c r="D235" s="883"/>
      <c r="E235" s="887"/>
      <c r="F235" s="892"/>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6"/>
      <c r="AY235">
        <f t="shared" si="14"/>
        <v>0</v>
      </c>
    </row>
    <row r="236" spans="1:51" ht="22.5" hidden="1" customHeight="1">
      <c r="A236" s="882"/>
      <c r="B236" s="883"/>
      <c r="C236" s="887"/>
      <c r="D236" s="883"/>
      <c r="E236" s="887"/>
      <c r="F236" s="892"/>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6"/>
      <c r="AY236">
        <f t="shared" si="14"/>
        <v>0</v>
      </c>
    </row>
    <row r="237" spans="1:51" ht="25.5" hidden="1" customHeight="1">
      <c r="A237" s="882"/>
      <c r="B237" s="883"/>
      <c r="C237" s="887"/>
      <c r="D237" s="883"/>
      <c r="E237" s="887"/>
      <c r="F237" s="892"/>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2"/>
      <c r="B238" s="883"/>
      <c r="C238" s="887"/>
      <c r="D238" s="883"/>
      <c r="E238" s="887"/>
      <c r="F238" s="892"/>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4"/>
      <c r="AY238">
        <f t="shared" si="14"/>
        <v>0</v>
      </c>
    </row>
    <row r="239" spans="1:51" ht="22.5" hidden="1" customHeight="1">
      <c r="A239" s="882"/>
      <c r="B239" s="883"/>
      <c r="C239" s="887"/>
      <c r="D239" s="883"/>
      <c r="E239" s="887"/>
      <c r="F239" s="892"/>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5"/>
      <c r="AY239">
        <f t="shared" si="14"/>
        <v>0</v>
      </c>
    </row>
    <row r="240" spans="1:51" ht="22.5" hidden="1" customHeight="1">
      <c r="A240" s="882"/>
      <c r="B240" s="883"/>
      <c r="C240" s="887"/>
      <c r="D240" s="883"/>
      <c r="E240" s="887"/>
      <c r="F240" s="892"/>
      <c r="G240" s="409" t="s">
        <v>117</v>
      </c>
      <c r="H240" s="266"/>
      <c r="I240" s="266"/>
      <c r="J240" s="266"/>
      <c r="K240" s="266"/>
      <c r="L240" s="266"/>
      <c r="M240" s="266"/>
      <c r="N240" s="266"/>
      <c r="O240" s="266"/>
      <c r="P240" s="267"/>
      <c r="Q240" s="265" t="s">
        <v>212</v>
      </c>
      <c r="R240" s="266"/>
      <c r="S240" s="266"/>
      <c r="T240" s="266"/>
      <c r="U240" s="266"/>
      <c r="V240" s="266"/>
      <c r="W240" s="266"/>
      <c r="X240" s="266"/>
      <c r="Y240" s="266"/>
      <c r="Z240" s="266"/>
      <c r="AA240" s="266"/>
      <c r="AB240" s="412" t="s">
        <v>213</v>
      </c>
      <c r="AC240" s="266"/>
      <c r="AD240" s="267"/>
      <c r="AE240" s="282" t="s">
        <v>214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2"/>
      <c r="B242" s="883"/>
      <c r="C242" s="887"/>
      <c r="D242" s="883"/>
      <c r="E242" s="887"/>
      <c r="F242" s="892"/>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6"/>
      <c r="AY242">
        <f t="shared" si="15"/>
        <v>0</v>
      </c>
    </row>
    <row r="243" spans="1:51" ht="22.5" hidden="1" customHeight="1">
      <c r="A243" s="882"/>
      <c r="B243" s="883"/>
      <c r="C243" s="887"/>
      <c r="D243" s="883"/>
      <c r="E243" s="887"/>
      <c r="F243" s="892"/>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6"/>
      <c r="AY243">
        <f t="shared" si="15"/>
        <v>0</v>
      </c>
    </row>
    <row r="244" spans="1:51" ht="25.5" hidden="1" customHeight="1">
      <c r="A244" s="882"/>
      <c r="B244" s="883"/>
      <c r="C244" s="887"/>
      <c r="D244" s="883"/>
      <c r="E244" s="887"/>
      <c r="F244" s="892"/>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2"/>
      <c r="B245" s="883"/>
      <c r="C245" s="887"/>
      <c r="D245" s="883"/>
      <c r="E245" s="887"/>
      <c r="F245" s="892"/>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4"/>
      <c r="AY245">
        <f t="shared" si="15"/>
        <v>0</v>
      </c>
    </row>
    <row r="246" spans="1:51" ht="22.5" hidden="1" customHeight="1">
      <c r="A246" s="882"/>
      <c r="B246" s="883"/>
      <c r="C246" s="887"/>
      <c r="D246" s="883"/>
      <c r="E246" s="888"/>
      <c r="F246" s="893"/>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5"/>
      <c r="AY246">
        <f t="shared" si="15"/>
        <v>0</v>
      </c>
    </row>
    <row r="247" spans="1:51" ht="23.25" hidden="1" customHeight="1">
      <c r="A247" s="882"/>
      <c r="B247" s="883"/>
      <c r="C247" s="887"/>
      <c r="D247" s="883"/>
      <c r="E247" s="421" t="s">
        <v>217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2"/>
      <c r="B248" s="883"/>
      <c r="C248" s="887"/>
      <c r="D248" s="883"/>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4"/>
      <c r="AY248">
        <f>$AY$247</f>
        <v>0</v>
      </c>
    </row>
    <row r="249" spans="1:51" ht="24.75" hidden="1" customHeight="1">
      <c r="A249" s="882"/>
      <c r="B249" s="883"/>
      <c r="C249" s="887"/>
      <c r="D249" s="883"/>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3"/>
      <c r="AY249">
        <f>$AY$247</f>
        <v>0</v>
      </c>
    </row>
    <row r="250" spans="1:51" ht="45" hidden="1" customHeight="1">
      <c r="A250" s="882"/>
      <c r="B250" s="883"/>
      <c r="C250" s="887"/>
      <c r="D250" s="883"/>
      <c r="E250" s="398" t="s">
        <v>199</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202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205</v>
      </c>
      <c r="F252" s="891"/>
      <c r="G252" s="821" t="s">
        <v>207</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82</v>
      </c>
      <c r="AC252" s="248"/>
      <c r="AD252" s="249"/>
      <c r="AE252" s="265" t="s">
        <v>78</v>
      </c>
      <c r="AF252" s="266"/>
      <c r="AG252" s="266"/>
      <c r="AH252" s="267"/>
      <c r="AI252" s="265" t="s">
        <v>67</v>
      </c>
      <c r="AJ252" s="266"/>
      <c r="AK252" s="266"/>
      <c r="AL252" s="267"/>
      <c r="AM252" s="265" t="s">
        <v>85</v>
      </c>
      <c r="AN252" s="266"/>
      <c r="AO252" s="266"/>
      <c r="AP252" s="267"/>
      <c r="AQ252" s="247" t="s">
        <v>135</v>
      </c>
      <c r="AR252" s="248"/>
      <c r="AS252" s="248"/>
      <c r="AT252" s="249"/>
      <c r="AU252" s="394" t="s">
        <v>158</v>
      </c>
      <c r="AV252" s="394"/>
      <c r="AW252" s="394"/>
      <c r="AX252" s="395"/>
      <c r="AY252">
        <f>COUNTA($G$254)</f>
        <v>0</v>
      </c>
    </row>
    <row r="253" spans="1:51" ht="18.75" hidden="1" customHeight="1">
      <c r="A253" s="882"/>
      <c r="B253" s="883"/>
      <c r="C253" s="887"/>
      <c r="D253" s="883"/>
      <c r="E253" s="887"/>
      <c r="F253" s="892"/>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137</v>
      </c>
      <c r="AT253" s="231"/>
      <c r="AU253" s="229"/>
      <c r="AV253" s="229"/>
      <c r="AW253" s="230" t="s">
        <v>139</v>
      </c>
      <c r="AX253" s="256"/>
      <c r="AY253">
        <f>$AY$252</f>
        <v>0</v>
      </c>
    </row>
    <row r="254" spans="1:51" ht="39.75" hidden="1" customHeight="1">
      <c r="A254" s="882"/>
      <c r="B254" s="883"/>
      <c r="C254" s="887"/>
      <c r="D254" s="883"/>
      <c r="E254" s="887"/>
      <c r="F254" s="892"/>
      <c r="G254" s="424"/>
      <c r="H254" s="425"/>
      <c r="I254" s="425"/>
      <c r="J254" s="425"/>
      <c r="K254" s="425"/>
      <c r="L254" s="425"/>
      <c r="M254" s="425"/>
      <c r="N254" s="425"/>
      <c r="O254" s="425"/>
      <c r="P254" s="425"/>
      <c r="Q254" s="425"/>
      <c r="R254" s="425"/>
      <c r="S254" s="425"/>
      <c r="T254" s="425"/>
      <c r="U254" s="425"/>
      <c r="V254" s="425"/>
      <c r="W254" s="425"/>
      <c r="X254" s="426"/>
      <c r="Y254" s="285" t="s">
        <v>208</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207</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82</v>
      </c>
      <c r="AC256" s="248"/>
      <c r="AD256" s="249"/>
      <c r="AE256" s="265" t="s">
        <v>78</v>
      </c>
      <c r="AF256" s="266"/>
      <c r="AG256" s="266"/>
      <c r="AH256" s="267"/>
      <c r="AI256" s="265" t="s">
        <v>67</v>
      </c>
      <c r="AJ256" s="266"/>
      <c r="AK256" s="266"/>
      <c r="AL256" s="267"/>
      <c r="AM256" s="265" t="s">
        <v>85</v>
      </c>
      <c r="AN256" s="266"/>
      <c r="AO256" s="266"/>
      <c r="AP256" s="267"/>
      <c r="AQ256" s="247" t="s">
        <v>135</v>
      </c>
      <c r="AR256" s="248"/>
      <c r="AS256" s="248"/>
      <c r="AT256" s="249"/>
      <c r="AU256" s="394" t="s">
        <v>158</v>
      </c>
      <c r="AV256" s="394"/>
      <c r="AW256" s="394"/>
      <c r="AX256" s="395"/>
      <c r="AY256">
        <f>COUNTA($G$258)</f>
        <v>0</v>
      </c>
    </row>
    <row r="257" spans="1:51" ht="18.75" hidden="1" customHeight="1">
      <c r="A257" s="882"/>
      <c r="B257" s="883"/>
      <c r="C257" s="887"/>
      <c r="D257" s="883"/>
      <c r="E257" s="887"/>
      <c r="F257" s="892"/>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137</v>
      </c>
      <c r="AT257" s="231"/>
      <c r="AU257" s="229"/>
      <c r="AV257" s="229"/>
      <c r="AW257" s="230" t="s">
        <v>139</v>
      </c>
      <c r="AX257" s="256"/>
      <c r="AY257">
        <f>$AY$256</f>
        <v>0</v>
      </c>
    </row>
    <row r="258" spans="1:51" ht="39.75" hidden="1" customHeight="1">
      <c r="A258" s="882"/>
      <c r="B258" s="883"/>
      <c r="C258" s="887"/>
      <c r="D258" s="883"/>
      <c r="E258" s="887"/>
      <c r="F258" s="892"/>
      <c r="G258" s="424"/>
      <c r="H258" s="425"/>
      <c r="I258" s="425"/>
      <c r="J258" s="425"/>
      <c r="K258" s="425"/>
      <c r="L258" s="425"/>
      <c r="M258" s="425"/>
      <c r="N258" s="425"/>
      <c r="O258" s="425"/>
      <c r="P258" s="425"/>
      <c r="Q258" s="425"/>
      <c r="R258" s="425"/>
      <c r="S258" s="425"/>
      <c r="T258" s="425"/>
      <c r="U258" s="425"/>
      <c r="V258" s="425"/>
      <c r="W258" s="425"/>
      <c r="X258" s="426"/>
      <c r="Y258" s="285" t="s">
        <v>208</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207</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82</v>
      </c>
      <c r="AC260" s="248"/>
      <c r="AD260" s="249"/>
      <c r="AE260" s="265" t="s">
        <v>78</v>
      </c>
      <c r="AF260" s="266"/>
      <c r="AG260" s="266"/>
      <c r="AH260" s="267"/>
      <c r="AI260" s="265" t="s">
        <v>67</v>
      </c>
      <c r="AJ260" s="266"/>
      <c r="AK260" s="266"/>
      <c r="AL260" s="267"/>
      <c r="AM260" s="265" t="s">
        <v>85</v>
      </c>
      <c r="AN260" s="266"/>
      <c r="AO260" s="266"/>
      <c r="AP260" s="267"/>
      <c r="AQ260" s="247" t="s">
        <v>135</v>
      </c>
      <c r="AR260" s="248"/>
      <c r="AS260" s="248"/>
      <c r="AT260" s="249"/>
      <c r="AU260" s="394" t="s">
        <v>158</v>
      </c>
      <c r="AV260" s="394"/>
      <c r="AW260" s="394"/>
      <c r="AX260" s="395"/>
      <c r="AY260">
        <f>COUNTA($G$262)</f>
        <v>0</v>
      </c>
    </row>
    <row r="261" spans="1:51" ht="18.75" hidden="1" customHeight="1">
      <c r="A261" s="882"/>
      <c r="B261" s="883"/>
      <c r="C261" s="887"/>
      <c r="D261" s="883"/>
      <c r="E261" s="887"/>
      <c r="F261" s="892"/>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137</v>
      </c>
      <c r="AT261" s="231"/>
      <c r="AU261" s="229"/>
      <c r="AV261" s="229"/>
      <c r="AW261" s="230" t="s">
        <v>139</v>
      </c>
      <c r="AX261" s="256"/>
      <c r="AY261">
        <f>$AY$260</f>
        <v>0</v>
      </c>
    </row>
    <row r="262" spans="1:51" ht="39.75" hidden="1" customHeight="1">
      <c r="A262" s="882"/>
      <c r="B262" s="883"/>
      <c r="C262" s="887"/>
      <c r="D262" s="883"/>
      <c r="E262" s="887"/>
      <c r="F262" s="892"/>
      <c r="G262" s="424"/>
      <c r="H262" s="425"/>
      <c r="I262" s="425"/>
      <c r="J262" s="425"/>
      <c r="K262" s="425"/>
      <c r="L262" s="425"/>
      <c r="M262" s="425"/>
      <c r="N262" s="425"/>
      <c r="O262" s="425"/>
      <c r="P262" s="425"/>
      <c r="Q262" s="425"/>
      <c r="R262" s="425"/>
      <c r="S262" s="425"/>
      <c r="T262" s="425"/>
      <c r="U262" s="425"/>
      <c r="V262" s="425"/>
      <c r="W262" s="425"/>
      <c r="X262" s="426"/>
      <c r="Y262" s="285" t="s">
        <v>208</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09" t="s">
        <v>207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82</v>
      </c>
      <c r="AC264" s="266"/>
      <c r="AD264" s="267"/>
      <c r="AE264" s="265" t="s">
        <v>78</v>
      </c>
      <c r="AF264" s="266"/>
      <c r="AG264" s="266"/>
      <c r="AH264" s="267"/>
      <c r="AI264" s="265" t="s">
        <v>67</v>
      </c>
      <c r="AJ264" s="266"/>
      <c r="AK264" s="266"/>
      <c r="AL264" s="267"/>
      <c r="AM264" s="265" t="s">
        <v>85</v>
      </c>
      <c r="AN264" s="266"/>
      <c r="AO264" s="266"/>
      <c r="AP264" s="267"/>
      <c r="AQ264" s="265" t="s">
        <v>135</v>
      </c>
      <c r="AR264" s="266"/>
      <c r="AS264" s="266"/>
      <c r="AT264" s="267"/>
      <c r="AU264" s="283" t="s">
        <v>158</v>
      </c>
      <c r="AV264" s="283"/>
      <c r="AW264" s="283"/>
      <c r="AX264" s="284"/>
      <c r="AY264">
        <f>COUNTA($G$266)</f>
        <v>0</v>
      </c>
    </row>
    <row r="265" spans="1:51" ht="18.75" hidden="1" customHeight="1">
      <c r="A265" s="882"/>
      <c r="B265" s="883"/>
      <c r="C265" s="887"/>
      <c r="D265" s="883"/>
      <c r="E265" s="887"/>
      <c r="F265" s="892"/>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137</v>
      </c>
      <c r="AT265" s="231"/>
      <c r="AU265" s="229"/>
      <c r="AV265" s="229"/>
      <c r="AW265" s="230" t="s">
        <v>139</v>
      </c>
      <c r="AX265" s="256"/>
      <c r="AY265">
        <f>$AY$264</f>
        <v>0</v>
      </c>
    </row>
    <row r="266" spans="1:51" ht="39.75" hidden="1" customHeight="1">
      <c r="A266" s="882"/>
      <c r="B266" s="883"/>
      <c r="C266" s="887"/>
      <c r="D266" s="883"/>
      <c r="E266" s="887"/>
      <c r="F266" s="892"/>
      <c r="G266" s="424"/>
      <c r="H266" s="425"/>
      <c r="I266" s="425"/>
      <c r="J266" s="425"/>
      <c r="K266" s="425"/>
      <c r="L266" s="425"/>
      <c r="M266" s="425"/>
      <c r="N266" s="425"/>
      <c r="O266" s="425"/>
      <c r="P266" s="425"/>
      <c r="Q266" s="425"/>
      <c r="R266" s="425"/>
      <c r="S266" s="425"/>
      <c r="T266" s="425"/>
      <c r="U266" s="425"/>
      <c r="V266" s="425"/>
      <c r="W266" s="425"/>
      <c r="X266" s="426"/>
      <c r="Y266" s="285" t="s">
        <v>208</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207</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82</v>
      </c>
      <c r="AC268" s="248"/>
      <c r="AD268" s="249"/>
      <c r="AE268" s="265" t="s">
        <v>78</v>
      </c>
      <c r="AF268" s="266"/>
      <c r="AG268" s="266"/>
      <c r="AH268" s="267"/>
      <c r="AI268" s="265" t="s">
        <v>67</v>
      </c>
      <c r="AJ268" s="266"/>
      <c r="AK268" s="266"/>
      <c r="AL268" s="267"/>
      <c r="AM268" s="265" t="s">
        <v>85</v>
      </c>
      <c r="AN268" s="266"/>
      <c r="AO268" s="266"/>
      <c r="AP268" s="267"/>
      <c r="AQ268" s="247" t="s">
        <v>135</v>
      </c>
      <c r="AR268" s="248"/>
      <c r="AS268" s="248"/>
      <c r="AT268" s="249"/>
      <c r="AU268" s="394" t="s">
        <v>158</v>
      </c>
      <c r="AV268" s="394"/>
      <c r="AW268" s="394"/>
      <c r="AX268" s="395"/>
      <c r="AY268">
        <f>COUNTA($G$270)</f>
        <v>0</v>
      </c>
    </row>
    <row r="269" spans="1:51" ht="18.75" hidden="1" customHeight="1">
      <c r="A269" s="882"/>
      <c r="B269" s="883"/>
      <c r="C269" s="887"/>
      <c r="D269" s="883"/>
      <c r="E269" s="887"/>
      <c r="F269" s="892"/>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137</v>
      </c>
      <c r="AT269" s="231"/>
      <c r="AU269" s="229"/>
      <c r="AV269" s="229"/>
      <c r="AW269" s="230" t="s">
        <v>139</v>
      </c>
      <c r="AX269" s="256"/>
      <c r="AY269">
        <f>$AY$268</f>
        <v>0</v>
      </c>
    </row>
    <row r="270" spans="1:51" ht="39.75" hidden="1" customHeight="1">
      <c r="A270" s="882"/>
      <c r="B270" s="883"/>
      <c r="C270" s="887"/>
      <c r="D270" s="883"/>
      <c r="E270" s="887"/>
      <c r="F270" s="892"/>
      <c r="G270" s="424"/>
      <c r="H270" s="425"/>
      <c r="I270" s="425"/>
      <c r="J270" s="425"/>
      <c r="K270" s="425"/>
      <c r="L270" s="425"/>
      <c r="M270" s="425"/>
      <c r="N270" s="425"/>
      <c r="O270" s="425"/>
      <c r="P270" s="425"/>
      <c r="Q270" s="425"/>
      <c r="R270" s="425"/>
      <c r="S270" s="425"/>
      <c r="T270" s="425"/>
      <c r="U270" s="425"/>
      <c r="V270" s="425"/>
      <c r="W270" s="425"/>
      <c r="X270" s="426"/>
      <c r="Y270" s="285" t="s">
        <v>208</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09" t="s">
        <v>117</v>
      </c>
      <c r="H272" s="266"/>
      <c r="I272" s="266"/>
      <c r="J272" s="266"/>
      <c r="K272" s="266"/>
      <c r="L272" s="266"/>
      <c r="M272" s="266"/>
      <c r="N272" s="266"/>
      <c r="O272" s="266"/>
      <c r="P272" s="267"/>
      <c r="Q272" s="265" t="s">
        <v>212</v>
      </c>
      <c r="R272" s="266"/>
      <c r="S272" s="266"/>
      <c r="T272" s="266"/>
      <c r="U272" s="266"/>
      <c r="V272" s="266"/>
      <c r="W272" s="266"/>
      <c r="X272" s="266"/>
      <c r="Y272" s="266"/>
      <c r="Z272" s="266"/>
      <c r="AA272" s="266"/>
      <c r="AB272" s="412" t="s">
        <v>213</v>
      </c>
      <c r="AC272" s="266"/>
      <c r="AD272" s="267"/>
      <c r="AE272" s="265" t="s">
        <v>214</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6"/>
      <c r="AY274">
        <f t="shared" si="16"/>
        <v>0</v>
      </c>
    </row>
    <row r="275" spans="1:51" ht="22.5" hidden="1" customHeight="1">
      <c r="A275" s="882"/>
      <c r="B275" s="883"/>
      <c r="C275" s="887"/>
      <c r="D275" s="883"/>
      <c r="E275" s="887"/>
      <c r="F275" s="892"/>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6"/>
      <c r="AY275">
        <f t="shared" si="16"/>
        <v>0</v>
      </c>
    </row>
    <row r="276" spans="1:51" ht="25.5" hidden="1" customHeight="1">
      <c r="A276" s="882"/>
      <c r="B276" s="883"/>
      <c r="C276" s="887"/>
      <c r="D276" s="883"/>
      <c r="E276" s="887"/>
      <c r="F276" s="892"/>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2"/>
      <c r="B277" s="883"/>
      <c r="C277" s="887"/>
      <c r="D277" s="883"/>
      <c r="E277" s="887"/>
      <c r="F277" s="892"/>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4"/>
      <c r="AY277">
        <f t="shared" si="16"/>
        <v>0</v>
      </c>
    </row>
    <row r="278" spans="1:51" ht="22.5" hidden="1" customHeight="1">
      <c r="A278" s="882"/>
      <c r="B278" s="883"/>
      <c r="C278" s="887"/>
      <c r="D278" s="883"/>
      <c r="E278" s="887"/>
      <c r="F278" s="892"/>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5"/>
      <c r="AY278">
        <f t="shared" si="16"/>
        <v>0</v>
      </c>
    </row>
    <row r="279" spans="1:51" ht="22.5" hidden="1" customHeight="1">
      <c r="A279" s="882"/>
      <c r="B279" s="883"/>
      <c r="C279" s="887"/>
      <c r="D279" s="883"/>
      <c r="E279" s="887"/>
      <c r="F279" s="892"/>
      <c r="G279" s="409" t="s">
        <v>117</v>
      </c>
      <c r="H279" s="266"/>
      <c r="I279" s="266"/>
      <c r="J279" s="266"/>
      <c r="K279" s="266"/>
      <c r="L279" s="266"/>
      <c r="M279" s="266"/>
      <c r="N279" s="266"/>
      <c r="O279" s="266"/>
      <c r="P279" s="267"/>
      <c r="Q279" s="265" t="s">
        <v>212</v>
      </c>
      <c r="R279" s="266"/>
      <c r="S279" s="266"/>
      <c r="T279" s="266"/>
      <c r="U279" s="266"/>
      <c r="V279" s="266"/>
      <c r="W279" s="266"/>
      <c r="X279" s="266"/>
      <c r="Y279" s="266"/>
      <c r="Z279" s="266"/>
      <c r="AA279" s="266"/>
      <c r="AB279" s="412" t="s">
        <v>213</v>
      </c>
      <c r="AC279" s="266"/>
      <c r="AD279" s="267"/>
      <c r="AE279" s="282" t="s">
        <v>214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2"/>
      <c r="B281" s="883"/>
      <c r="C281" s="887"/>
      <c r="D281" s="883"/>
      <c r="E281" s="887"/>
      <c r="F281" s="892"/>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6"/>
      <c r="AY281">
        <f t="shared" si="17"/>
        <v>0</v>
      </c>
    </row>
    <row r="282" spans="1:51" ht="22.5" hidden="1" customHeight="1">
      <c r="A282" s="882"/>
      <c r="B282" s="883"/>
      <c r="C282" s="887"/>
      <c r="D282" s="883"/>
      <c r="E282" s="887"/>
      <c r="F282" s="892"/>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6"/>
      <c r="AY282">
        <f t="shared" si="17"/>
        <v>0</v>
      </c>
    </row>
    <row r="283" spans="1:51" ht="25.5" hidden="1" customHeight="1">
      <c r="A283" s="882"/>
      <c r="B283" s="883"/>
      <c r="C283" s="887"/>
      <c r="D283" s="883"/>
      <c r="E283" s="887"/>
      <c r="F283" s="892"/>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2"/>
      <c r="B284" s="883"/>
      <c r="C284" s="887"/>
      <c r="D284" s="883"/>
      <c r="E284" s="887"/>
      <c r="F284" s="892"/>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4"/>
      <c r="AY284">
        <f t="shared" si="17"/>
        <v>0</v>
      </c>
    </row>
    <row r="285" spans="1:51" ht="22.5" hidden="1" customHeight="1">
      <c r="A285" s="882"/>
      <c r="B285" s="883"/>
      <c r="C285" s="887"/>
      <c r="D285" s="883"/>
      <c r="E285" s="887"/>
      <c r="F285" s="892"/>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5"/>
      <c r="AY285">
        <f t="shared" si="17"/>
        <v>0</v>
      </c>
    </row>
    <row r="286" spans="1:51" ht="22.5" hidden="1" customHeight="1">
      <c r="A286" s="882"/>
      <c r="B286" s="883"/>
      <c r="C286" s="887"/>
      <c r="D286" s="883"/>
      <c r="E286" s="887"/>
      <c r="F286" s="892"/>
      <c r="G286" s="409" t="s">
        <v>117</v>
      </c>
      <c r="H286" s="266"/>
      <c r="I286" s="266"/>
      <c r="J286" s="266"/>
      <c r="K286" s="266"/>
      <c r="L286" s="266"/>
      <c r="M286" s="266"/>
      <c r="N286" s="266"/>
      <c r="O286" s="266"/>
      <c r="P286" s="267"/>
      <c r="Q286" s="265" t="s">
        <v>212</v>
      </c>
      <c r="R286" s="266"/>
      <c r="S286" s="266"/>
      <c r="T286" s="266"/>
      <c r="U286" s="266"/>
      <c r="V286" s="266"/>
      <c r="W286" s="266"/>
      <c r="X286" s="266"/>
      <c r="Y286" s="266"/>
      <c r="Z286" s="266"/>
      <c r="AA286" s="266"/>
      <c r="AB286" s="412" t="s">
        <v>213</v>
      </c>
      <c r="AC286" s="266"/>
      <c r="AD286" s="267"/>
      <c r="AE286" s="282" t="s">
        <v>214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2"/>
      <c r="B288" s="883"/>
      <c r="C288" s="887"/>
      <c r="D288" s="883"/>
      <c r="E288" s="887"/>
      <c r="F288" s="892"/>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6"/>
      <c r="AY288">
        <f t="shared" si="18"/>
        <v>0</v>
      </c>
    </row>
    <row r="289" spans="1:51" ht="22.5" hidden="1" customHeight="1">
      <c r="A289" s="882"/>
      <c r="B289" s="883"/>
      <c r="C289" s="887"/>
      <c r="D289" s="883"/>
      <c r="E289" s="887"/>
      <c r="F289" s="892"/>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6"/>
      <c r="AY289">
        <f t="shared" si="18"/>
        <v>0</v>
      </c>
    </row>
    <row r="290" spans="1:51" ht="25.5" hidden="1" customHeight="1">
      <c r="A290" s="882"/>
      <c r="B290" s="883"/>
      <c r="C290" s="887"/>
      <c r="D290" s="883"/>
      <c r="E290" s="887"/>
      <c r="F290" s="892"/>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2"/>
      <c r="B291" s="883"/>
      <c r="C291" s="887"/>
      <c r="D291" s="883"/>
      <c r="E291" s="887"/>
      <c r="F291" s="892"/>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4"/>
      <c r="AY291">
        <f t="shared" si="18"/>
        <v>0</v>
      </c>
    </row>
    <row r="292" spans="1:51" ht="22.5" hidden="1" customHeight="1">
      <c r="A292" s="882"/>
      <c r="B292" s="883"/>
      <c r="C292" s="887"/>
      <c r="D292" s="883"/>
      <c r="E292" s="887"/>
      <c r="F292" s="892"/>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5"/>
      <c r="AY292">
        <f t="shared" si="18"/>
        <v>0</v>
      </c>
    </row>
    <row r="293" spans="1:51" ht="22.5" hidden="1" customHeight="1">
      <c r="A293" s="882"/>
      <c r="B293" s="883"/>
      <c r="C293" s="887"/>
      <c r="D293" s="883"/>
      <c r="E293" s="887"/>
      <c r="F293" s="892"/>
      <c r="G293" s="409" t="s">
        <v>117</v>
      </c>
      <c r="H293" s="266"/>
      <c r="I293" s="266"/>
      <c r="J293" s="266"/>
      <c r="K293" s="266"/>
      <c r="L293" s="266"/>
      <c r="M293" s="266"/>
      <c r="N293" s="266"/>
      <c r="O293" s="266"/>
      <c r="P293" s="267"/>
      <c r="Q293" s="265" t="s">
        <v>212</v>
      </c>
      <c r="R293" s="266"/>
      <c r="S293" s="266"/>
      <c r="T293" s="266"/>
      <c r="U293" s="266"/>
      <c r="V293" s="266"/>
      <c r="W293" s="266"/>
      <c r="X293" s="266"/>
      <c r="Y293" s="266"/>
      <c r="Z293" s="266"/>
      <c r="AA293" s="266"/>
      <c r="AB293" s="412" t="s">
        <v>213</v>
      </c>
      <c r="AC293" s="266"/>
      <c r="AD293" s="267"/>
      <c r="AE293" s="282" t="s">
        <v>214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2"/>
      <c r="B295" s="883"/>
      <c r="C295" s="887"/>
      <c r="D295" s="883"/>
      <c r="E295" s="887"/>
      <c r="F295" s="892"/>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6"/>
      <c r="AY295">
        <f t="shared" si="19"/>
        <v>0</v>
      </c>
    </row>
    <row r="296" spans="1:51" ht="22.5" hidden="1" customHeight="1">
      <c r="A296" s="882"/>
      <c r="B296" s="883"/>
      <c r="C296" s="887"/>
      <c r="D296" s="883"/>
      <c r="E296" s="887"/>
      <c r="F296" s="892"/>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6"/>
      <c r="AY296">
        <f t="shared" si="19"/>
        <v>0</v>
      </c>
    </row>
    <row r="297" spans="1:51" ht="25.5" hidden="1" customHeight="1">
      <c r="A297" s="882"/>
      <c r="B297" s="883"/>
      <c r="C297" s="887"/>
      <c r="D297" s="883"/>
      <c r="E297" s="887"/>
      <c r="F297" s="892"/>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2"/>
      <c r="B298" s="883"/>
      <c r="C298" s="887"/>
      <c r="D298" s="883"/>
      <c r="E298" s="887"/>
      <c r="F298" s="892"/>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4"/>
      <c r="AY298">
        <f t="shared" si="19"/>
        <v>0</v>
      </c>
    </row>
    <row r="299" spans="1:51" ht="22.5" hidden="1" customHeight="1">
      <c r="A299" s="882"/>
      <c r="B299" s="883"/>
      <c r="C299" s="887"/>
      <c r="D299" s="883"/>
      <c r="E299" s="887"/>
      <c r="F299" s="892"/>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5"/>
      <c r="AY299">
        <f t="shared" si="19"/>
        <v>0</v>
      </c>
    </row>
    <row r="300" spans="1:51" ht="22.5" hidden="1" customHeight="1">
      <c r="A300" s="882"/>
      <c r="B300" s="883"/>
      <c r="C300" s="887"/>
      <c r="D300" s="883"/>
      <c r="E300" s="887"/>
      <c r="F300" s="892"/>
      <c r="G300" s="409" t="s">
        <v>117</v>
      </c>
      <c r="H300" s="266"/>
      <c r="I300" s="266"/>
      <c r="J300" s="266"/>
      <c r="K300" s="266"/>
      <c r="L300" s="266"/>
      <c r="M300" s="266"/>
      <c r="N300" s="266"/>
      <c r="O300" s="266"/>
      <c r="P300" s="267"/>
      <c r="Q300" s="265" t="s">
        <v>212</v>
      </c>
      <c r="R300" s="266"/>
      <c r="S300" s="266"/>
      <c r="T300" s="266"/>
      <c r="U300" s="266"/>
      <c r="V300" s="266"/>
      <c r="W300" s="266"/>
      <c r="X300" s="266"/>
      <c r="Y300" s="266"/>
      <c r="Z300" s="266"/>
      <c r="AA300" s="266"/>
      <c r="AB300" s="412" t="s">
        <v>213</v>
      </c>
      <c r="AC300" s="266"/>
      <c r="AD300" s="267"/>
      <c r="AE300" s="282" t="s">
        <v>214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2"/>
      <c r="B302" s="883"/>
      <c r="C302" s="887"/>
      <c r="D302" s="883"/>
      <c r="E302" s="887"/>
      <c r="F302" s="892"/>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6"/>
      <c r="AY302">
        <f t="shared" si="20"/>
        <v>0</v>
      </c>
    </row>
    <row r="303" spans="1:51" ht="22.5" hidden="1" customHeight="1">
      <c r="A303" s="882"/>
      <c r="B303" s="883"/>
      <c r="C303" s="887"/>
      <c r="D303" s="883"/>
      <c r="E303" s="887"/>
      <c r="F303" s="892"/>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6"/>
      <c r="AY303">
        <f t="shared" si="20"/>
        <v>0</v>
      </c>
    </row>
    <row r="304" spans="1:51" ht="25.5" hidden="1" customHeight="1">
      <c r="A304" s="882"/>
      <c r="B304" s="883"/>
      <c r="C304" s="887"/>
      <c r="D304" s="883"/>
      <c r="E304" s="887"/>
      <c r="F304" s="892"/>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2"/>
      <c r="B305" s="883"/>
      <c r="C305" s="887"/>
      <c r="D305" s="883"/>
      <c r="E305" s="887"/>
      <c r="F305" s="892"/>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4"/>
      <c r="AY305">
        <f t="shared" si="20"/>
        <v>0</v>
      </c>
    </row>
    <row r="306" spans="1:51" ht="22.5" hidden="1" customHeight="1">
      <c r="A306" s="882"/>
      <c r="B306" s="883"/>
      <c r="C306" s="887"/>
      <c r="D306" s="883"/>
      <c r="E306" s="888"/>
      <c r="F306" s="893"/>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5"/>
      <c r="AY306">
        <f t="shared" si="20"/>
        <v>0</v>
      </c>
    </row>
    <row r="307" spans="1:51" ht="23.25" hidden="1" customHeight="1">
      <c r="A307" s="882"/>
      <c r="B307" s="883"/>
      <c r="C307" s="887"/>
      <c r="D307" s="883"/>
      <c r="E307" s="421" t="s">
        <v>217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2"/>
      <c r="B308" s="883"/>
      <c r="C308" s="887"/>
      <c r="D308" s="883"/>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4"/>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199</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202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205</v>
      </c>
      <c r="F312" s="891"/>
      <c r="G312" s="821" t="s">
        <v>207</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82</v>
      </c>
      <c r="AC312" s="248"/>
      <c r="AD312" s="249"/>
      <c r="AE312" s="265" t="s">
        <v>78</v>
      </c>
      <c r="AF312" s="266"/>
      <c r="AG312" s="266"/>
      <c r="AH312" s="267"/>
      <c r="AI312" s="265" t="s">
        <v>67</v>
      </c>
      <c r="AJ312" s="266"/>
      <c r="AK312" s="266"/>
      <c r="AL312" s="267"/>
      <c r="AM312" s="265" t="s">
        <v>85</v>
      </c>
      <c r="AN312" s="266"/>
      <c r="AO312" s="266"/>
      <c r="AP312" s="267"/>
      <c r="AQ312" s="247" t="s">
        <v>135</v>
      </c>
      <c r="AR312" s="248"/>
      <c r="AS312" s="248"/>
      <c r="AT312" s="249"/>
      <c r="AU312" s="394" t="s">
        <v>158</v>
      </c>
      <c r="AV312" s="394"/>
      <c r="AW312" s="394"/>
      <c r="AX312" s="395"/>
      <c r="AY312">
        <f>COUNTA($G$314)</f>
        <v>0</v>
      </c>
    </row>
    <row r="313" spans="1:51" ht="18.75" hidden="1" customHeight="1">
      <c r="A313" s="882"/>
      <c r="B313" s="883"/>
      <c r="C313" s="887"/>
      <c r="D313" s="883"/>
      <c r="E313" s="887"/>
      <c r="F313" s="892"/>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137</v>
      </c>
      <c r="AT313" s="231"/>
      <c r="AU313" s="229"/>
      <c r="AV313" s="229"/>
      <c r="AW313" s="230" t="s">
        <v>139</v>
      </c>
      <c r="AX313" s="256"/>
      <c r="AY313">
        <f>$AY$312</f>
        <v>0</v>
      </c>
    </row>
    <row r="314" spans="1:51" ht="39.75" hidden="1" customHeight="1">
      <c r="A314" s="882"/>
      <c r="B314" s="883"/>
      <c r="C314" s="887"/>
      <c r="D314" s="883"/>
      <c r="E314" s="887"/>
      <c r="F314" s="892"/>
      <c r="G314" s="424"/>
      <c r="H314" s="425"/>
      <c r="I314" s="425"/>
      <c r="J314" s="425"/>
      <c r="K314" s="425"/>
      <c r="L314" s="425"/>
      <c r="M314" s="425"/>
      <c r="N314" s="425"/>
      <c r="O314" s="425"/>
      <c r="P314" s="425"/>
      <c r="Q314" s="425"/>
      <c r="R314" s="425"/>
      <c r="S314" s="425"/>
      <c r="T314" s="425"/>
      <c r="U314" s="425"/>
      <c r="V314" s="425"/>
      <c r="W314" s="425"/>
      <c r="X314" s="426"/>
      <c r="Y314" s="285" t="s">
        <v>208</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207</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82</v>
      </c>
      <c r="AC316" s="248"/>
      <c r="AD316" s="249"/>
      <c r="AE316" s="265" t="s">
        <v>78</v>
      </c>
      <c r="AF316" s="266"/>
      <c r="AG316" s="266"/>
      <c r="AH316" s="267"/>
      <c r="AI316" s="265" t="s">
        <v>67</v>
      </c>
      <c r="AJ316" s="266"/>
      <c r="AK316" s="266"/>
      <c r="AL316" s="267"/>
      <c r="AM316" s="265" t="s">
        <v>85</v>
      </c>
      <c r="AN316" s="266"/>
      <c r="AO316" s="266"/>
      <c r="AP316" s="267"/>
      <c r="AQ316" s="247" t="s">
        <v>135</v>
      </c>
      <c r="AR316" s="248"/>
      <c r="AS316" s="248"/>
      <c r="AT316" s="249"/>
      <c r="AU316" s="394" t="s">
        <v>158</v>
      </c>
      <c r="AV316" s="394"/>
      <c r="AW316" s="394"/>
      <c r="AX316" s="395"/>
      <c r="AY316">
        <f>COUNTA($G$318)</f>
        <v>0</v>
      </c>
    </row>
    <row r="317" spans="1:51" ht="18.75" hidden="1" customHeight="1">
      <c r="A317" s="882"/>
      <c r="B317" s="883"/>
      <c r="C317" s="887"/>
      <c r="D317" s="883"/>
      <c r="E317" s="887"/>
      <c r="F317" s="892"/>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137</v>
      </c>
      <c r="AT317" s="231"/>
      <c r="AU317" s="229"/>
      <c r="AV317" s="229"/>
      <c r="AW317" s="230" t="s">
        <v>139</v>
      </c>
      <c r="AX317" s="256"/>
      <c r="AY317">
        <f>$AY$316</f>
        <v>0</v>
      </c>
    </row>
    <row r="318" spans="1:51" ht="39.75" hidden="1" customHeight="1">
      <c r="A318" s="882"/>
      <c r="B318" s="883"/>
      <c r="C318" s="887"/>
      <c r="D318" s="883"/>
      <c r="E318" s="887"/>
      <c r="F318" s="892"/>
      <c r="G318" s="424"/>
      <c r="H318" s="425"/>
      <c r="I318" s="425"/>
      <c r="J318" s="425"/>
      <c r="K318" s="425"/>
      <c r="L318" s="425"/>
      <c r="M318" s="425"/>
      <c r="N318" s="425"/>
      <c r="O318" s="425"/>
      <c r="P318" s="425"/>
      <c r="Q318" s="425"/>
      <c r="R318" s="425"/>
      <c r="S318" s="425"/>
      <c r="T318" s="425"/>
      <c r="U318" s="425"/>
      <c r="V318" s="425"/>
      <c r="W318" s="425"/>
      <c r="X318" s="426"/>
      <c r="Y318" s="285" t="s">
        <v>208</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207</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82</v>
      </c>
      <c r="AC320" s="248"/>
      <c r="AD320" s="249"/>
      <c r="AE320" s="265" t="s">
        <v>78</v>
      </c>
      <c r="AF320" s="266"/>
      <c r="AG320" s="266"/>
      <c r="AH320" s="267"/>
      <c r="AI320" s="265" t="s">
        <v>67</v>
      </c>
      <c r="AJ320" s="266"/>
      <c r="AK320" s="266"/>
      <c r="AL320" s="267"/>
      <c r="AM320" s="265" t="s">
        <v>85</v>
      </c>
      <c r="AN320" s="266"/>
      <c r="AO320" s="266"/>
      <c r="AP320" s="267"/>
      <c r="AQ320" s="247" t="s">
        <v>135</v>
      </c>
      <c r="AR320" s="248"/>
      <c r="AS320" s="248"/>
      <c r="AT320" s="249"/>
      <c r="AU320" s="394" t="s">
        <v>158</v>
      </c>
      <c r="AV320" s="394"/>
      <c r="AW320" s="394"/>
      <c r="AX320" s="395"/>
      <c r="AY320">
        <f>COUNTA($G$322)</f>
        <v>0</v>
      </c>
    </row>
    <row r="321" spans="1:51" ht="18.75" hidden="1" customHeight="1">
      <c r="A321" s="882"/>
      <c r="B321" s="883"/>
      <c r="C321" s="887"/>
      <c r="D321" s="883"/>
      <c r="E321" s="887"/>
      <c r="F321" s="892"/>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137</v>
      </c>
      <c r="AT321" s="231"/>
      <c r="AU321" s="229"/>
      <c r="AV321" s="229"/>
      <c r="AW321" s="230" t="s">
        <v>139</v>
      </c>
      <c r="AX321" s="256"/>
      <c r="AY321">
        <f>$AY$320</f>
        <v>0</v>
      </c>
    </row>
    <row r="322" spans="1:51" ht="39.75" hidden="1" customHeight="1">
      <c r="A322" s="882"/>
      <c r="B322" s="883"/>
      <c r="C322" s="887"/>
      <c r="D322" s="883"/>
      <c r="E322" s="887"/>
      <c r="F322" s="892"/>
      <c r="G322" s="424"/>
      <c r="H322" s="425"/>
      <c r="I322" s="425"/>
      <c r="J322" s="425"/>
      <c r="K322" s="425"/>
      <c r="L322" s="425"/>
      <c r="M322" s="425"/>
      <c r="N322" s="425"/>
      <c r="O322" s="425"/>
      <c r="P322" s="425"/>
      <c r="Q322" s="425"/>
      <c r="R322" s="425"/>
      <c r="S322" s="425"/>
      <c r="T322" s="425"/>
      <c r="U322" s="425"/>
      <c r="V322" s="425"/>
      <c r="W322" s="425"/>
      <c r="X322" s="426"/>
      <c r="Y322" s="285" t="s">
        <v>208</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207</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82</v>
      </c>
      <c r="AC324" s="248"/>
      <c r="AD324" s="249"/>
      <c r="AE324" s="265" t="s">
        <v>78</v>
      </c>
      <c r="AF324" s="266"/>
      <c r="AG324" s="266"/>
      <c r="AH324" s="267"/>
      <c r="AI324" s="265" t="s">
        <v>67</v>
      </c>
      <c r="AJ324" s="266"/>
      <c r="AK324" s="266"/>
      <c r="AL324" s="267"/>
      <c r="AM324" s="265" t="s">
        <v>85</v>
      </c>
      <c r="AN324" s="266"/>
      <c r="AO324" s="266"/>
      <c r="AP324" s="267"/>
      <c r="AQ324" s="247" t="s">
        <v>135</v>
      </c>
      <c r="AR324" s="248"/>
      <c r="AS324" s="248"/>
      <c r="AT324" s="249"/>
      <c r="AU324" s="394" t="s">
        <v>158</v>
      </c>
      <c r="AV324" s="394"/>
      <c r="AW324" s="394"/>
      <c r="AX324" s="395"/>
      <c r="AY324">
        <f>COUNTA($G$326)</f>
        <v>0</v>
      </c>
    </row>
    <row r="325" spans="1:51" ht="18.75" hidden="1" customHeight="1">
      <c r="A325" s="882"/>
      <c r="B325" s="883"/>
      <c r="C325" s="887"/>
      <c r="D325" s="883"/>
      <c r="E325" s="887"/>
      <c r="F325" s="892"/>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137</v>
      </c>
      <c r="AT325" s="231"/>
      <c r="AU325" s="229"/>
      <c r="AV325" s="229"/>
      <c r="AW325" s="230" t="s">
        <v>139</v>
      </c>
      <c r="AX325" s="256"/>
      <c r="AY325">
        <f>$AY$324</f>
        <v>0</v>
      </c>
    </row>
    <row r="326" spans="1:51" ht="39.75" hidden="1" customHeight="1">
      <c r="A326" s="882"/>
      <c r="B326" s="883"/>
      <c r="C326" s="887"/>
      <c r="D326" s="883"/>
      <c r="E326" s="887"/>
      <c r="F326" s="892"/>
      <c r="G326" s="424"/>
      <c r="H326" s="425"/>
      <c r="I326" s="425"/>
      <c r="J326" s="425"/>
      <c r="K326" s="425"/>
      <c r="L326" s="425"/>
      <c r="M326" s="425"/>
      <c r="N326" s="425"/>
      <c r="O326" s="425"/>
      <c r="P326" s="425"/>
      <c r="Q326" s="425"/>
      <c r="R326" s="425"/>
      <c r="S326" s="425"/>
      <c r="T326" s="425"/>
      <c r="U326" s="425"/>
      <c r="V326" s="425"/>
      <c r="W326" s="425"/>
      <c r="X326" s="426"/>
      <c r="Y326" s="285" t="s">
        <v>208</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207</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82</v>
      </c>
      <c r="AC328" s="248"/>
      <c r="AD328" s="249"/>
      <c r="AE328" s="265" t="s">
        <v>78</v>
      </c>
      <c r="AF328" s="266"/>
      <c r="AG328" s="266"/>
      <c r="AH328" s="267"/>
      <c r="AI328" s="265" t="s">
        <v>67</v>
      </c>
      <c r="AJ328" s="266"/>
      <c r="AK328" s="266"/>
      <c r="AL328" s="267"/>
      <c r="AM328" s="265" t="s">
        <v>85</v>
      </c>
      <c r="AN328" s="266"/>
      <c r="AO328" s="266"/>
      <c r="AP328" s="267"/>
      <c r="AQ328" s="247" t="s">
        <v>135</v>
      </c>
      <c r="AR328" s="248"/>
      <c r="AS328" s="248"/>
      <c r="AT328" s="249"/>
      <c r="AU328" s="394" t="s">
        <v>158</v>
      </c>
      <c r="AV328" s="394"/>
      <c r="AW328" s="394"/>
      <c r="AX328" s="395"/>
      <c r="AY328">
        <f>COUNTA($G$330)</f>
        <v>0</v>
      </c>
    </row>
    <row r="329" spans="1:51" ht="18.75" hidden="1" customHeight="1">
      <c r="A329" s="882"/>
      <c r="B329" s="883"/>
      <c r="C329" s="887"/>
      <c r="D329" s="883"/>
      <c r="E329" s="887"/>
      <c r="F329" s="892"/>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137</v>
      </c>
      <c r="AT329" s="231"/>
      <c r="AU329" s="229"/>
      <c r="AV329" s="229"/>
      <c r="AW329" s="230" t="s">
        <v>139</v>
      </c>
      <c r="AX329" s="256"/>
      <c r="AY329">
        <f>$AY$328</f>
        <v>0</v>
      </c>
    </row>
    <row r="330" spans="1:51" ht="39.75" hidden="1" customHeight="1">
      <c r="A330" s="882"/>
      <c r="B330" s="883"/>
      <c r="C330" s="887"/>
      <c r="D330" s="883"/>
      <c r="E330" s="887"/>
      <c r="F330" s="892"/>
      <c r="G330" s="424"/>
      <c r="H330" s="425"/>
      <c r="I330" s="425"/>
      <c r="J330" s="425"/>
      <c r="K330" s="425"/>
      <c r="L330" s="425"/>
      <c r="M330" s="425"/>
      <c r="N330" s="425"/>
      <c r="O330" s="425"/>
      <c r="P330" s="425"/>
      <c r="Q330" s="425"/>
      <c r="R330" s="425"/>
      <c r="S330" s="425"/>
      <c r="T330" s="425"/>
      <c r="U330" s="425"/>
      <c r="V330" s="425"/>
      <c r="W330" s="425"/>
      <c r="X330" s="426"/>
      <c r="Y330" s="285" t="s">
        <v>208</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09" t="s">
        <v>117</v>
      </c>
      <c r="H332" s="266"/>
      <c r="I332" s="266"/>
      <c r="J332" s="266"/>
      <c r="K332" s="266"/>
      <c r="L332" s="266"/>
      <c r="M332" s="266"/>
      <c r="N332" s="266"/>
      <c r="O332" s="266"/>
      <c r="P332" s="267"/>
      <c r="Q332" s="265" t="s">
        <v>212</v>
      </c>
      <c r="R332" s="266"/>
      <c r="S332" s="266"/>
      <c r="T332" s="266"/>
      <c r="U332" s="266"/>
      <c r="V332" s="266"/>
      <c r="W332" s="266"/>
      <c r="X332" s="266"/>
      <c r="Y332" s="266"/>
      <c r="Z332" s="266"/>
      <c r="AA332" s="266"/>
      <c r="AB332" s="412" t="s">
        <v>213</v>
      </c>
      <c r="AC332" s="266"/>
      <c r="AD332" s="267"/>
      <c r="AE332" s="265" t="s">
        <v>214</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6"/>
      <c r="AY334">
        <f t="shared" si="21"/>
        <v>0</v>
      </c>
    </row>
    <row r="335" spans="1:51" ht="22.5" hidden="1" customHeight="1">
      <c r="A335" s="882"/>
      <c r="B335" s="883"/>
      <c r="C335" s="887"/>
      <c r="D335" s="883"/>
      <c r="E335" s="887"/>
      <c r="F335" s="892"/>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6"/>
      <c r="AY335">
        <f t="shared" si="21"/>
        <v>0</v>
      </c>
    </row>
    <row r="336" spans="1:51" ht="25.5" hidden="1" customHeight="1">
      <c r="A336" s="882"/>
      <c r="B336" s="883"/>
      <c r="C336" s="887"/>
      <c r="D336" s="883"/>
      <c r="E336" s="887"/>
      <c r="F336" s="892"/>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2"/>
      <c r="B337" s="883"/>
      <c r="C337" s="887"/>
      <c r="D337" s="883"/>
      <c r="E337" s="887"/>
      <c r="F337" s="892"/>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4"/>
      <c r="AY337">
        <f t="shared" si="21"/>
        <v>0</v>
      </c>
    </row>
    <row r="338" spans="1:51" ht="22.5" hidden="1" customHeight="1">
      <c r="A338" s="882"/>
      <c r="B338" s="883"/>
      <c r="C338" s="887"/>
      <c r="D338" s="883"/>
      <c r="E338" s="887"/>
      <c r="F338" s="892"/>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5"/>
      <c r="AY338">
        <f t="shared" si="21"/>
        <v>0</v>
      </c>
    </row>
    <row r="339" spans="1:51" ht="22.5" hidden="1" customHeight="1">
      <c r="A339" s="882"/>
      <c r="B339" s="883"/>
      <c r="C339" s="887"/>
      <c r="D339" s="883"/>
      <c r="E339" s="887"/>
      <c r="F339" s="892"/>
      <c r="G339" s="409" t="s">
        <v>117</v>
      </c>
      <c r="H339" s="266"/>
      <c r="I339" s="266"/>
      <c r="J339" s="266"/>
      <c r="K339" s="266"/>
      <c r="L339" s="266"/>
      <c r="M339" s="266"/>
      <c r="N339" s="266"/>
      <c r="O339" s="266"/>
      <c r="P339" s="267"/>
      <c r="Q339" s="265" t="s">
        <v>212</v>
      </c>
      <c r="R339" s="266"/>
      <c r="S339" s="266"/>
      <c r="T339" s="266"/>
      <c r="U339" s="266"/>
      <c r="V339" s="266"/>
      <c r="W339" s="266"/>
      <c r="X339" s="266"/>
      <c r="Y339" s="266"/>
      <c r="Z339" s="266"/>
      <c r="AA339" s="266"/>
      <c r="AB339" s="412" t="s">
        <v>213</v>
      </c>
      <c r="AC339" s="266"/>
      <c r="AD339" s="267"/>
      <c r="AE339" s="282" t="s">
        <v>214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2"/>
      <c r="B341" s="883"/>
      <c r="C341" s="887"/>
      <c r="D341" s="883"/>
      <c r="E341" s="887"/>
      <c r="F341" s="892"/>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6"/>
      <c r="AY341">
        <f t="shared" si="22"/>
        <v>0</v>
      </c>
    </row>
    <row r="342" spans="1:51" ht="22.5" hidden="1" customHeight="1">
      <c r="A342" s="882"/>
      <c r="B342" s="883"/>
      <c r="C342" s="887"/>
      <c r="D342" s="883"/>
      <c r="E342" s="887"/>
      <c r="F342" s="892"/>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6"/>
      <c r="AY342">
        <f t="shared" si="22"/>
        <v>0</v>
      </c>
    </row>
    <row r="343" spans="1:51" ht="25.5" hidden="1" customHeight="1">
      <c r="A343" s="882"/>
      <c r="B343" s="883"/>
      <c r="C343" s="887"/>
      <c r="D343" s="883"/>
      <c r="E343" s="887"/>
      <c r="F343" s="892"/>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2"/>
      <c r="B344" s="883"/>
      <c r="C344" s="887"/>
      <c r="D344" s="883"/>
      <c r="E344" s="887"/>
      <c r="F344" s="892"/>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4"/>
      <c r="AY344">
        <f t="shared" si="22"/>
        <v>0</v>
      </c>
    </row>
    <row r="345" spans="1:51" ht="22.5" hidden="1" customHeight="1">
      <c r="A345" s="882"/>
      <c r="B345" s="883"/>
      <c r="C345" s="887"/>
      <c r="D345" s="883"/>
      <c r="E345" s="887"/>
      <c r="F345" s="892"/>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5"/>
      <c r="AY345">
        <f t="shared" si="22"/>
        <v>0</v>
      </c>
    </row>
    <row r="346" spans="1:51" ht="22.5" hidden="1" customHeight="1">
      <c r="A346" s="882"/>
      <c r="B346" s="883"/>
      <c r="C346" s="887"/>
      <c r="D346" s="883"/>
      <c r="E346" s="887"/>
      <c r="F346" s="892"/>
      <c r="G346" s="409" t="s">
        <v>117</v>
      </c>
      <c r="H346" s="266"/>
      <c r="I346" s="266"/>
      <c r="J346" s="266"/>
      <c r="K346" s="266"/>
      <c r="L346" s="266"/>
      <c r="M346" s="266"/>
      <c r="N346" s="266"/>
      <c r="O346" s="266"/>
      <c r="P346" s="267"/>
      <c r="Q346" s="265" t="s">
        <v>212</v>
      </c>
      <c r="R346" s="266"/>
      <c r="S346" s="266"/>
      <c r="T346" s="266"/>
      <c r="U346" s="266"/>
      <c r="V346" s="266"/>
      <c r="W346" s="266"/>
      <c r="X346" s="266"/>
      <c r="Y346" s="266"/>
      <c r="Z346" s="266"/>
      <c r="AA346" s="266"/>
      <c r="AB346" s="412" t="s">
        <v>213</v>
      </c>
      <c r="AC346" s="266"/>
      <c r="AD346" s="267"/>
      <c r="AE346" s="282" t="s">
        <v>214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2"/>
      <c r="B348" s="883"/>
      <c r="C348" s="887"/>
      <c r="D348" s="883"/>
      <c r="E348" s="887"/>
      <c r="F348" s="892"/>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6"/>
      <c r="AY348">
        <f t="shared" si="23"/>
        <v>0</v>
      </c>
    </row>
    <row r="349" spans="1:51" ht="22.5" hidden="1" customHeight="1">
      <c r="A349" s="882"/>
      <c r="B349" s="883"/>
      <c r="C349" s="887"/>
      <c r="D349" s="883"/>
      <c r="E349" s="887"/>
      <c r="F349" s="892"/>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6"/>
      <c r="AY349">
        <f t="shared" si="23"/>
        <v>0</v>
      </c>
    </row>
    <row r="350" spans="1:51" ht="25.5" hidden="1" customHeight="1">
      <c r="A350" s="882"/>
      <c r="B350" s="883"/>
      <c r="C350" s="887"/>
      <c r="D350" s="883"/>
      <c r="E350" s="887"/>
      <c r="F350" s="892"/>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2"/>
      <c r="B351" s="883"/>
      <c r="C351" s="887"/>
      <c r="D351" s="883"/>
      <c r="E351" s="887"/>
      <c r="F351" s="892"/>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4"/>
      <c r="AY351">
        <f t="shared" si="23"/>
        <v>0</v>
      </c>
    </row>
    <row r="352" spans="1:51" ht="22.5" hidden="1" customHeight="1">
      <c r="A352" s="882"/>
      <c r="B352" s="883"/>
      <c r="C352" s="887"/>
      <c r="D352" s="883"/>
      <c r="E352" s="887"/>
      <c r="F352" s="892"/>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5"/>
      <c r="AY352">
        <f t="shared" si="23"/>
        <v>0</v>
      </c>
    </row>
    <row r="353" spans="1:51" ht="22.5" hidden="1" customHeight="1">
      <c r="A353" s="882"/>
      <c r="B353" s="883"/>
      <c r="C353" s="887"/>
      <c r="D353" s="883"/>
      <c r="E353" s="887"/>
      <c r="F353" s="892"/>
      <c r="G353" s="409" t="s">
        <v>117</v>
      </c>
      <c r="H353" s="266"/>
      <c r="I353" s="266"/>
      <c r="J353" s="266"/>
      <c r="K353" s="266"/>
      <c r="L353" s="266"/>
      <c r="M353" s="266"/>
      <c r="N353" s="266"/>
      <c r="O353" s="266"/>
      <c r="P353" s="267"/>
      <c r="Q353" s="265" t="s">
        <v>212</v>
      </c>
      <c r="R353" s="266"/>
      <c r="S353" s="266"/>
      <c r="T353" s="266"/>
      <c r="U353" s="266"/>
      <c r="V353" s="266"/>
      <c r="W353" s="266"/>
      <c r="X353" s="266"/>
      <c r="Y353" s="266"/>
      <c r="Z353" s="266"/>
      <c r="AA353" s="266"/>
      <c r="AB353" s="412" t="s">
        <v>213</v>
      </c>
      <c r="AC353" s="266"/>
      <c r="AD353" s="267"/>
      <c r="AE353" s="282" t="s">
        <v>214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2"/>
      <c r="B355" s="883"/>
      <c r="C355" s="887"/>
      <c r="D355" s="883"/>
      <c r="E355" s="887"/>
      <c r="F355" s="892"/>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6"/>
      <c r="AY355">
        <f t="shared" si="24"/>
        <v>0</v>
      </c>
    </row>
    <row r="356" spans="1:51" ht="22.5" hidden="1" customHeight="1">
      <c r="A356" s="882"/>
      <c r="B356" s="883"/>
      <c r="C356" s="887"/>
      <c r="D356" s="883"/>
      <c r="E356" s="887"/>
      <c r="F356" s="892"/>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6"/>
      <c r="AY356">
        <f t="shared" si="24"/>
        <v>0</v>
      </c>
    </row>
    <row r="357" spans="1:51" ht="25.5" hidden="1" customHeight="1">
      <c r="A357" s="882"/>
      <c r="B357" s="883"/>
      <c r="C357" s="887"/>
      <c r="D357" s="883"/>
      <c r="E357" s="887"/>
      <c r="F357" s="892"/>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2"/>
      <c r="B358" s="883"/>
      <c r="C358" s="887"/>
      <c r="D358" s="883"/>
      <c r="E358" s="887"/>
      <c r="F358" s="892"/>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4"/>
      <c r="AY358">
        <f t="shared" si="24"/>
        <v>0</v>
      </c>
    </row>
    <row r="359" spans="1:51" ht="22.5" hidden="1" customHeight="1">
      <c r="A359" s="882"/>
      <c r="B359" s="883"/>
      <c r="C359" s="887"/>
      <c r="D359" s="883"/>
      <c r="E359" s="887"/>
      <c r="F359" s="892"/>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5"/>
      <c r="AY359">
        <f t="shared" si="24"/>
        <v>0</v>
      </c>
    </row>
    <row r="360" spans="1:51" ht="22.5" hidden="1" customHeight="1">
      <c r="A360" s="882"/>
      <c r="B360" s="883"/>
      <c r="C360" s="887"/>
      <c r="D360" s="883"/>
      <c r="E360" s="887"/>
      <c r="F360" s="892"/>
      <c r="G360" s="409" t="s">
        <v>117</v>
      </c>
      <c r="H360" s="266"/>
      <c r="I360" s="266"/>
      <c r="J360" s="266"/>
      <c r="K360" s="266"/>
      <c r="L360" s="266"/>
      <c r="M360" s="266"/>
      <c r="N360" s="266"/>
      <c r="O360" s="266"/>
      <c r="P360" s="267"/>
      <c r="Q360" s="265" t="s">
        <v>212</v>
      </c>
      <c r="R360" s="266"/>
      <c r="S360" s="266"/>
      <c r="T360" s="266"/>
      <c r="U360" s="266"/>
      <c r="V360" s="266"/>
      <c r="W360" s="266"/>
      <c r="X360" s="266"/>
      <c r="Y360" s="266"/>
      <c r="Z360" s="266"/>
      <c r="AA360" s="266"/>
      <c r="AB360" s="412" t="s">
        <v>213</v>
      </c>
      <c r="AC360" s="266"/>
      <c r="AD360" s="267"/>
      <c r="AE360" s="282" t="s">
        <v>214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2"/>
      <c r="B362" s="883"/>
      <c r="C362" s="887"/>
      <c r="D362" s="883"/>
      <c r="E362" s="887"/>
      <c r="F362" s="892"/>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6"/>
      <c r="AY362">
        <f t="shared" si="25"/>
        <v>0</v>
      </c>
    </row>
    <row r="363" spans="1:51" ht="22.5" hidden="1" customHeight="1">
      <c r="A363" s="882"/>
      <c r="B363" s="883"/>
      <c r="C363" s="887"/>
      <c r="D363" s="883"/>
      <c r="E363" s="887"/>
      <c r="F363" s="892"/>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6"/>
      <c r="AY363">
        <f t="shared" si="25"/>
        <v>0</v>
      </c>
    </row>
    <row r="364" spans="1:51" ht="25.5" hidden="1" customHeight="1">
      <c r="A364" s="882"/>
      <c r="B364" s="883"/>
      <c r="C364" s="887"/>
      <c r="D364" s="883"/>
      <c r="E364" s="887"/>
      <c r="F364" s="892"/>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2"/>
      <c r="B365" s="883"/>
      <c r="C365" s="887"/>
      <c r="D365" s="883"/>
      <c r="E365" s="887"/>
      <c r="F365" s="892"/>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4"/>
      <c r="AY365">
        <f t="shared" si="25"/>
        <v>0</v>
      </c>
    </row>
    <row r="366" spans="1:51" ht="22.5" hidden="1" customHeight="1">
      <c r="A366" s="882"/>
      <c r="B366" s="883"/>
      <c r="C366" s="887"/>
      <c r="D366" s="883"/>
      <c r="E366" s="888"/>
      <c r="F366" s="893"/>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5"/>
      <c r="AY366">
        <f t="shared" si="25"/>
        <v>0</v>
      </c>
    </row>
    <row r="367" spans="1:51" ht="23.25" hidden="1" customHeight="1">
      <c r="A367" s="882"/>
      <c r="B367" s="883"/>
      <c r="C367" s="887"/>
      <c r="D367" s="883"/>
      <c r="E367" s="421" t="s">
        <v>217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2"/>
      <c r="B368" s="883"/>
      <c r="C368" s="887"/>
      <c r="D368" s="883"/>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4"/>
      <c r="AY368">
        <f>$AY$367</f>
        <v>0</v>
      </c>
    </row>
    <row r="369" spans="1:51" ht="24.75" hidden="1" customHeight="1">
      <c r="A369" s="882"/>
      <c r="B369" s="883"/>
      <c r="C369" s="887"/>
      <c r="D369" s="883"/>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3"/>
      <c r="AY369">
        <f>$AY$367</f>
        <v>0</v>
      </c>
    </row>
    <row r="370" spans="1:51" ht="45" hidden="1" customHeight="1">
      <c r="A370" s="882"/>
      <c r="B370" s="883"/>
      <c r="C370" s="887"/>
      <c r="D370" s="883"/>
      <c r="E370" s="398" t="s">
        <v>199</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202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205</v>
      </c>
      <c r="F372" s="891"/>
      <c r="G372" s="821" t="s">
        <v>207</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82</v>
      </c>
      <c r="AC372" s="248"/>
      <c r="AD372" s="249"/>
      <c r="AE372" s="265" t="s">
        <v>78</v>
      </c>
      <c r="AF372" s="266"/>
      <c r="AG372" s="266"/>
      <c r="AH372" s="267"/>
      <c r="AI372" s="265" t="s">
        <v>67</v>
      </c>
      <c r="AJ372" s="266"/>
      <c r="AK372" s="266"/>
      <c r="AL372" s="267"/>
      <c r="AM372" s="265" t="s">
        <v>85</v>
      </c>
      <c r="AN372" s="266"/>
      <c r="AO372" s="266"/>
      <c r="AP372" s="267"/>
      <c r="AQ372" s="247" t="s">
        <v>135</v>
      </c>
      <c r="AR372" s="248"/>
      <c r="AS372" s="248"/>
      <c r="AT372" s="249"/>
      <c r="AU372" s="394" t="s">
        <v>158</v>
      </c>
      <c r="AV372" s="394"/>
      <c r="AW372" s="394"/>
      <c r="AX372" s="395"/>
      <c r="AY372">
        <f>COUNTA($G$374)</f>
        <v>0</v>
      </c>
    </row>
    <row r="373" spans="1:51" ht="18.75" hidden="1" customHeight="1">
      <c r="A373" s="882"/>
      <c r="B373" s="883"/>
      <c r="C373" s="887"/>
      <c r="D373" s="883"/>
      <c r="E373" s="887"/>
      <c r="F373" s="892"/>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137</v>
      </c>
      <c r="AT373" s="231"/>
      <c r="AU373" s="229"/>
      <c r="AV373" s="229"/>
      <c r="AW373" s="230" t="s">
        <v>139</v>
      </c>
      <c r="AX373" s="256"/>
      <c r="AY373">
        <f>$AY$372</f>
        <v>0</v>
      </c>
    </row>
    <row r="374" spans="1:51" ht="39.75" hidden="1" customHeight="1">
      <c r="A374" s="882"/>
      <c r="B374" s="883"/>
      <c r="C374" s="887"/>
      <c r="D374" s="883"/>
      <c r="E374" s="887"/>
      <c r="F374" s="892"/>
      <c r="G374" s="424"/>
      <c r="H374" s="425"/>
      <c r="I374" s="425"/>
      <c r="J374" s="425"/>
      <c r="K374" s="425"/>
      <c r="L374" s="425"/>
      <c r="M374" s="425"/>
      <c r="N374" s="425"/>
      <c r="O374" s="425"/>
      <c r="P374" s="425"/>
      <c r="Q374" s="425"/>
      <c r="R374" s="425"/>
      <c r="S374" s="425"/>
      <c r="T374" s="425"/>
      <c r="U374" s="425"/>
      <c r="V374" s="425"/>
      <c r="W374" s="425"/>
      <c r="X374" s="426"/>
      <c r="Y374" s="285" t="s">
        <v>208</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207</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82</v>
      </c>
      <c r="AC376" s="248"/>
      <c r="AD376" s="249"/>
      <c r="AE376" s="265" t="s">
        <v>78</v>
      </c>
      <c r="AF376" s="266"/>
      <c r="AG376" s="266"/>
      <c r="AH376" s="267"/>
      <c r="AI376" s="265" t="s">
        <v>67</v>
      </c>
      <c r="AJ376" s="266"/>
      <c r="AK376" s="266"/>
      <c r="AL376" s="267"/>
      <c r="AM376" s="265" t="s">
        <v>85</v>
      </c>
      <c r="AN376" s="266"/>
      <c r="AO376" s="266"/>
      <c r="AP376" s="267"/>
      <c r="AQ376" s="247" t="s">
        <v>135</v>
      </c>
      <c r="AR376" s="248"/>
      <c r="AS376" s="248"/>
      <c r="AT376" s="249"/>
      <c r="AU376" s="394" t="s">
        <v>158</v>
      </c>
      <c r="AV376" s="394"/>
      <c r="AW376" s="394"/>
      <c r="AX376" s="395"/>
      <c r="AY376">
        <f>COUNTA($G$378)</f>
        <v>0</v>
      </c>
    </row>
    <row r="377" spans="1:51" ht="18.75" hidden="1" customHeight="1">
      <c r="A377" s="882"/>
      <c r="B377" s="883"/>
      <c r="C377" s="887"/>
      <c r="D377" s="883"/>
      <c r="E377" s="887"/>
      <c r="F377" s="892"/>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137</v>
      </c>
      <c r="AT377" s="231"/>
      <c r="AU377" s="229"/>
      <c r="AV377" s="229"/>
      <c r="AW377" s="230" t="s">
        <v>139</v>
      </c>
      <c r="AX377" s="256"/>
      <c r="AY377">
        <f>$AY$376</f>
        <v>0</v>
      </c>
    </row>
    <row r="378" spans="1:51" ht="39.75" hidden="1" customHeight="1">
      <c r="A378" s="882"/>
      <c r="B378" s="883"/>
      <c r="C378" s="887"/>
      <c r="D378" s="883"/>
      <c r="E378" s="887"/>
      <c r="F378" s="892"/>
      <c r="G378" s="424"/>
      <c r="H378" s="425"/>
      <c r="I378" s="425"/>
      <c r="J378" s="425"/>
      <c r="K378" s="425"/>
      <c r="L378" s="425"/>
      <c r="M378" s="425"/>
      <c r="N378" s="425"/>
      <c r="O378" s="425"/>
      <c r="P378" s="425"/>
      <c r="Q378" s="425"/>
      <c r="R378" s="425"/>
      <c r="S378" s="425"/>
      <c r="T378" s="425"/>
      <c r="U378" s="425"/>
      <c r="V378" s="425"/>
      <c r="W378" s="425"/>
      <c r="X378" s="426"/>
      <c r="Y378" s="285" t="s">
        <v>208</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207</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82</v>
      </c>
      <c r="AC380" s="248"/>
      <c r="AD380" s="249"/>
      <c r="AE380" s="265" t="s">
        <v>78</v>
      </c>
      <c r="AF380" s="266"/>
      <c r="AG380" s="266"/>
      <c r="AH380" s="267"/>
      <c r="AI380" s="265" t="s">
        <v>67</v>
      </c>
      <c r="AJ380" s="266"/>
      <c r="AK380" s="266"/>
      <c r="AL380" s="267"/>
      <c r="AM380" s="265" t="s">
        <v>85</v>
      </c>
      <c r="AN380" s="266"/>
      <c r="AO380" s="266"/>
      <c r="AP380" s="267"/>
      <c r="AQ380" s="247" t="s">
        <v>135</v>
      </c>
      <c r="AR380" s="248"/>
      <c r="AS380" s="248"/>
      <c r="AT380" s="249"/>
      <c r="AU380" s="394" t="s">
        <v>158</v>
      </c>
      <c r="AV380" s="394"/>
      <c r="AW380" s="394"/>
      <c r="AX380" s="395"/>
      <c r="AY380">
        <f>COUNTA($G$382)</f>
        <v>0</v>
      </c>
    </row>
    <row r="381" spans="1:51" ht="18.75" hidden="1" customHeight="1">
      <c r="A381" s="882"/>
      <c r="B381" s="883"/>
      <c r="C381" s="887"/>
      <c r="D381" s="883"/>
      <c r="E381" s="887"/>
      <c r="F381" s="892"/>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137</v>
      </c>
      <c r="AT381" s="231"/>
      <c r="AU381" s="229"/>
      <c r="AV381" s="229"/>
      <c r="AW381" s="230" t="s">
        <v>139</v>
      </c>
      <c r="AX381" s="256"/>
      <c r="AY381">
        <f>$AY$380</f>
        <v>0</v>
      </c>
    </row>
    <row r="382" spans="1:51" ht="39.75" hidden="1" customHeight="1">
      <c r="A382" s="882"/>
      <c r="B382" s="883"/>
      <c r="C382" s="887"/>
      <c r="D382" s="883"/>
      <c r="E382" s="887"/>
      <c r="F382" s="892"/>
      <c r="G382" s="424"/>
      <c r="H382" s="425"/>
      <c r="I382" s="425"/>
      <c r="J382" s="425"/>
      <c r="K382" s="425"/>
      <c r="L382" s="425"/>
      <c r="M382" s="425"/>
      <c r="N382" s="425"/>
      <c r="O382" s="425"/>
      <c r="P382" s="425"/>
      <c r="Q382" s="425"/>
      <c r="R382" s="425"/>
      <c r="S382" s="425"/>
      <c r="T382" s="425"/>
      <c r="U382" s="425"/>
      <c r="V382" s="425"/>
      <c r="W382" s="425"/>
      <c r="X382" s="426"/>
      <c r="Y382" s="285" t="s">
        <v>208</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207</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82</v>
      </c>
      <c r="AC384" s="248"/>
      <c r="AD384" s="249"/>
      <c r="AE384" s="265" t="s">
        <v>78</v>
      </c>
      <c r="AF384" s="266"/>
      <c r="AG384" s="266"/>
      <c r="AH384" s="267"/>
      <c r="AI384" s="265" t="s">
        <v>67</v>
      </c>
      <c r="AJ384" s="266"/>
      <c r="AK384" s="266"/>
      <c r="AL384" s="267"/>
      <c r="AM384" s="265" t="s">
        <v>85</v>
      </c>
      <c r="AN384" s="266"/>
      <c r="AO384" s="266"/>
      <c r="AP384" s="267"/>
      <c r="AQ384" s="247" t="s">
        <v>135</v>
      </c>
      <c r="AR384" s="248"/>
      <c r="AS384" s="248"/>
      <c r="AT384" s="249"/>
      <c r="AU384" s="394" t="s">
        <v>158</v>
      </c>
      <c r="AV384" s="394"/>
      <c r="AW384" s="394"/>
      <c r="AX384" s="395"/>
      <c r="AY384">
        <f>COUNTA($G$386)</f>
        <v>0</v>
      </c>
    </row>
    <row r="385" spans="1:51" ht="18.75" hidden="1" customHeight="1">
      <c r="A385" s="882"/>
      <c r="B385" s="883"/>
      <c r="C385" s="887"/>
      <c r="D385" s="883"/>
      <c r="E385" s="887"/>
      <c r="F385" s="892"/>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137</v>
      </c>
      <c r="AT385" s="231"/>
      <c r="AU385" s="229"/>
      <c r="AV385" s="229"/>
      <c r="AW385" s="230" t="s">
        <v>139</v>
      </c>
      <c r="AX385" s="256"/>
      <c r="AY385">
        <f>$AY$384</f>
        <v>0</v>
      </c>
    </row>
    <row r="386" spans="1:51" ht="39.75" hidden="1" customHeight="1">
      <c r="A386" s="882"/>
      <c r="B386" s="883"/>
      <c r="C386" s="887"/>
      <c r="D386" s="883"/>
      <c r="E386" s="887"/>
      <c r="F386" s="892"/>
      <c r="G386" s="424"/>
      <c r="H386" s="425"/>
      <c r="I386" s="425"/>
      <c r="J386" s="425"/>
      <c r="K386" s="425"/>
      <c r="L386" s="425"/>
      <c r="M386" s="425"/>
      <c r="N386" s="425"/>
      <c r="O386" s="425"/>
      <c r="P386" s="425"/>
      <c r="Q386" s="425"/>
      <c r="R386" s="425"/>
      <c r="S386" s="425"/>
      <c r="T386" s="425"/>
      <c r="U386" s="425"/>
      <c r="V386" s="425"/>
      <c r="W386" s="425"/>
      <c r="X386" s="426"/>
      <c r="Y386" s="285" t="s">
        <v>208</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207</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82</v>
      </c>
      <c r="AC388" s="248"/>
      <c r="AD388" s="249"/>
      <c r="AE388" s="265" t="s">
        <v>78</v>
      </c>
      <c r="AF388" s="266"/>
      <c r="AG388" s="266"/>
      <c r="AH388" s="267"/>
      <c r="AI388" s="265" t="s">
        <v>67</v>
      </c>
      <c r="AJ388" s="266"/>
      <c r="AK388" s="266"/>
      <c r="AL388" s="267"/>
      <c r="AM388" s="265" t="s">
        <v>85</v>
      </c>
      <c r="AN388" s="266"/>
      <c r="AO388" s="266"/>
      <c r="AP388" s="267"/>
      <c r="AQ388" s="247" t="s">
        <v>135</v>
      </c>
      <c r="AR388" s="248"/>
      <c r="AS388" s="248"/>
      <c r="AT388" s="249"/>
      <c r="AU388" s="394" t="s">
        <v>158</v>
      </c>
      <c r="AV388" s="394"/>
      <c r="AW388" s="394"/>
      <c r="AX388" s="395"/>
      <c r="AY388">
        <f>COUNTA($G$390)</f>
        <v>0</v>
      </c>
    </row>
    <row r="389" spans="1:51" ht="18.75" hidden="1" customHeight="1">
      <c r="A389" s="882"/>
      <c r="B389" s="883"/>
      <c r="C389" s="887"/>
      <c r="D389" s="883"/>
      <c r="E389" s="887"/>
      <c r="F389" s="892"/>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137</v>
      </c>
      <c r="AT389" s="231"/>
      <c r="AU389" s="229"/>
      <c r="AV389" s="229"/>
      <c r="AW389" s="230" t="s">
        <v>139</v>
      </c>
      <c r="AX389" s="256"/>
      <c r="AY389">
        <f>$AY$388</f>
        <v>0</v>
      </c>
    </row>
    <row r="390" spans="1:51" ht="39.75" hidden="1" customHeight="1">
      <c r="A390" s="882"/>
      <c r="B390" s="883"/>
      <c r="C390" s="887"/>
      <c r="D390" s="883"/>
      <c r="E390" s="887"/>
      <c r="F390" s="892"/>
      <c r="G390" s="424"/>
      <c r="H390" s="425"/>
      <c r="I390" s="425"/>
      <c r="J390" s="425"/>
      <c r="K390" s="425"/>
      <c r="L390" s="425"/>
      <c r="M390" s="425"/>
      <c r="N390" s="425"/>
      <c r="O390" s="425"/>
      <c r="P390" s="425"/>
      <c r="Q390" s="425"/>
      <c r="R390" s="425"/>
      <c r="S390" s="425"/>
      <c r="T390" s="425"/>
      <c r="U390" s="425"/>
      <c r="V390" s="425"/>
      <c r="W390" s="425"/>
      <c r="X390" s="426"/>
      <c r="Y390" s="285" t="s">
        <v>208</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09" t="s">
        <v>117</v>
      </c>
      <c r="H392" s="266"/>
      <c r="I392" s="266"/>
      <c r="J392" s="266"/>
      <c r="K392" s="266"/>
      <c r="L392" s="266"/>
      <c r="M392" s="266"/>
      <c r="N392" s="266"/>
      <c r="O392" s="266"/>
      <c r="P392" s="267"/>
      <c r="Q392" s="265" t="s">
        <v>212</v>
      </c>
      <c r="R392" s="266"/>
      <c r="S392" s="266"/>
      <c r="T392" s="266"/>
      <c r="U392" s="266"/>
      <c r="V392" s="266"/>
      <c r="W392" s="266"/>
      <c r="X392" s="266"/>
      <c r="Y392" s="266"/>
      <c r="Z392" s="266"/>
      <c r="AA392" s="266"/>
      <c r="AB392" s="412" t="s">
        <v>213</v>
      </c>
      <c r="AC392" s="266"/>
      <c r="AD392" s="267"/>
      <c r="AE392" s="265" t="s">
        <v>214</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6"/>
      <c r="AY394">
        <f t="shared" si="26"/>
        <v>0</v>
      </c>
    </row>
    <row r="395" spans="1:51" ht="22.5" hidden="1" customHeight="1">
      <c r="A395" s="882"/>
      <c r="B395" s="883"/>
      <c r="C395" s="887"/>
      <c r="D395" s="883"/>
      <c r="E395" s="887"/>
      <c r="F395" s="892"/>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6"/>
      <c r="AY395">
        <f t="shared" si="26"/>
        <v>0</v>
      </c>
    </row>
    <row r="396" spans="1:51" ht="25.5" hidden="1" customHeight="1">
      <c r="A396" s="882"/>
      <c r="B396" s="883"/>
      <c r="C396" s="887"/>
      <c r="D396" s="883"/>
      <c r="E396" s="887"/>
      <c r="F396" s="892"/>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2"/>
      <c r="B397" s="883"/>
      <c r="C397" s="887"/>
      <c r="D397" s="883"/>
      <c r="E397" s="887"/>
      <c r="F397" s="892"/>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4"/>
      <c r="AY397">
        <f t="shared" si="26"/>
        <v>0</v>
      </c>
    </row>
    <row r="398" spans="1:51" ht="22.5" hidden="1" customHeight="1">
      <c r="A398" s="882"/>
      <c r="B398" s="883"/>
      <c r="C398" s="887"/>
      <c r="D398" s="883"/>
      <c r="E398" s="887"/>
      <c r="F398" s="892"/>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5"/>
      <c r="AY398">
        <f t="shared" si="26"/>
        <v>0</v>
      </c>
    </row>
    <row r="399" spans="1:51" ht="22.5" hidden="1" customHeight="1">
      <c r="A399" s="882"/>
      <c r="B399" s="883"/>
      <c r="C399" s="887"/>
      <c r="D399" s="883"/>
      <c r="E399" s="887"/>
      <c r="F399" s="892"/>
      <c r="G399" s="409" t="s">
        <v>117</v>
      </c>
      <c r="H399" s="266"/>
      <c r="I399" s="266"/>
      <c r="J399" s="266"/>
      <c r="K399" s="266"/>
      <c r="L399" s="266"/>
      <c r="M399" s="266"/>
      <c r="N399" s="266"/>
      <c r="O399" s="266"/>
      <c r="P399" s="267"/>
      <c r="Q399" s="265" t="s">
        <v>212</v>
      </c>
      <c r="R399" s="266"/>
      <c r="S399" s="266"/>
      <c r="T399" s="266"/>
      <c r="U399" s="266"/>
      <c r="V399" s="266"/>
      <c r="W399" s="266"/>
      <c r="X399" s="266"/>
      <c r="Y399" s="266"/>
      <c r="Z399" s="266"/>
      <c r="AA399" s="266"/>
      <c r="AB399" s="412" t="s">
        <v>213</v>
      </c>
      <c r="AC399" s="266"/>
      <c r="AD399" s="267"/>
      <c r="AE399" s="282" t="s">
        <v>214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2"/>
      <c r="B401" s="883"/>
      <c r="C401" s="887"/>
      <c r="D401" s="883"/>
      <c r="E401" s="887"/>
      <c r="F401" s="892"/>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6"/>
      <c r="AY401">
        <f t="shared" si="27"/>
        <v>0</v>
      </c>
    </row>
    <row r="402" spans="1:51" ht="22.5" hidden="1" customHeight="1">
      <c r="A402" s="882"/>
      <c r="B402" s="883"/>
      <c r="C402" s="887"/>
      <c r="D402" s="883"/>
      <c r="E402" s="887"/>
      <c r="F402" s="892"/>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6"/>
      <c r="AY402">
        <f t="shared" si="27"/>
        <v>0</v>
      </c>
    </row>
    <row r="403" spans="1:51" ht="25.5" hidden="1" customHeight="1">
      <c r="A403" s="882"/>
      <c r="B403" s="883"/>
      <c r="C403" s="887"/>
      <c r="D403" s="883"/>
      <c r="E403" s="887"/>
      <c r="F403" s="892"/>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2"/>
      <c r="B404" s="883"/>
      <c r="C404" s="887"/>
      <c r="D404" s="883"/>
      <c r="E404" s="887"/>
      <c r="F404" s="892"/>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4"/>
      <c r="AY404">
        <f t="shared" si="27"/>
        <v>0</v>
      </c>
    </row>
    <row r="405" spans="1:51" ht="22.5" hidden="1" customHeight="1">
      <c r="A405" s="882"/>
      <c r="B405" s="883"/>
      <c r="C405" s="887"/>
      <c r="D405" s="883"/>
      <c r="E405" s="887"/>
      <c r="F405" s="892"/>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5"/>
      <c r="AY405">
        <f t="shared" si="27"/>
        <v>0</v>
      </c>
    </row>
    <row r="406" spans="1:51" ht="22.5" hidden="1" customHeight="1">
      <c r="A406" s="882"/>
      <c r="B406" s="883"/>
      <c r="C406" s="887"/>
      <c r="D406" s="883"/>
      <c r="E406" s="887"/>
      <c r="F406" s="892"/>
      <c r="G406" s="409" t="s">
        <v>117</v>
      </c>
      <c r="H406" s="266"/>
      <c r="I406" s="266"/>
      <c r="J406" s="266"/>
      <c r="K406" s="266"/>
      <c r="L406" s="266"/>
      <c r="M406" s="266"/>
      <c r="N406" s="266"/>
      <c r="O406" s="266"/>
      <c r="P406" s="267"/>
      <c r="Q406" s="265" t="s">
        <v>212</v>
      </c>
      <c r="R406" s="266"/>
      <c r="S406" s="266"/>
      <c r="T406" s="266"/>
      <c r="U406" s="266"/>
      <c r="V406" s="266"/>
      <c r="W406" s="266"/>
      <c r="X406" s="266"/>
      <c r="Y406" s="266"/>
      <c r="Z406" s="266"/>
      <c r="AA406" s="266"/>
      <c r="AB406" s="412" t="s">
        <v>213</v>
      </c>
      <c r="AC406" s="266"/>
      <c r="AD406" s="267"/>
      <c r="AE406" s="282" t="s">
        <v>214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2"/>
      <c r="B408" s="883"/>
      <c r="C408" s="887"/>
      <c r="D408" s="883"/>
      <c r="E408" s="887"/>
      <c r="F408" s="892"/>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6"/>
      <c r="AY408">
        <f t="shared" si="28"/>
        <v>0</v>
      </c>
    </row>
    <row r="409" spans="1:51" ht="22.5" hidden="1" customHeight="1">
      <c r="A409" s="882"/>
      <c r="B409" s="883"/>
      <c r="C409" s="887"/>
      <c r="D409" s="883"/>
      <c r="E409" s="887"/>
      <c r="F409" s="892"/>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6"/>
      <c r="AY409">
        <f t="shared" si="28"/>
        <v>0</v>
      </c>
    </row>
    <row r="410" spans="1:51" ht="25.5" hidden="1" customHeight="1">
      <c r="A410" s="882"/>
      <c r="B410" s="883"/>
      <c r="C410" s="887"/>
      <c r="D410" s="883"/>
      <c r="E410" s="887"/>
      <c r="F410" s="892"/>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2"/>
      <c r="B411" s="883"/>
      <c r="C411" s="887"/>
      <c r="D411" s="883"/>
      <c r="E411" s="887"/>
      <c r="F411" s="892"/>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4"/>
      <c r="AY411">
        <f t="shared" si="28"/>
        <v>0</v>
      </c>
    </row>
    <row r="412" spans="1:51" ht="22.5" hidden="1" customHeight="1">
      <c r="A412" s="882"/>
      <c r="B412" s="883"/>
      <c r="C412" s="887"/>
      <c r="D412" s="883"/>
      <c r="E412" s="887"/>
      <c r="F412" s="892"/>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5"/>
      <c r="AY412">
        <f t="shared" si="28"/>
        <v>0</v>
      </c>
    </row>
    <row r="413" spans="1:51" ht="22.5" hidden="1" customHeight="1">
      <c r="A413" s="882"/>
      <c r="B413" s="883"/>
      <c r="C413" s="887"/>
      <c r="D413" s="883"/>
      <c r="E413" s="887"/>
      <c r="F413" s="892"/>
      <c r="G413" s="409" t="s">
        <v>117</v>
      </c>
      <c r="H413" s="266"/>
      <c r="I413" s="266"/>
      <c r="J413" s="266"/>
      <c r="K413" s="266"/>
      <c r="L413" s="266"/>
      <c r="M413" s="266"/>
      <c r="N413" s="266"/>
      <c r="O413" s="266"/>
      <c r="P413" s="267"/>
      <c r="Q413" s="265" t="s">
        <v>212</v>
      </c>
      <c r="R413" s="266"/>
      <c r="S413" s="266"/>
      <c r="T413" s="266"/>
      <c r="U413" s="266"/>
      <c r="V413" s="266"/>
      <c r="W413" s="266"/>
      <c r="X413" s="266"/>
      <c r="Y413" s="266"/>
      <c r="Z413" s="266"/>
      <c r="AA413" s="266"/>
      <c r="AB413" s="412" t="s">
        <v>213</v>
      </c>
      <c r="AC413" s="266"/>
      <c r="AD413" s="267"/>
      <c r="AE413" s="282" t="s">
        <v>214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2"/>
      <c r="B415" s="883"/>
      <c r="C415" s="887"/>
      <c r="D415" s="883"/>
      <c r="E415" s="887"/>
      <c r="F415" s="892"/>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6"/>
      <c r="AY415">
        <f t="shared" si="29"/>
        <v>0</v>
      </c>
    </row>
    <row r="416" spans="1:51" ht="22.5" hidden="1" customHeight="1">
      <c r="A416" s="882"/>
      <c r="B416" s="883"/>
      <c r="C416" s="887"/>
      <c r="D416" s="883"/>
      <c r="E416" s="887"/>
      <c r="F416" s="892"/>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6"/>
      <c r="AY416">
        <f t="shared" si="29"/>
        <v>0</v>
      </c>
    </row>
    <row r="417" spans="1:51" ht="25.5" hidden="1" customHeight="1">
      <c r="A417" s="882"/>
      <c r="B417" s="883"/>
      <c r="C417" s="887"/>
      <c r="D417" s="883"/>
      <c r="E417" s="887"/>
      <c r="F417" s="892"/>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2"/>
      <c r="B418" s="883"/>
      <c r="C418" s="887"/>
      <c r="D418" s="883"/>
      <c r="E418" s="887"/>
      <c r="F418" s="892"/>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4"/>
      <c r="AY418">
        <f t="shared" si="29"/>
        <v>0</v>
      </c>
    </row>
    <row r="419" spans="1:51" ht="22.5" hidden="1" customHeight="1">
      <c r="A419" s="882"/>
      <c r="B419" s="883"/>
      <c r="C419" s="887"/>
      <c r="D419" s="883"/>
      <c r="E419" s="887"/>
      <c r="F419" s="892"/>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5"/>
      <c r="AY419">
        <f t="shared" si="29"/>
        <v>0</v>
      </c>
    </row>
    <row r="420" spans="1:51" ht="22.5" hidden="1" customHeight="1">
      <c r="A420" s="882"/>
      <c r="B420" s="883"/>
      <c r="C420" s="887"/>
      <c r="D420" s="883"/>
      <c r="E420" s="887"/>
      <c r="F420" s="892"/>
      <c r="G420" s="409" t="s">
        <v>117</v>
      </c>
      <c r="H420" s="266"/>
      <c r="I420" s="266"/>
      <c r="J420" s="266"/>
      <c r="K420" s="266"/>
      <c r="L420" s="266"/>
      <c r="M420" s="266"/>
      <c r="N420" s="266"/>
      <c r="O420" s="266"/>
      <c r="P420" s="267"/>
      <c r="Q420" s="265" t="s">
        <v>212</v>
      </c>
      <c r="R420" s="266"/>
      <c r="S420" s="266"/>
      <c r="T420" s="266"/>
      <c r="U420" s="266"/>
      <c r="V420" s="266"/>
      <c r="W420" s="266"/>
      <c r="X420" s="266"/>
      <c r="Y420" s="266"/>
      <c r="Z420" s="266"/>
      <c r="AA420" s="266"/>
      <c r="AB420" s="412" t="s">
        <v>213</v>
      </c>
      <c r="AC420" s="266"/>
      <c r="AD420" s="267"/>
      <c r="AE420" s="282" t="s">
        <v>214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2"/>
      <c r="B422" s="883"/>
      <c r="C422" s="887"/>
      <c r="D422" s="883"/>
      <c r="E422" s="887"/>
      <c r="F422" s="892"/>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6"/>
      <c r="AY422">
        <f t="shared" si="30"/>
        <v>0</v>
      </c>
    </row>
    <row r="423" spans="1:51" ht="22.5" hidden="1" customHeight="1">
      <c r="A423" s="882"/>
      <c r="B423" s="883"/>
      <c r="C423" s="887"/>
      <c r="D423" s="883"/>
      <c r="E423" s="887"/>
      <c r="F423" s="892"/>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6"/>
      <c r="AY423">
        <f t="shared" si="30"/>
        <v>0</v>
      </c>
    </row>
    <row r="424" spans="1:51" ht="25.5" hidden="1" customHeight="1">
      <c r="A424" s="882"/>
      <c r="B424" s="883"/>
      <c r="C424" s="887"/>
      <c r="D424" s="883"/>
      <c r="E424" s="887"/>
      <c r="F424" s="892"/>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2"/>
      <c r="B425" s="883"/>
      <c r="C425" s="887"/>
      <c r="D425" s="883"/>
      <c r="E425" s="887"/>
      <c r="F425" s="892"/>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4"/>
      <c r="AY425">
        <f t="shared" si="30"/>
        <v>0</v>
      </c>
    </row>
    <row r="426" spans="1:51" ht="22.5" hidden="1" customHeight="1">
      <c r="A426" s="882"/>
      <c r="B426" s="883"/>
      <c r="C426" s="887"/>
      <c r="D426" s="883"/>
      <c r="E426" s="888"/>
      <c r="F426" s="893"/>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5"/>
      <c r="AY426">
        <f t="shared" si="30"/>
        <v>0</v>
      </c>
    </row>
    <row r="427" spans="1:51" ht="23.25" hidden="1" customHeight="1">
      <c r="A427" s="882"/>
      <c r="B427" s="883"/>
      <c r="C427" s="887"/>
      <c r="D427" s="883"/>
      <c r="E427" s="421" t="s">
        <v>217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2"/>
      <c r="B428" s="883"/>
      <c r="C428" s="887"/>
      <c r="D428" s="883"/>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4"/>
      <c r="AY428">
        <f>$AY$427</f>
        <v>0</v>
      </c>
    </row>
    <row r="429" spans="1:51" ht="24.75" hidden="1" customHeight="1">
      <c r="A429" s="882"/>
      <c r="B429" s="883"/>
      <c r="C429" s="888"/>
      <c r="D429" s="889"/>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5"/>
      <c r="AY429">
        <f>$AY$427</f>
        <v>0</v>
      </c>
    </row>
    <row r="430" spans="1:51" ht="34.5" hidden="1" customHeight="1">
      <c r="A430" s="882"/>
      <c r="B430" s="883"/>
      <c r="C430" s="890" t="s">
        <v>219</v>
      </c>
      <c r="D430" s="894"/>
      <c r="E430" s="403" t="s">
        <v>221</v>
      </c>
      <c r="F430" s="456"/>
      <c r="G430" s="457" t="s">
        <v>223</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224</v>
      </c>
      <c r="F431" s="466"/>
      <c r="G431" s="467" t="s">
        <v>225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82</v>
      </c>
      <c r="AC431" s="266"/>
      <c r="AD431" s="267"/>
      <c r="AE431" s="462" t="s">
        <v>145</v>
      </c>
      <c r="AF431" s="463"/>
      <c r="AG431" s="463"/>
      <c r="AH431" s="464"/>
      <c r="AI431" s="468" t="s">
        <v>228</v>
      </c>
      <c r="AJ431" s="468"/>
      <c r="AK431" s="468"/>
      <c r="AL431" s="265"/>
      <c r="AM431" s="468" t="s">
        <v>146</v>
      </c>
      <c r="AN431" s="468"/>
      <c r="AO431" s="468"/>
      <c r="AP431" s="265"/>
      <c r="AQ431" s="265" t="s">
        <v>135</v>
      </c>
      <c r="AR431" s="266"/>
      <c r="AS431" s="266"/>
      <c r="AT431" s="267"/>
      <c r="AU431" s="283" t="s">
        <v>122</v>
      </c>
      <c r="AV431" s="283"/>
      <c r="AW431" s="283"/>
      <c r="AX431" s="284"/>
      <c r="AY431">
        <f>COUNTA($G$433)</f>
        <v>0</v>
      </c>
    </row>
    <row r="432" spans="1:51" ht="18.75" hidden="1" customHeight="1">
      <c r="A432" s="882"/>
      <c r="B432" s="883"/>
      <c r="C432" s="887"/>
      <c r="D432" s="883"/>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137</v>
      </c>
      <c r="AH432" s="231"/>
      <c r="AI432" s="469"/>
      <c r="AJ432" s="469"/>
      <c r="AK432" s="469"/>
      <c r="AL432" s="411"/>
      <c r="AM432" s="469"/>
      <c r="AN432" s="469"/>
      <c r="AO432" s="469"/>
      <c r="AP432" s="411"/>
      <c r="AQ432" s="228"/>
      <c r="AR432" s="229"/>
      <c r="AS432" s="230" t="s">
        <v>137</v>
      </c>
      <c r="AT432" s="231"/>
      <c r="AU432" s="229"/>
      <c r="AV432" s="229"/>
      <c r="AW432" s="230" t="s">
        <v>139</v>
      </c>
      <c r="AX432" s="256"/>
      <c r="AY432">
        <f>$AY$431</f>
        <v>0</v>
      </c>
    </row>
    <row r="433" spans="1:51" ht="23.25" hidden="1" customHeight="1">
      <c r="A433" s="882"/>
      <c r="B433" s="883"/>
      <c r="C433" s="887"/>
      <c r="D433" s="883"/>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147</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224</v>
      </c>
      <c r="F436" s="466"/>
      <c r="G436" s="467" t="s">
        <v>225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82</v>
      </c>
      <c r="AC436" s="266"/>
      <c r="AD436" s="267"/>
      <c r="AE436" s="462" t="s">
        <v>145</v>
      </c>
      <c r="AF436" s="463"/>
      <c r="AG436" s="463"/>
      <c r="AH436" s="464"/>
      <c r="AI436" s="468" t="s">
        <v>228</v>
      </c>
      <c r="AJ436" s="468"/>
      <c r="AK436" s="468"/>
      <c r="AL436" s="265"/>
      <c r="AM436" s="468" t="s">
        <v>146</v>
      </c>
      <c r="AN436" s="468"/>
      <c r="AO436" s="468"/>
      <c r="AP436" s="265"/>
      <c r="AQ436" s="265" t="s">
        <v>135</v>
      </c>
      <c r="AR436" s="266"/>
      <c r="AS436" s="266"/>
      <c r="AT436" s="267"/>
      <c r="AU436" s="283" t="s">
        <v>122</v>
      </c>
      <c r="AV436" s="283"/>
      <c r="AW436" s="283"/>
      <c r="AX436" s="284"/>
      <c r="AY436">
        <f>COUNTA($G$438)</f>
        <v>0</v>
      </c>
    </row>
    <row r="437" spans="1:51" ht="18.75" hidden="1" customHeight="1">
      <c r="A437" s="882"/>
      <c r="B437" s="883"/>
      <c r="C437" s="887"/>
      <c r="D437" s="883"/>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137</v>
      </c>
      <c r="AH437" s="231"/>
      <c r="AI437" s="469"/>
      <c r="AJ437" s="469"/>
      <c r="AK437" s="469"/>
      <c r="AL437" s="411"/>
      <c r="AM437" s="469"/>
      <c r="AN437" s="469"/>
      <c r="AO437" s="469"/>
      <c r="AP437" s="411"/>
      <c r="AQ437" s="228"/>
      <c r="AR437" s="229"/>
      <c r="AS437" s="230" t="s">
        <v>137</v>
      </c>
      <c r="AT437" s="231"/>
      <c r="AU437" s="229"/>
      <c r="AV437" s="229"/>
      <c r="AW437" s="230" t="s">
        <v>139</v>
      </c>
      <c r="AX437" s="256"/>
      <c r="AY437">
        <f>$AY$436</f>
        <v>0</v>
      </c>
    </row>
    <row r="438" spans="1:51" ht="23.25" hidden="1" customHeight="1">
      <c r="A438" s="882"/>
      <c r="B438" s="883"/>
      <c r="C438" s="887"/>
      <c r="D438" s="883"/>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147</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224</v>
      </c>
      <c r="F441" s="466"/>
      <c r="G441" s="467" t="s">
        <v>225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82</v>
      </c>
      <c r="AC441" s="266"/>
      <c r="AD441" s="267"/>
      <c r="AE441" s="462" t="s">
        <v>145</v>
      </c>
      <c r="AF441" s="463"/>
      <c r="AG441" s="463"/>
      <c r="AH441" s="464"/>
      <c r="AI441" s="468" t="s">
        <v>228</v>
      </c>
      <c r="AJ441" s="468"/>
      <c r="AK441" s="468"/>
      <c r="AL441" s="265"/>
      <c r="AM441" s="468" t="s">
        <v>146</v>
      </c>
      <c r="AN441" s="468"/>
      <c r="AO441" s="468"/>
      <c r="AP441" s="265"/>
      <c r="AQ441" s="265" t="s">
        <v>135</v>
      </c>
      <c r="AR441" s="266"/>
      <c r="AS441" s="266"/>
      <c r="AT441" s="267"/>
      <c r="AU441" s="283" t="s">
        <v>122</v>
      </c>
      <c r="AV441" s="283"/>
      <c r="AW441" s="283"/>
      <c r="AX441" s="284"/>
      <c r="AY441">
        <f>COUNTA($G$443)</f>
        <v>0</v>
      </c>
    </row>
    <row r="442" spans="1:51" ht="18.75" hidden="1" customHeight="1">
      <c r="A442" s="882"/>
      <c r="B442" s="883"/>
      <c r="C442" s="887"/>
      <c r="D442" s="883"/>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137</v>
      </c>
      <c r="AH442" s="231"/>
      <c r="AI442" s="469"/>
      <c r="AJ442" s="469"/>
      <c r="AK442" s="469"/>
      <c r="AL442" s="411"/>
      <c r="AM442" s="469"/>
      <c r="AN442" s="469"/>
      <c r="AO442" s="469"/>
      <c r="AP442" s="411"/>
      <c r="AQ442" s="228"/>
      <c r="AR442" s="229"/>
      <c r="AS442" s="230" t="s">
        <v>137</v>
      </c>
      <c r="AT442" s="231"/>
      <c r="AU442" s="229"/>
      <c r="AV442" s="229"/>
      <c r="AW442" s="230" t="s">
        <v>139</v>
      </c>
      <c r="AX442" s="256"/>
      <c r="AY442">
        <f>$AY$441</f>
        <v>0</v>
      </c>
    </row>
    <row r="443" spans="1:51" ht="23.25" hidden="1" customHeight="1">
      <c r="A443" s="882"/>
      <c r="B443" s="883"/>
      <c r="C443" s="887"/>
      <c r="D443" s="883"/>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147</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224</v>
      </c>
      <c r="F446" s="466"/>
      <c r="G446" s="467" t="s">
        <v>225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82</v>
      </c>
      <c r="AC446" s="266"/>
      <c r="AD446" s="267"/>
      <c r="AE446" s="462" t="s">
        <v>145</v>
      </c>
      <c r="AF446" s="463"/>
      <c r="AG446" s="463"/>
      <c r="AH446" s="464"/>
      <c r="AI446" s="468" t="s">
        <v>228</v>
      </c>
      <c r="AJ446" s="468"/>
      <c r="AK446" s="468"/>
      <c r="AL446" s="265"/>
      <c r="AM446" s="468" t="s">
        <v>146</v>
      </c>
      <c r="AN446" s="468"/>
      <c r="AO446" s="468"/>
      <c r="AP446" s="265"/>
      <c r="AQ446" s="265" t="s">
        <v>135</v>
      </c>
      <c r="AR446" s="266"/>
      <c r="AS446" s="266"/>
      <c r="AT446" s="267"/>
      <c r="AU446" s="283" t="s">
        <v>122</v>
      </c>
      <c r="AV446" s="283"/>
      <c r="AW446" s="283"/>
      <c r="AX446" s="284"/>
      <c r="AY446">
        <f>COUNTA($G$448)</f>
        <v>0</v>
      </c>
    </row>
    <row r="447" spans="1:51" ht="18.75" hidden="1" customHeight="1">
      <c r="A447" s="882"/>
      <c r="B447" s="883"/>
      <c r="C447" s="887"/>
      <c r="D447" s="883"/>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137</v>
      </c>
      <c r="AH447" s="231"/>
      <c r="AI447" s="469"/>
      <c r="AJ447" s="469"/>
      <c r="AK447" s="469"/>
      <c r="AL447" s="411"/>
      <c r="AM447" s="469"/>
      <c r="AN447" s="469"/>
      <c r="AO447" s="469"/>
      <c r="AP447" s="411"/>
      <c r="AQ447" s="228"/>
      <c r="AR447" s="229"/>
      <c r="AS447" s="230" t="s">
        <v>137</v>
      </c>
      <c r="AT447" s="231"/>
      <c r="AU447" s="229"/>
      <c r="AV447" s="229"/>
      <c r="AW447" s="230" t="s">
        <v>139</v>
      </c>
      <c r="AX447" s="256"/>
      <c r="AY447">
        <f>$AY$446</f>
        <v>0</v>
      </c>
    </row>
    <row r="448" spans="1:51" ht="23.25" hidden="1" customHeight="1">
      <c r="A448" s="882"/>
      <c r="B448" s="883"/>
      <c r="C448" s="887"/>
      <c r="D448" s="883"/>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147</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224</v>
      </c>
      <c r="F451" s="466"/>
      <c r="G451" s="467" t="s">
        <v>225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82</v>
      </c>
      <c r="AC451" s="266"/>
      <c r="AD451" s="267"/>
      <c r="AE451" s="462" t="s">
        <v>145</v>
      </c>
      <c r="AF451" s="463"/>
      <c r="AG451" s="463"/>
      <c r="AH451" s="464"/>
      <c r="AI451" s="468" t="s">
        <v>228</v>
      </c>
      <c r="AJ451" s="468"/>
      <c r="AK451" s="468"/>
      <c r="AL451" s="265"/>
      <c r="AM451" s="468" t="s">
        <v>146</v>
      </c>
      <c r="AN451" s="468"/>
      <c r="AO451" s="468"/>
      <c r="AP451" s="265"/>
      <c r="AQ451" s="265" t="s">
        <v>135</v>
      </c>
      <c r="AR451" s="266"/>
      <c r="AS451" s="266"/>
      <c r="AT451" s="267"/>
      <c r="AU451" s="283" t="s">
        <v>122</v>
      </c>
      <c r="AV451" s="283"/>
      <c r="AW451" s="283"/>
      <c r="AX451" s="284"/>
      <c r="AY451">
        <f>COUNTA($G$453)</f>
        <v>0</v>
      </c>
    </row>
    <row r="452" spans="1:51" ht="18.75" hidden="1" customHeight="1">
      <c r="A452" s="882"/>
      <c r="B452" s="883"/>
      <c r="C452" s="887"/>
      <c r="D452" s="883"/>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137</v>
      </c>
      <c r="AH452" s="231"/>
      <c r="AI452" s="469"/>
      <c r="AJ452" s="469"/>
      <c r="AK452" s="469"/>
      <c r="AL452" s="411"/>
      <c r="AM452" s="469"/>
      <c r="AN452" s="469"/>
      <c r="AO452" s="469"/>
      <c r="AP452" s="411"/>
      <c r="AQ452" s="228"/>
      <c r="AR452" s="229"/>
      <c r="AS452" s="230" t="s">
        <v>137</v>
      </c>
      <c r="AT452" s="231"/>
      <c r="AU452" s="229"/>
      <c r="AV452" s="229"/>
      <c r="AW452" s="230" t="s">
        <v>139</v>
      </c>
      <c r="AX452" s="256"/>
      <c r="AY452">
        <f>$AY$451</f>
        <v>0</v>
      </c>
    </row>
    <row r="453" spans="1:51" ht="23.25" hidden="1" customHeight="1">
      <c r="A453" s="882"/>
      <c r="B453" s="883"/>
      <c r="C453" s="887"/>
      <c r="D453" s="883"/>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147</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231</v>
      </c>
      <c r="F456" s="466"/>
      <c r="G456" s="467" t="s">
        <v>232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82</v>
      </c>
      <c r="AC456" s="266"/>
      <c r="AD456" s="267"/>
      <c r="AE456" s="462" t="s">
        <v>145</v>
      </c>
      <c r="AF456" s="463"/>
      <c r="AG456" s="463"/>
      <c r="AH456" s="464"/>
      <c r="AI456" s="468" t="s">
        <v>228</v>
      </c>
      <c r="AJ456" s="468"/>
      <c r="AK456" s="468"/>
      <c r="AL456" s="265"/>
      <c r="AM456" s="468" t="s">
        <v>146</v>
      </c>
      <c r="AN456" s="468"/>
      <c r="AO456" s="468"/>
      <c r="AP456" s="265"/>
      <c r="AQ456" s="265" t="s">
        <v>135</v>
      </c>
      <c r="AR456" s="266"/>
      <c r="AS456" s="266"/>
      <c r="AT456" s="267"/>
      <c r="AU456" s="283" t="s">
        <v>122</v>
      </c>
      <c r="AV456" s="283"/>
      <c r="AW456" s="283"/>
      <c r="AX456" s="284"/>
      <c r="AY456">
        <f>COUNTA($G$458)</f>
        <v>0</v>
      </c>
    </row>
    <row r="457" spans="1:51" ht="18.75" hidden="1" customHeight="1">
      <c r="A457" s="882"/>
      <c r="B457" s="883"/>
      <c r="C457" s="887"/>
      <c r="D457" s="883"/>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137</v>
      </c>
      <c r="AH457" s="231"/>
      <c r="AI457" s="469"/>
      <c r="AJ457" s="469"/>
      <c r="AK457" s="469"/>
      <c r="AL457" s="411"/>
      <c r="AM457" s="469"/>
      <c r="AN457" s="469"/>
      <c r="AO457" s="469"/>
      <c r="AP457" s="411"/>
      <c r="AQ457" s="228"/>
      <c r="AR457" s="229"/>
      <c r="AS457" s="230" t="s">
        <v>137</v>
      </c>
      <c r="AT457" s="231"/>
      <c r="AU457" s="229"/>
      <c r="AV457" s="229"/>
      <c r="AW457" s="230" t="s">
        <v>139</v>
      </c>
      <c r="AX457" s="256"/>
      <c r="AY457">
        <f>$AY$456</f>
        <v>0</v>
      </c>
    </row>
    <row r="458" spans="1:51" ht="23.25" hidden="1" customHeight="1">
      <c r="A458" s="882"/>
      <c r="B458" s="883"/>
      <c r="C458" s="887"/>
      <c r="D458" s="883"/>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147</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231</v>
      </c>
      <c r="F461" s="466"/>
      <c r="G461" s="467" t="s">
        <v>232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82</v>
      </c>
      <c r="AC461" s="266"/>
      <c r="AD461" s="267"/>
      <c r="AE461" s="462" t="s">
        <v>145</v>
      </c>
      <c r="AF461" s="463"/>
      <c r="AG461" s="463"/>
      <c r="AH461" s="464"/>
      <c r="AI461" s="468" t="s">
        <v>228</v>
      </c>
      <c r="AJ461" s="468"/>
      <c r="AK461" s="468"/>
      <c r="AL461" s="265"/>
      <c r="AM461" s="468" t="s">
        <v>146</v>
      </c>
      <c r="AN461" s="468"/>
      <c r="AO461" s="468"/>
      <c r="AP461" s="265"/>
      <c r="AQ461" s="265" t="s">
        <v>135</v>
      </c>
      <c r="AR461" s="266"/>
      <c r="AS461" s="266"/>
      <c r="AT461" s="267"/>
      <c r="AU461" s="283" t="s">
        <v>122</v>
      </c>
      <c r="AV461" s="283"/>
      <c r="AW461" s="283"/>
      <c r="AX461" s="284"/>
      <c r="AY461">
        <f>COUNTA($G$463)</f>
        <v>0</v>
      </c>
    </row>
    <row r="462" spans="1:51" ht="18.75" hidden="1" customHeight="1">
      <c r="A462" s="882"/>
      <c r="B462" s="883"/>
      <c r="C462" s="887"/>
      <c r="D462" s="883"/>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137</v>
      </c>
      <c r="AH462" s="231"/>
      <c r="AI462" s="469"/>
      <c r="AJ462" s="469"/>
      <c r="AK462" s="469"/>
      <c r="AL462" s="411"/>
      <c r="AM462" s="469"/>
      <c r="AN462" s="469"/>
      <c r="AO462" s="469"/>
      <c r="AP462" s="411"/>
      <c r="AQ462" s="228"/>
      <c r="AR462" s="229"/>
      <c r="AS462" s="230" t="s">
        <v>137</v>
      </c>
      <c r="AT462" s="231"/>
      <c r="AU462" s="229"/>
      <c r="AV462" s="229"/>
      <c r="AW462" s="230" t="s">
        <v>139</v>
      </c>
      <c r="AX462" s="256"/>
      <c r="AY462">
        <f>$AY$461</f>
        <v>0</v>
      </c>
    </row>
    <row r="463" spans="1:51" ht="23.25" hidden="1" customHeight="1">
      <c r="A463" s="882"/>
      <c r="B463" s="883"/>
      <c r="C463" s="887"/>
      <c r="D463" s="883"/>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147</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231</v>
      </c>
      <c r="F466" s="466"/>
      <c r="G466" s="467" t="s">
        <v>232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82</v>
      </c>
      <c r="AC466" s="266"/>
      <c r="AD466" s="267"/>
      <c r="AE466" s="462" t="s">
        <v>145</v>
      </c>
      <c r="AF466" s="463"/>
      <c r="AG466" s="463"/>
      <c r="AH466" s="464"/>
      <c r="AI466" s="468" t="s">
        <v>228</v>
      </c>
      <c r="AJ466" s="468"/>
      <c r="AK466" s="468"/>
      <c r="AL466" s="265"/>
      <c r="AM466" s="468" t="s">
        <v>146</v>
      </c>
      <c r="AN466" s="468"/>
      <c r="AO466" s="468"/>
      <c r="AP466" s="265"/>
      <c r="AQ466" s="265" t="s">
        <v>135</v>
      </c>
      <c r="AR466" s="266"/>
      <c r="AS466" s="266"/>
      <c r="AT466" s="267"/>
      <c r="AU466" s="283" t="s">
        <v>122</v>
      </c>
      <c r="AV466" s="283"/>
      <c r="AW466" s="283"/>
      <c r="AX466" s="284"/>
      <c r="AY466">
        <f>COUNTA($G$468)</f>
        <v>0</v>
      </c>
    </row>
    <row r="467" spans="1:51" ht="18.75" hidden="1" customHeight="1">
      <c r="A467" s="882"/>
      <c r="B467" s="883"/>
      <c r="C467" s="887"/>
      <c r="D467" s="883"/>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137</v>
      </c>
      <c r="AH467" s="231"/>
      <c r="AI467" s="469"/>
      <c r="AJ467" s="469"/>
      <c r="AK467" s="469"/>
      <c r="AL467" s="411"/>
      <c r="AM467" s="469"/>
      <c r="AN467" s="469"/>
      <c r="AO467" s="469"/>
      <c r="AP467" s="411"/>
      <c r="AQ467" s="228"/>
      <c r="AR467" s="229"/>
      <c r="AS467" s="230" t="s">
        <v>137</v>
      </c>
      <c r="AT467" s="231"/>
      <c r="AU467" s="229"/>
      <c r="AV467" s="229"/>
      <c r="AW467" s="230" t="s">
        <v>139</v>
      </c>
      <c r="AX467" s="256"/>
      <c r="AY467">
        <f>$AY$466</f>
        <v>0</v>
      </c>
    </row>
    <row r="468" spans="1:51" ht="23.25" hidden="1" customHeight="1">
      <c r="A468" s="882"/>
      <c r="B468" s="883"/>
      <c r="C468" s="887"/>
      <c r="D468" s="883"/>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147</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231</v>
      </c>
      <c r="F471" s="466"/>
      <c r="G471" s="467" t="s">
        <v>232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82</v>
      </c>
      <c r="AC471" s="266"/>
      <c r="AD471" s="267"/>
      <c r="AE471" s="462" t="s">
        <v>145</v>
      </c>
      <c r="AF471" s="463"/>
      <c r="AG471" s="463"/>
      <c r="AH471" s="464"/>
      <c r="AI471" s="468" t="s">
        <v>228</v>
      </c>
      <c r="AJ471" s="468"/>
      <c r="AK471" s="468"/>
      <c r="AL471" s="265"/>
      <c r="AM471" s="468" t="s">
        <v>146</v>
      </c>
      <c r="AN471" s="468"/>
      <c r="AO471" s="468"/>
      <c r="AP471" s="265"/>
      <c r="AQ471" s="265" t="s">
        <v>135</v>
      </c>
      <c r="AR471" s="266"/>
      <c r="AS471" s="266"/>
      <c r="AT471" s="267"/>
      <c r="AU471" s="283" t="s">
        <v>122</v>
      </c>
      <c r="AV471" s="283"/>
      <c r="AW471" s="283"/>
      <c r="AX471" s="284"/>
      <c r="AY471">
        <f>COUNTA($G$473)</f>
        <v>0</v>
      </c>
    </row>
    <row r="472" spans="1:51" ht="18.75" hidden="1" customHeight="1">
      <c r="A472" s="882"/>
      <c r="B472" s="883"/>
      <c r="C472" s="887"/>
      <c r="D472" s="883"/>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137</v>
      </c>
      <c r="AH472" s="231"/>
      <c r="AI472" s="469"/>
      <c r="AJ472" s="469"/>
      <c r="AK472" s="469"/>
      <c r="AL472" s="411"/>
      <c r="AM472" s="469"/>
      <c r="AN472" s="469"/>
      <c r="AO472" s="469"/>
      <c r="AP472" s="411"/>
      <c r="AQ472" s="228"/>
      <c r="AR472" s="229"/>
      <c r="AS472" s="230" t="s">
        <v>137</v>
      </c>
      <c r="AT472" s="231"/>
      <c r="AU472" s="229"/>
      <c r="AV472" s="229"/>
      <c r="AW472" s="230" t="s">
        <v>139</v>
      </c>
      <c r="AX472" s="256"/>
      <c r="AY472">
        <f>$AY$471</f>
        <v>0</v>
      </c>
    </row>
    <row r="473" spans="1:51" ht="23.25" hidden="1" customHeight="1">
      <c r="A473" s="882"/>
      <c r="B473" s="883"/>
      <c r="C473" s="887"/>
      <c r="D473" s="883"/>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147</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231</v>
      </c>
      <c r="F476" s="466"/>
      <c r="G476" s="467" t="s">
        <v>232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82</v>
      </c>
      <c r="AC476" s="266"/>
      <c r="AD476" s="267"/>
      <c r="AE476" s="462" t="s">
        <v>145</v>
      </c>
      <c r="AF476" s="463"/>
      <c r="AG476" s="463"/>
      <c r="AH476" s="464"/>
      <c r="AI476" s="468" t="s">
        <v>228</v>
      </c>
      <c r="AJ476" s="468"/>
      <c r="AK476" s="468"/>
      <c r="AL476" s="265"/>
      <c r="AM476" s="468" t="s">
        <v>146</v>
      </c>
      <c r="AN476" s="468"/>
      <c r="AO476" s="468"/>
      <c r="AP476" s="265"/>
      <c r="AQ476" s="265" t="s">
        <v>135</v>
      </c>
      <c r="AR476" s="266"/>
      <c r="AS476" s="266"/>
      <c r="AT476" s="267"/>
      <c r="AU476" s="283" t="s">
        <v>122</v>
      </c>
      <c r="AV476" s="283"/>
      <c r="AW476" s="283"/>
      <c r="AX476" s="284"/>
      <c r="AY476">
        <f>COUNTA($G$478)</f>
        <v>0</v>
      </c>
    </row>
    <row r="477" spans="1:51" ht="18.75" hidden="1" customHeight="1">
      <c r="A477" s="882"/>
      <c r="B477" s="883"/>
      <c r="C477" s="887"/>
      <c r="D477" s="883"/>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137</v>
      </c>
      <c r="AH477" s="231"/>
      <c r="AI477" s="469"/>
      <c r="AJ477" s="469"/>
      <c r="AK477" s="469"/>
      <c r="AL477" s="411"/>
      <c r="AM477" s="469"/>
      <c r="AN477" s="469"/>
      <c r="AO477" s="469"/>
      <c r="AP477" s="411"/>
      <c r="AQ477" s="228"/>
      <c r="AR477" s="229"/>
      <c r="AS477" s="230" t="s">
        <v>137</v>
      </c>
      <c r="AT477" s="231"/>
      <c r="AU477" s="229"/>
      <c r="AV477" s="229"/>
      <c r="AW477" s="230" t="s">
        <v>139</v>
      </c>
      <c r="AX477" s="256"/>
      <c r="AY477">
        <f>$AY$476</f>
        <v>0</v>
      </c>
    </row>
    <row r="478" spans="1:51" ht="23.25" hidden="1" customHeight="1">
      <c r="A478" s="882"/>
      <c r="B478" s="883"/>
      <c r="C478" s="887"/>
      <c r="D478" s="883"/>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147</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21" t="s">
        <v>86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2"/>
      <c r="B482" s="883"/>
      <c r="C482" s="887"/>
      <c r="D482" s="883"/>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4"/>
      <c r="AY482">
        <f>$AY$481</f>
        <v>0</v>
      </c>
    </row>
    <row r="483" spans="1:51" ht="24.75" hidden="1" customHeight="1">
      <c r="A483" s="882"/>
      <c r="B483" s="883"/>
      <c r="C483" s="887"/>
      <c r="D483" s="883"/>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5"/>
      <c r="AY483">
        <f>$AY$482</f>
        <v>0</v>
      </c>
    </row>
    <row r="484" spans="1:51" ht="34.5" hidden="1" customHeight="1">
      <c r="A484" s="882"/>
      <c r="B484" s="883"/>
      <c r="C484" s="887"/>
      <c r="D484" s="883"/>
      <c r="E484" s="403" t="s">
        <v>233</v>
      </c>
      <c r="F484" s="404"/>
      <c r="G484" s="457" t="s">
        <v>223</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224</v>
      </c>
      <c r="F485" s="466"/>
      <c r="G485" s="467" t="s">
        <v>225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82</v>
      </c>
      <c r="AC485" s="266"/>
      <c r="AD485" s="267"/>
      <c r="AE485" s="462" t="s">
        <v>145</v>
      </c>
      <c r="AF485" s="463"/>
      <c r="AG485" s="463"/>
      <c r="AH485" s="464"/>
      <c r="AI485" s="468" t="s">
        <v>228</v>
      </c>
      <c r="AJ485" s="468"/>
      <c r="AK485" s="468"/>
      <c r="AL485" s="265"/>
      <c r="AM485" s="468" t="s">
        <v>146</v>
      </c>
      <c r="AN485" s="468"/>
      <c r="AO485" s="468"/>
      <c r="AP485" s="265"/>
      <c r="AQ485" s="265" t="s">
        <v>135</v>
      </c>
      <c r="AR485" s="266"/>
      <c r="AS485" s="266"/>
      <c r="AT485" s="267"/>
      <c r="AU485" s="283" t="s">
        <v>122</v>
      </c>
      <c r="AV485" s="283"/>
      <c r="AW485" s="283"/>
      <c r="AX485" s="284"/>
      <c r="AY485">
        <f>COUNTA($G$487)</f>
        <v>0</v>
      </c>
    </row>
    <row r="486" spans="1:51" ht="18.75" hidden="1" customHeight="1">
      <c r="A486" s="882"/>
      <c r="B486" s="883"/>
      <c r="C486" s="887"/>
      <c r="D486" s="883"/>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137</v>
      </c>
      <c r="AH486" s="231"/>
      <c r="AI486" s="469"/>
      <c r="AJ486" s="469"/>
      <c r="AK486" s="469"/>
      <c r="AL486" s="411"/>
      <c r="AM486" s="469"/>
      <c r="AN486" s="469"/>
      <c r="AO486" s="469"/>
      <c r="AP486" s="411"/>
      <c r="AQ486" s="228"/>
      <c r="AR486" s="229"/>
      <c r="AS486" s="230" t="s">
        <v>137</v>
      </c>
      <c r="AT486" s="231"/>
      <c r="AU486" s="229"/>
      <c r="AV486" s="229"/>
      <c r="AW486" s="230" t="s">
        <v>139</v>
      </c>
      <c r="AX486" s="256"/>
      <c r="AY486">
        <f>$AY$485</f>
        <v>0</v>
      </c>
    </row>
    <row r="487" spans="1:51" ht="23.25" hidden="1" customHeight="1">
      <c r="A487" s="882"/>
      <c r="B487" s="883"/>
      <c r="C487" s="887"/>
      <c r="D487" s="883"/>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147</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224</v>
      </c>
      <c r="F490" s="466"/>
      <c r="G490" s="467" t="s">
        <v>225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82</v>
      </c>
      <c r="AC490" s="266"/>
      <c r="AD490" s="267"/>
      <c r="AE490" s="462" t="s">
        <v>145</v>
      </c>
      <c r="AF490" s="463"/>
      <c r="AG490" s="463"/>
      <c r="AH490" s="464"/>
      <c r="AI490" s="468" t="s">
        <v>228</v>
      </c>
      <c r="AJ490" s="468"/>
      <c r="AK490" s="468"/>
      <c r="AL490" s="265"/>
      <c r="AM490" s="468" t="s">
        <v>146</v>
      </c>
      <c r="AN490" s="468"/>
      <c r="AO490" s="468"/>
      <c r="AP490" s="265"/>
      <c r="AQ490" s="265" t="s">
        <v>135</v>
      </c>
      <c r="AR490" s="266"/>
      <c r="AS490" s="266"/>
      <c r="AT490" s="267"/>
      <c r="AU490" s="283" t="s">
        <v>122</v>
      </c>
      <c r="AV490" s="283"/>
      <c r="AW490" s="283"/>
      <c r="AX490" s="284"/>
      <c r="AY490">
        <f>COUNTA($G$492)</f>
        <v>0</v>
      </c>
    </row>
    <row r="491" spans="1:51" ht="18.75" hidden="1" customHeight="1">
      <c r="A491" s="882"/>
      <c r="B491" s="883"/>
      <c r="C491" s="887"/>
      <c r="D491" s="883"/>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137</v>
      </c>
      <c r="AH491" s="231"/>
      <c r="AI491" s="469"/>
      <c r="AJ491" s="469"/>
      <c r="AK491" s="469"/>
      <c r="AL491" s="411"/>
      <c r="AM491" s="469"/>
      <c r="AN491" s="469"/>
      <c r="AO491" s="469"/>
      <c r="AP491" s="411"/>
      <c r="AQ491" s="228"/>
      <c r="AR491" s="229"/>
      <c r="AS491" s="230" t="s">
        <v>137</v>
      </c>
      <c r="AT491" s="231"/>
      <c r="AU491" s="229"/>
      <c r="AV491" s="229"/>
      <c r="AW491" s="230" t="s">
        <v>139</v>
      </c>
      <c r="AX491" s="256"/>
      <c r="AY491">
        <f>$AY$490</f>
        <v>0</v>
      </c>
    </row>
    <row r="492" spans="1:51" ht="23.25" hidden="1" customHeight="1">
      <c r="A492" s="882"/>
      <c r="B492" s="883"/>
      <c r="C492" s="887"/>
      <c r="D492" s="883"/>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147</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224</v>
      </c>
      <c r="F495" s="466"/>
      <c r="G495" s="467" t="s">
        <v>225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82</v>
      </c>
      <c r="AC495" s="266"/>
      <c r="AD495" s="267"/>
      <c r="AE495" s="462" t="s">
        <v>145</v>
      </c>
      <c r="AF495" s="463"/>
      <c r="AG495" s="463"/>
      <c r="AH495" s="464"/>
      <c r="AI495" s="468" t="s">
        <v>228</v>
      </c>
      <c r="AJ495" s="468"/>
      <c r="AK495" s="468"/>
      <c r="AL495" s="265"/>
      <c r="AM495" s="468" t="s">
        <v>146</v>
      </c>
      <c r="AN495" s="468"/>
      <c r="AO495" s="468"/>
      <c r="AP495" s="265"/>
      <c r="AQ495" s="265" t="s">
        <v>135</v>
      </c>
      <c r="AR495" s="266"/>
      <c r="AS495" s="266"/>
      <c r="AT495" s="267"/>
      <c r="AU495" s="283" t="s">
        <v>122</v>
      </c>
      <c r="AV495" s="283"/>
      <c r="AW495" s="283"/>
      <c r="AX495" s="284"/>
      <c r="AY495">
        <f>COUNTA($G$497)</f>
        <v>0</v>
      </c>
    </row>
    <row r="496" spans="1:51" ht="18.75" hidden="1" customHeight="1">
      <c r="A496" s="882"/>
      <c r="B496" s="883"/>
      <c r="C496" s="887"/>
      <c r="D496" s="883"/>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137</v>
      </c>
      <c r="AH496" s="231"/>
      <c r="AI496" s="469"/>
      <c r="AJ496" s="469"/>
      <c r="AK496" s="469"/>
      <c r="AL496" s="411"/>
      <c r="AM496" s="469"/>
      <c r="AN496" s="469"/>
      <c r="AO496" s="469"/>
      <c r="AP496" s="411"/>
      <c r="AQ496" s="228"/>
      <c r="AR496" s="229"/>
      <c r="AS496" s="230" t="s">
        <v>137</v>
      </c>
      <c r="AT496" s="231"/>
      <c r="AU496" s="229"/>
      <c r="AV496" s="229"/>
      <c r="AW496" s="230" t="s">
        <v>139</v>
      </c>
      <c r="AX496" s="256"/>
      <c r="AY496">
        <f>$AY$495</f>
        <v>0</v>
      </c>
    </row>
    <row r="497" spans="1:51" ht="23.25" hidden="1" customHeight="1">
      <c r="A497" s="882"/>
      <c r="B497" s="883"/>
      <c r="C497" s="887"/>
      <c r="D497" s="883"/>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147</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224</v>
      </c>
      <c r="F500" s="466"/>
      <c r="G500" s="467" t="s">
        <v>225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82</v>
      </c>
      <c r="AC500" s="266"/>
      <c r="AD500" s="267"/>
      <c r="AE500" s="462" t="s">
        <v>145</v>
      </c>
      <c r="AF500" s="463"/>
      <c r="AG500" s="463"/>
      <c r="AH500" s="464"/>
      <c r="AI500" s="468" t="s">
        <v>228</v>
      </c>
      <c r="AJ500" s="468"/>
      <c r="AK500" s="468"/>
      <c r="AL500" s="265"/>
      <c r="AM500" s="468" t="s">
        <v>146</v>
      </c>
      <c r="AN500" s="468"/>
      <c r="AO500" s="468"/>
      <c r="AP500" s="265"/>
      <c r="AQ500" s="265" t="s">
        <v>135</v>
      </c>
      <c r="AR500" s="266"/>
      <c r="AS500" s="266"/>
      <c r="AT500" s="267"/>
      <c r="AU500" s="283" t="s">
        <v>122</v>
      </c>
      <c r="AV500" s="283"/>
      <c r="AW500" s="283"/>
      <c r="AX500" s="284"/>
      <c r="AY500">
        <f>COUNTA($G$502)</f>
        <v>0</v>
      </c>
    </row>
    <row r="501" spans="1:51" ht="18.75" hidden="1" customHeight="1">
      <c r="A501" s="882"/>
      <c r="B501" s="883"/>
      <c r="C501" s="887"/>
      <c r="D501" s="883"/>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137</v>
      </c>
      <c r="AH501" s="231"/>
      <c r="AI501" s="469"/>
      <c r="AJ501" s="469"/>
      <c r="AK501" s="469"/>
      <c r="AL501" s="411"/>
      <c r="AM501" s="469"/>
      <c r="AN501" s="469"/>
      <c r="AO501" s="469"/>
      <c r="AP501" s="411"/>
      <c r="AQ501" s="228"/>
      <c r="AR501" s="229"/>
      <c r="AS501" s="230" t="s">
        <v>137</v>
      </c>
      <c r="AT501" s="231"/>
      <c r="AU501" s="229"/>
      <c r="AV501" s="229"/>
      <c r="AW501" s="230" t="s">
        <v>139</v>
      </c>
      <c r="AX501" s="256"/>
      <c r="AY501">
        <f>$AY$500</f>
        <v>0</v>
      </c>
    </row>
    <row r="502" spans="1:51" ht="23.25" hidden="1" customHeight="1">
      <c r="A502" s="882"/>
      <c r="B502" s="883"/>
      <c r="C502" s="887"/>
      <c r="D502" s="883"/>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147</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224</v>
      </c>
      <c r="F505" s="466"/>
      <c r="G505" s="467" t="s">
        <v>225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82</v>
      </c>
      <c r="AC505" s="266"/>
      <c r="AD505" s="267"/>
      <c r="AE505" s="462" t="s">
        <v>145</v>
      </c>
      <c r="AF505" s="463"/>
      <c r="AG505" s="463"/>
      <c r="AH505" s="464"/>
      <c r="AI505" s="468" t="s">
        <v>228</v>
      </c>
      <c r="AJ505" s="468"/>
      <c r="AK505" s="468"/>
      <c r="AL505" s="265"/>
      <c r="AM505" s="468" t="s">
        <v>146</v>
      </c>
      <c r="AN505" s="468"/>
      <c r="AO505" s="468"/>
      <c r="AP505" s="265"/>
      <c r="AQ505" s="265" t="s">
        <v>135</v>
      </c>
      <c r="AR505" s="266"/>
      <c r="AS505" s="266"/>
      <c r="AT505" s="267"/>
      <c r="AU505" s="283" t="s">
        <v>122</v>
      </c>
      <c r="AV505" s="283"/>
      <c r="AW505" s="283"/>
      <c r="AX505" s="284"/>
      <c r="AY505">
        <f>COUNTA($G$507)</f>
        <v>0</v>
      </c>
    </row>
    <row r="506" spans="1:51" ht="18.75" hidden="1" customHeight="1">
      <c r="A506" s="882"/>
      <c r="B506" s="883"/>
      <c r="C506" s="887"/>
      <c r="D506" s="883"/>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137</v>
      </c>
      <c r="AH506" s="231"/>
      <c r="AI506" s="469"/>
      <c r="AJ506" s="469"/>
      <c r="AK506" s="469"/>
      <c r="AL506" s="411"/>
      <c r="AM506" s="469"/>
      <c r="AN506" s="469"/>
      <c r="AO506" s="469"/>
      <c r="AP506" s="411"/>
      <c r="AQ506" s="228"/>
      <c r="AR506" s="229"/>
      <c r="AS506" s="230" t="s">
        <v>137</v>
      </c>
      <c r="AT506" s="231"/>
      <c r="AU506" s="229"/>
      <c r="AV506" s="229"/>
      <c r="AW506" s="230" t="s">
        <v>139</v>
      </c>
      <c r="AX506" s="256"/>
      <c r="AY506">
        <f>$AY$505</f>
        <v>0</v>
      </c>
    </row>
    <row r="507" spans="1:51" ht="23.25" hidden="1" customHeight="1">
      <c r="A507" s="882"/>
      <c r="B507" s="883"/>
      <c r="C507" s="887"/>
      <c r="D507" s="883"/>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147</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231</v>
      </c>
      <c r="F510" s="466"/>
      <c r="G510" s="467" t="s">
        <v>232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82</v>
      </c>
      <c r="AC510" s="266"/>
      <c r="AD510" s="267"/>
      <c r="AE510" s="462" t="s">
        <v>145</v>
      </c>
      <c r="AF510" s="463"/>
      <c r="AG510" s="463"/>
      <c r="AH510" s="464"/>
      <c r="AI510" s="468" t="s">
        <v>228</v>
      </c>
      <c r="AJ510" s="468"/>
      <c r="AK510" s="468"/>
      <c r="AL510" s="265"/>
      <c r="AM510" s="468" t="s">
        <v>146</v>
      </c>
      <c r="AN510" s="468"/>
      <c r="AO510" s="468"/>
      <c r="AP510" s="265"/>
      <c r="AQ510" s="265" t="s">
        <v>135</v>
      </c>
      <c r="AR510" s="266"/>
      <c r="AS510" s="266"/>
      <c r="AT510" s="267"/>
      <c r="AU510" s="283" t="s">
        <v>122</v>
      </c>
      <c r="AV510" s="283"/>
      <c r="AW510" s="283"/>
      <c r="AX510" s="284"/>
      <c r="AY510">
        <f>COUNTA($G$512)</f>
        <v>0</v>
      </c>
    </row>
    <row r="511" spans="1:51" ht="18.75" hidden="1" customHeight="1">
      <c r="A511" s="882"/>
      <c r="B511" s="883"/>
      <c r="C511" s="887"/>
      <c r="D511" s="883"/>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137</v>
      </c>
      <c r="AH511" s="231"/>
      <c r="AI511" s="469"/>
      <c r="AJ511" s="469"/>
      <c r="AK511" s="469"/>
      <c r="AL511" s="411"/>
      <c r="AM511" s="469"/>
      <c r="AN511" s="469"/>
      <c r="AO511" s="469"/>
      <c r="AP511" s="411"/>
      <c r="AQ511" s="228"/>
      <c r="AR511" s="229"/>
      <c r="AS511" s="230" t="s">
        <v>137</v>
      </c>
      <c r="AT511" s="231"/>
      <c r="AU511" s="229"/>
      <c r="AV511" s="229"/>
      <c r="AW511" s="230" t="s">
        <v>139</v>
      </c>
      <c r="AX511" s="256"/>
      <c r="AY511">
        <f>$AY$510</f>
        <v>0</v>
      </c>
    </row>
    <row r="512" spans="1:51" ht="23.25" hidden="1" customHeight="1">
      <c r="A512" s="882"/>
      <c r="B512" s="883"/>
      <c r="C512" s="887"/>
      <c r="D512" s="883"/>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147</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231</v>
      </c>
      <c r="F515" s="466"/>
      <c r="G515" s="467" t="s">
        <v>232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82</v>
      </c>
      <c r="AC515" s="266"/>
      <c r="AD515" s="267"/>
      <c r="AE515" s="462" t="s">
        <v>145</v>
      </c>
      <c r="AF515" s="463"/>
      <c r="AG515" s="463"/>
      <c r="AH515" s="464"/>
      <c r="AI515" s="468" t="s">
        <v>228</v>
      </c>
      <c r="AJ515" s="468"/>
      <c r="AK515" s="468"/>
      <c r="AL515" s="265"/>
      <c r="AM515" s="468" t="s">
        <v>146</v>
      </c>
      <c r="AN515" s="468"/>
      <c r="AO515" s="468"/>
      <c r="AP515" s="265"/>
      <c r="AQ515" s="265" t="s">
        <v>135</v>
      </c>
      <c r="AR515" s="266"/>
      <c r="AS515" s="266"/>
      <c r="AT515" s="267"/>
      <c r="AU515" s="283" t="s">
        <v>122</v>
      </c>
      <c r="AV515" s="283"/>
      <c r="AW515" s="283"/>
      <c r="AX515" s="284"/>
      <c r="AY515">
        <f>COUNTA($G$517)</f>
        <v>0</v>
      </c>
    </row>
    <row r="516" spans="1:51" ht="18.75" hidden="1" customHeight="1">
      <c r="A516" s="882"/>
      <c r="B516" s="883"/>
      <c r="C516" s="887"/>
      <c r="D516" s="883"/>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137</v>
      </c>
      <c r="AH516" s="231"/>
      <c r="AI516" s="469"/>
      <c r="AJ516" s="469"/>
      <c r="AK516" s="469"/>
      <c r="AL516" s="411"/>
      <c r="AM516" s="469"/>
      <c r="AN516" s="469"/>
      <c r="AO516" s="469"/>
      <c r="AP516" s="411"/>
      <c r="AQ516" s="228"/>
      <c r="AR516" s="229"/>
      <c r="AS516" s="230" t="s">
        <v>137</v>
      </c>
      <c r="AT516" s="231"/>
      <c r="AU516" s="229"/>
      <c r="AV516" s="229"/>
      <c r="AW516" s="230" t="s">
        <v>139</v>
      </c>
      <c r="AX516" s="256"/>
      <c r="AY516">
        <f>$AY$515</f>
        <v>0</v>
      </c>
    </row>
    <row r="517" spans="1:51" ht="23.25" hidden="1" customHeight="1">
      <c r="A517" s="882"/>
      <c r="B517" s="883"/>
      <c r="C517" s="887"/>
      <c r="D517" s="883"/>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147</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231</v>
      </c>
      <c r="F520" s="466"/>
      <c r="G520" s="467" t="s">
        <v>232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82</v>
      </c>
      <c r="AC520" s="266"/>
      <c r="AD520" s="267"/>
      <c r="AE520" s="462" t="s">
        <v>145</v>
      </c>
      <c r="AF520" s="463"/>
      <c r="AG520" s="463"/>
      <c r="AH520" s="464"/>
      <c r="AI520" s="468" t="s">
        <v>228</v>
      </c>
      <c r="AJ520" s="468"/>
      <c r="AK520" s="468"/>
      <c r="AL520" s="265"/>
      <c r="AM520" s="468" t="s">
        <v>146</v>
      </c>
      <c r="AN520" s="468"/>
      <c r="AO520" s="468"/>
      <c r="AP520" s="265"/>
      <c r="AQ520" s="265" t="s">
        <v>135</v>
      </c>
      <c r="AR520" s="266"/>
      <c r="AS520" s="266"/>
      <c r="AT520" s="267"/>
      <c r="AU520" s="283" t="s">
        <v>122</v>
      </c>
      <c r="AV520" s="283"/>
      <c r="AW520" s="283"/>
      <c r="AX520" s="284"/>
      <c r="AY520">
        <f>COUNTA($G$522)</f>
        <v>0</v>
      </c>
    </row>
    <row r="521" spans="1:51" ht="18.75" hidden="1" customHeight="1">
      <c r="A521" s="882"/>
      <c r="B521" s="883"/>
      <c r="C521" s="887"/>
      <c r="D521" s="883"/>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137</v>
      </c>
      <c r="AH521" s="231"/>
      <c r="AI521" s="469"/>
      <c r="AJ521" s="469"/>
      <c r="AK521" s="469"/>
      <c r="AL521" s="411"/>
      <c r="AM521" s="469"/>
      <c r="AN521" s="469"/>
      <c r="AO521" s="469"/>
      <c r="AP521" s="411"/>
      <c r="AQ521" s="228"/>
      <c r="AR521" s="229"/>
      <c r="AS521" s="230" t="s">
        <v>137</v>
      </c>
      <c r="AT521" s="231"/>
      <c r="AU521" s="229"/>
      <c r="AV521" s="229"/>
      <c r="AW521" s="230" t="s">
        <v>139</v>
      </c>
      <c r="AX521" s="256"/>
      <c r="AY521">
        <f>$AY$520</f>
        <v>0</v>
      </c>
    </row>
    <row r="522" spans="1:51" ht="23.25" hidden="1" customHeight="1">
      <c r="A522" s="882"/>
      <c r="B522" s="883"/>
      <c r="C522" s="887"/>
      <c r="D522" s="883"/>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147</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231</v>
      </c>
      <c r="F525" s="466"/>
      <c r="G525" s="467" t="s">
        <v>232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82</v>
      </c>
      <c r="AC525" s="266"/>
      <c r="AD525" s="267"/>
      <c r="AE525" s="462" t="s">
        <v>145</v>
      </c>
      <c r="AF525" s="463"/>
      <c r="AG525" s="463"/>
      <c r="AH525" s="464"/>
      <c r="AI525" s="468" t="s">
        <v>228</v>
      </c>
      <c r="AJ525" s="468"/>
      <c r="AK525" s="468"/>
      <c r="AL525" s="265"/>
      <c r="AM525" s="468" t="s">
        <v>146</v>
      </c>
      <c r="AN525" s="468"/>
      <c r="AO525" s="468"/>
      <c r="AP525" s="265"/>
      <c r="AQ525" s="265" t="s">
        <v>135</v>
      </c>
      <c r="AR525" s="266"/>
      <c r="AS525" s="266"/>
      <c r="AT525" s="267"/>
      <c r="AU525" s="283" t="s">
        <v>122</v>
      </c>
      <c r="AV525" s="283"/>
      <c r="AW525" s="283"/>
      <c r="AX525" s="284"/>
      <c r="AY525">
        <f>COUNTA($G$527)</f>
        <v>0</v>
      </c>
    </row>
    <row r="526" spans="1:51" ht="18.75" hidden="1" customHeight="1">
      <c r="A526" s="882"/>
      <c r="B526" s="883"/>
      <c r="C526" s="887"/>
      <c r="D526" s="883"/>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137</v>
      </c>
      <c r="AH526" s="231"/>
      <c r="AI526" s="469"/>
      <c r="AJ526" s="469"/>
      <c r="AK526" s="469"/>
      <c r="AL526" s="411"/>
      <c r="AM526" s="469"/>
      <c r="AN526" s="469"/>
      <c r="AO526" s="469"/>
      <c r="AP526" s="411"/>
      <c r="AQ526" s="228"/>
      <c r="AR526" s="229"/>
      <c r="AS526" s="230" t="s">
        <v>137</v>
      </c>
      <c r="AT526" s="231"/>
      <c r="AU526" s="229"/>
      <c r="AV526" s="229"/>
      <c r="AW526" s="230" t="s">
        <v>139</v>
      </c>
      <c r="AX526" s="256"/>
      <c r="AY526">
        <f>$AY$525</f>
        <v>0</v>
      </c>
    </row>
    <row r="527" spans="1:51" ht="23.25" hidden="1" customHeight="1">
      <c r="A527" s="882"/>
      <c r="B527" s="883"/>
      <c r="C527" s="887"/>
      <c r="D527" s="883"/>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147</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231</v>
      </c>
      <c r="F530" s="466"/>
      <c r="G530" s="467" t="s">
        <v>232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82</v>
      </c>
      <c r="AC530" s="266"/>
      <c r="AD530" s="267"/>
      <c r="AE530" s="462" t="s">
        <v>145</v>
      </c>
      <c r="AF530" s="463"/>
      <c r="AG530" s="463"/>
      <c r="AH530" s="464"/>
      <c r="AI530" s="468" t="s">
        <v>228</v>
      </c>
      <c r="AJ530" s="468"/>
      <c r="AK530" s="468"/>
      <c r="AL530" s="265"/>
      <c r="AM530" s="468" t="s">
        <v>146</v>
      </c>
      <c r="AN530" s="468"/>
      <c r="AO530" s="468"/>
      <c r="AP530" s="265"/>
      <c r="AQ530" s="265" t="s">
        <v>135</v>
      </c>
      <c r="AR530" s="266"/>
      <c r="AS530" s="266"/>
      <c r="AT530" s="267"/>
      <c r="AU530" s="283" t="s">
        <v>122</v>
      </c>
      <c r="AV530" s="283"/>
      <c r="AW530" s="283"/>
      <c r="AX530" s="284"/>
      <c r="AY530">
        <f>COUNTA($G$532)</f>
        <v>0</v>
      </c>
    </row>
    <row r="531" spans="1:51" ht="18.75" hidden="1" customHeight="1">
      <c r="A531" s="882"/>
      <c r="B531" s="883"/>
      <c r="C531" s="887"/>
      <c r="D531" s="883"/>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137</v>
      </c>
      <c r="AH531" s="231"/>
      <c r="AI531" s="469"/>
      <c r="AJ531" s="469"/>
      <c r="AK531" s="469"/>
      <c r="AL531" s="411"/>
      <c r="AM531" s="469"/>
      <c r="AN531" s="469"/>
      <c r="AO531" s="469"/>
      <c r="AP531" s="411"/>
      <c r="AQ531" s="228"/>
      <c r="AR531" s="229"/>
      <c r="AS531" s="230" t="s">
        <v>137</v>
      </c>
      <c r="AT531" s="231"/>
      <c r="AU531" s="229"/>
      <c r="AV531" s="229"/>
      <c r="AW531" s="230" t="s">
        <v>139</v>
      </c>
      <c r="AX531" s="256"/>
      <c r="AY531">
        <f>$AY$530</f>
        <v>0</v>
      </c>
    </row>
    <row r="532" spans="1:51" ht="23.25" hidden="1" customHeight="1">
      <c r="A532" s="882"/>
      <c r="B532" s="883"/>
      <c r="C532" s="887"/>
      <c r="D532" s="883"/>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147</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21" t="s">
        <v>235</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2"/>
      <c r="B536" s="883"/>
      <c r="C536" s="887"/>
      <c r="D536" s="883"/>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4"/>
      <c r="AY536">
        <f>$AY$535</f>
        <v>0</v>
      </c>
    </row>
    <row r="537" spans="1:51" ht="24.75" hidden="1" customHeight="1">
      <c r="A537" s="882"/>
      <c r="B537" s="883"/>
      <c r="C537" s="887"/>
      <c r="D537" s="883"/>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5"/>
      <c r="AY537">
        <f>$AY$535</f>
        <v>0</v>
      </c>
    </row>
    <row r="538" spans="1:51" ht="34.5" hidden="1" customHeight="1">
      <c r="A538" s="882"/>
      <c r="B538" s="883"/>
      <c r="C538" s="887"/>
      <c r="D538" s="883"/>
      <c r="E538" s="403" t="s">
        <v>233</v>
      </c>
      <c r="F538" s="404"/>
      <c r="G538" s="457" t="s">
        <v>223</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224</v>
      </c>
      <c r="F539" s="466"/>
      <c r="G539" s="467" t="s">
        <v>225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82</v>
      </c>
      <c r="AC539" s="266"/>
      <c r="AD539" s="267"/>
      <c r="AE539" s="462" t="s">
        <v>145</v>
      </c>
      <c r="AF539" s="463"/>
      <c r="AG539" s="463"/>
      <c r="AH539" s="464"/>
      <c r="AI539" s="468" t="s">
        <v>228</v>
      </c>
      <c r="AJ539" s="468"/>
      <c r="AK539" s="468"/>
      <c r="AL539" s="265"/>
      <c r="AM539" s="468" t="s">
        <v>146</v>
      </c>
      <c r="AN539" s="468"/>
      <c r="AO539" s="468"/>
      <c r="AP539" s="265"/>
      <c r="AQ539" s="265" t="s">
        <v>135</v>
      </c>
      <c r="AR539" s="266"/>
      <c r="AS539" s="266"/>
      <c r="AT539" s="267"/>
      <c r="AU539" s="283" t="s">
        <v>122</v>
      </c>
      <c r="AV539" s="283"/>
      <c r="AW539" s="283"/>
      <c r="AX539" s="284"/>
      <c r="AY539">
        <f>COUNTA($G$541)</f>
        <v>0</v>
      </c>
    </row>
    <row r="540" spans="1:51" ht="18.75" hidden="1" customHeight="1">
      <c r="A540" s="882"/>
      <c r="B540" s="883"/>
      <c r="C540" s="887"/>
      <c r="D540" s="883"/>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137</v>
      </c>
      <c r="AH540" s="231"/>
      <c r="AI540" s="469"/>
      <c r="AJ540" s="469"/>
      <c r="AK540" s="469"/>
      <c r="AL540" s="411"/>
      <c r="AM540" s="469"/>
      <c r="AN540" s="469"/>
      <c r="AO540" s="469"/>
      <c r="AP540" s="411"/>
      <c r="AQ540" s="228"/>
      <c r="AR540" s="229"/>
      <c r="AS540" s="230" t="s">
        <v>137</v>
      </c>
      <c r="AT540" s="231"/>
      <c r="AU540" s="229"/>
      <c r="AV540" s="229"/>
      <c r="AW540" s="230" t="s">
        <v>139</v>
      </c>
      <c r="AX540" s="256"/>
      <c r="AY540">
        <f>$AY$539</f>
        <v>0</v>
      </c>
    </row>
    <row r="541" spans="1:51" ht="23.25" hidden="1" customHeight="1">
      <c r="A541" s="882"/>
      <c r="B541" s="883"/>
      <c r="C541" s="887"/>
      <c r="D541" s="883"/>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147</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224</v>
      </c>
      <c r="F544" s="466"/>
      <c r="G544" s="467" t="s">
        <v>225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82</v>
      </c>
      <c r="AC544" s="266"/>
      <c r="AD544" s="267"/>
      <c r="AE544" s="462" t="s">
        <v>145</v>
      </c>
      <c r="AF544" s="463"/>
      <c r="AG544" s="463"/>
      <c r="AH544" s="464"/>
      <c r="AI544" s="468" t="s">
        <v>228</v>
      </c>
      <c r="AJ544" s="468"/>
      <c r="AK544" s="468"/>
      <c r="AL544" s="265"/>
      <c r="AM544" s="468" t="s">
        <v>146</v>
      </c>
      <c r="AN544" s="468"/>
      <c r="AO544" s="468"/>
      <c r="AP544" s="265"/>
      <c r="AQ544" s="265" t="s">
        <v>135</v>
      </c>
      <c r="AR544" s="266"/>
      <c r="AS544" s="266"/>
      <c r="AT544" s="267"/>
      <c r="AU544" s="283" t="s">
        <v>122</v>
      </c>
      <c r="AV544" s="283"/>
      <c r="AW544" s="283"/>
      <c r="AX544" s="284"/>
      <c r="AY544">
        <f>COUNTA($G$546)</f>
        <v>0</v>
      </c>
    </row>
    <row r="545" spans="1:51" ht="18.75" hidden="1" customHeight="1">
      <c r="A545" s="882"/>
      <c r="B545" s="883"/>
      <c r="C545" s="887"/>
      <c r="D545" s="883"/>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137</v>
      </c>
      <c r="AH545" s="231"/>
      <c r="AI545" s="469"/>
      <c r="AJ545" s="469"/>
      <c r="AK545" s="469"/>
      <c r="AL545" s="411"/>
      <c r="AM545" s="469"/>
      <c r="AN545" s="469"/>
      <c r="AO545" s="469"/>
      <c r="AP545" s="411"/>
      <c r="AQ545" s="228"/>
      <c r="AR545" s="229"/>
      <c r="AS545" s="230" t="s">
        <v>137</v>
      </c>
      <c r="AT545" s="231"/>
      <c r="AU545" s="229"/>
      <c r="AV545" s="229"/>
      <c r="AW545" s="230" t="s">
        <v>139</v>
      </c>
      <c r="AX545" s="256"/>
      <c r="AY545">
        <f>$AY$544</f>
        <v>0</v>
      </c>
    </row>
    <row r="546" spans="1:51" ht="23.25" hidden="1" customHeight="1">
      <c r="A546" s="882"/>
      <c r="B546" s="883"/>
      <c r="C546" s="887"/>
      <c r="D546" s="883"/>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147</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224</v>
      </c>
      <c r="F549" s="466"/>
      <c r="G549" s="467" t="s">
        <v>225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82</v>
      </c>
      <c r="AC549" s="266"/>
      <c r="AD549" s="267"/>
      <c r="AE549" s="462" t="s">
        <v>145</v>
      </c>
      <c r="AF549" s="463"/>
      <c r="AG549" s="463"/>
      <c r="AH549" s="464"/>
      <c r="AI549" s="468" t="s">
        <v>228</v>
      </c>
      <c r="AJ549" s="468"/>
      <c r="AK549" s="468"/>
      <c r="AL549" s="265"/>
      <c r="AM549" s="468" t="s">
        <v>146</v>
      </c>
      <c r="AN549" s="468"/>
      <c r="AO549" s="468"/>
      <c r="AP549" s="265"/>
      <c r="AQ549" s="265" t="s">
        <v>135</v>
      </c>
      <c r="AR549" s="266"/>
      <c r="AS549" s="266"/>
      <c r="AT549" s="267"/>
      <c r="AU549" s="283" t="s">
        <v>122</v>
      </c>
      <c r="AV549" s="283"/>
      <c r="AW549" s="283"/>
      <c r="AX549" s="284"/>
      <c r="AY549">
        <f>COUNTA($G$551)</f>
        <v>0</v>
      </c>
    </row>
    <row r="550" spans="1:51" ht="18.75" hidden="1" customHeight="1">
      <c r="A550" s="882"/>
      <c r="B550" s="883"/>
      <c r="C550" s="887"/>
      <c r="D550" s="883"/>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137</v>
      </c>
      <c r="AH550" s="231"/>
      <c r="AI550" s="469"/>
      <c r="AJ550" s="469"/>
      <c r="AK550" s="469"/>
      <c r="AL550" s="411"/>
      <c r="AM550" s="469"/>
      <c r="AN550" s="469"/>
      <c r="AO550" s="469"/>
      <c r="AP550" s="411"/>
      <c r="AQ550" s="228"/>
      <c r="AR550" s="229"/>
      <c r="AS550" s="230" t="s">
        <v>137</v>
      </c>
      <c r="AT550" s="231"/>
      <c r="AU550" s="229"/>
      <c r="AV550" s="229"/>
      <c r="AW550" s="230" t="s">
        <v>139</v>
      </c>
      <c r="AX550" s="256"/>
      <c r="AY550">
        <f>$AY$549</f>
        <v>0</v>
      </c>
    </row>
    <row r="551" spans="1:51" ht="23.25" hidden="1" customHeight="1">
      <c r="A551" s="882"/>
      <c r="B551" s="883"/>
      <c r="C551" s="887"/>
      <c r="D551" s="883"/>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147</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224</v>
      </c>
      <c r="F554" s="466"/>
      <c r="G554" s="467" t="s">
        <v>225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82</v>
      </c>
      <c r="AC554" s="266"/>
      <c r="AD554" s="267"/>
      <c r="AE554" s="462" t="s">
        <v>145</v>
      </c>
      <c r="AF554" s="463"/>
      <c r="AG554" s="463"/>
      <c r="AH554" s="464"/>
      <c r="AI554" s="468" t="s">
        <v>228</v>
      </c>
      <c r="AJ554" s="468"/>
      <c r="AK554" s="468"/>
      <c r="AL554" s="265"/>
      <c r="AM554" s="468" t="s">
        <v>146</v>
      </c>
      <c r="AN554" s="468"/>
      <c r="AO554" s="468"/>
      <c r="AP554" s="265"/>
      <c r="AQ554" s="265" t="s">
        <v>135</v>
      </c>
      <c r="AR554" s="266"/>
      <c r="AS554" s="266"/>
      <c r="AT554" s="267"/>
      <c r="AU554" s="283" t="s">
        <v>122</v>
      </c>
      <c r="AV554" s="283"/>
      <c r="AW554" s="283"/>
      <c r="AX554" s="284"/>
      <c r="AY554">
        <f>COUNTA($G$556)</f>
        <v>0</v>
      </c>
    </row>
    <row r="555" spans="1:51" ht="18.75" hidden="1" customHeight="1">
      <c r="A555" s="882"/>
      <c r="B555" s="883"/>
      <c r="C555" s="887"/>
      <c r="D555" s="883"/>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137</v>
      </c>
      <c r="AH555" s="231"/>
      <c r="AI555" s="469"/>
      <c r="AJ555" s="469"/>
      <c r="AK555" s="469"/>
      <c r="AL555" s="411"/>
      <c r="AM555" s="469"/>
      <c r="AN555" s="469"/>
      <c r="AO555" s="469"/>
      <c r="AP555" s="411"/>
      <c r="AQ555" s="228"/>
      <c r="AR555" s="229"/>
      <c r="AS555" s="230" t="s">
        <v>137</v>
      </c>
      <c r="AT555" s="231"/>
      <c r="AU555" s="229"/>
      <c r="AV555" s="229"/>
      <c r="AW555" s="230" t="s">
        <v>139</v>
      </c>
      <c r="AX555" s="256"/>
      <c r="AY555">
        <f>$AY$554</f>
        <v>0</v>
      </c>
    </row>
    <row r="556" spans="1:51" ht="23.25" hidden="1" customHeight="1">
      <c r="A556" s="882"/>
      <c r="B556" s="883"/>
      <c r="C556" s="887"/>
      <c r="D556" s="883"/>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147</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224</v>
      </c>
      <c r="F559" s="466"/>
      <c r="G559" s="467" t="s">
        <v>225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82</v>
      </c>
      <c r="AC559" s="266"/>
      <c r="AD559" s="267"/>
      <c r="AE559" s="462" t="s">
        <v>145</v>
      </c>
      <c r="AF559" s="463"/>
      <c r="AG559" s="463"/>
      <c r="AH559" s="464"/>
      <c r="AI559" s="468" t="s">
        <v>228</v>
      </c>
      <c r="AJ559" s="468"/>
      <c r="AK559" s="468"/>
      <c r="AL559" s="265"/>
      <c r="AM559" s="468" t="s">
        <v>146</v>
      </c>
      <c r="AN559" s="468"/>
      <c r="AO559" s="468"/>
      <c r="AP559" s="265"/>
      <c r="AQ559" s="265" t="s">
        <v>135</v>
      </c>
      <c r="AR559" s="266"/>
      <c r="AS559" s="266"/>
      <c r="AT559" s="267"/>
      <c r="AU559" s="283" t="s">
        <v>122</v>
      </c>
      <c r="AV559" s="283"/>
      <c r="AW559" s="283"/>
      <c r="AX559" s="284"/>
      <c r="AY559">
        <f>COUNTA($G$561)</f>
        <v>0</v>
      </c>
    </row>
    <row r="560" spans="1:51" ht="18.75" hidden="1" customHeight="1">
      <c r="A560" s="882"/>
      <c r="B560" s="883"/>
      <c r="C560" s="887"/>
      <c r="D560" s="883"/>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137</v>
      </c>
      <c r="AH560" s="231"/>
      <c r="AI560" s="469"/>
      <c r="AJ560" s="469"/>
      <c r="AK560" s="469"/>
      <c r="AL560" s="411"/>
      <c r="AM560" s="469"/>
      <c r="AN560" s="469"/>
      <c r="AO560" s="469"/>
      <c r="AP560" s="411"/>
      <c r="AQ560" s="228"/>
      <c r="AR560" s="229"/>
      <c r="AS560" s="230" t="s">
        <v>137</v>
      </c>
      <c r="AT560" s="231"/>
      <c r="AU560" s="229"/>
      <c r="AV560" s="229"/>
      <c r="AW560" s="230" t="s">
        <v>139</v>
      </c>
      <c r="AX560" s="256"/>
      <c r="AY560">
        <f>$AY$559</f>
        <v>0</v>
      </c>
    </row>
    <row r="561" spans="1:51" ht="23.25" hidden="1" customHeight="1">
      <c r="A561" s="882"/>
      <c r="B561" s="883"/>
      <c r="C561" s="887"/>
      <c r="D561" s="883"/>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147</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231</v>
      </c>
      <c r="F564" s="466"/>
      <c r="G564" s="467" t="s">
        <v>232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82</v>
      </c>
      <c r="AC564" s="266"/>
      <c r="AD564" s="267"/>
      <c r="AE564" s="462" t="s">
        <v>145</v>
      </c>
      <c r="AF564" s="463"/>
      <c r="AG564" s="463"/>
      <c r="AH564" s="464"/>
      <c r="AI564" s="468" t="s">
        <v>228</v>
      </c>
      <c r="AJ564" s="468"/>
      <c r="AK564" s="468"/>
      <c r="AL564" s="265"/>
      <c r="AM564" s="468" t="s">
        <v>146</v>
      </c>
      <c r="AN564" s="468"/>
      <c r="AO564" s="468"/>
      <c r="AP564" s="265"/>
      <c r="AQ564" s="265" t="s">
        <v>135</v>
      </c>
      <c r="AR564" s="266"/>
      <c r="AS564" s="266"/>
      <c r="AT564" s="267"/>
      <c r="AU564" s="283" t="s">
        <v>122</v>
      </c>
      <c r="AV564" s="283"/>
      <c r="AW564" s="283"/>
      <c r="AX564" s="284"/>
      <c r="AY564">
        <f>COUNTA($G$566)</f>
        <v>0</v>
      </c>
    </row>
    <row r="565" spans="1:51" ht="18.75" hidden="1" customHeight="1">
      <c r="A565" s="882"/>
      <c r="B565" s="883"/>
      <c r="C565" s="887"/>
      <c r="D565" s="883"/>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137</v>
      </c>
      <c r="AH565" s="231"/>
      <c r="AI565" s="469"/>
      <c r="AJ565" s="469"/>
      <c r="AK565" s="469"/>
      <c r="AL565" s="411"/>
      <c r="AM565" s="469"/>
      <c r="AN565" s="469"/>
      <c r="AO565" s="469"/>
      <c r="AP565" s="411"/>
      <c r="AQ565" s="228"/>
      <c r="AR565" s="229"/>
      <c r="AS565" s="230" t="s">
        <v>137</v>
      </c>
      <c r="AT565" s="231"/>
      <c r="AU565" s="229"/>
      <c r="AV565" s="229"/>
      <c r="AW565" s="230" t="s">
        <v>139</v>
      </c>
      <c r="AX565" s="256"/>
      <c r="AY565">
        <f>$AY$564</f>
        <v>0</v>
      </c>
    </row>
    <row r="566" spans="1:51" ht="23.25" hidden="1" customHeight="1">
      <c r="A566" s="882"/>
      <c r="B566" s="883"/>
      <c r="C566" s="887"/>
      <c r="D566" s="883"/>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147</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231</v>
      </c>
      <c r="F569" s="466"/>
      <c r="G569" s="467" t="s">
        <v>232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82</v>
      </c>
      <c r="AC569" s="266"/>
      <c r="AD569" s="267"/>
      <c r="AE569" s="462" t="s">
        <v>145</v>
      </c>
      <c r="AF569" s="463"/>
      <c r="AG569" s="463"/>
      <c r="AH569" s="464"/>
      <c r="AI569" s="468" t="s">
        <v>228</v>
      </c>
      <c r="AJ569" s="468"/>
      <c r="AK569" s="468"/>
      <c r="AL569" s="265"/>
      <c r="AM569" s="468" t="s">
        <v>146</v>
      </c>
      <c r="AN569" s="468"/>
      <c r="AO569" s="468"/>
      <c r="AP569" s="265"/>
      <c r="AQ569" s="265" t="s">
        <v>135</v>
      </c>
      <c r="AR569" s="266"/>
      <c r="AS569" s="266"/>
      <c r="AT569" s="267"/>
      <c r="AU569" s="283" t="s">
        <v>122</v>
      </c>
      <c r="AV569" s="283"/>
      <c r="AW569" s="283"/>
      <c r="AX569" s="284"/>
      <c r="AY569">
        <f>COUNTA($G$571)</f>
        <v>0</v>
      </c>
    </row>
    <row r="570" spans="1:51" ht="18.75" hidden="1" customHeight="1">
      <c r="A570" s="882"/>
      <c r="B570" s="883"/>
      <c r="C570" s="887"/>
      <c r="D570" s="883"/>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137</v>
      </c>
      <c r="AH570" s="231"/>
      <c r="AI570" s="469"/>
      <c r="AJ570" s="469"/>
      <c r="AK570" s="469"/>
      <c r="AL570" s="411"/>
      <c r="AM570" s="469"/>
      <c r="AN570" s="469"/>
      <c r="AO570" s="469"/>
      <c r="AP570" s="411"/>
      <c r="AQ570" s="228"/>
      <c r="AR570" s="229"/>
      <c r="AS570" s="230" t="s">
        <v>137</v>
      </c>
      <c r="AT570" s="231"/>
      <c r="AU570" s="229"/>
      <c r="AV570" s="229"/>
      <c r="AW570" s="230" t="s">
        <v>139</v>
      </c>
      <c r="AX570" s="256"/>
      <c r="AY570">
        <f>$AY$569</f>
        <v>0</v>
      </c>
    </row>
    <row r="571" spans="1:51" ht="23.25" hidden="1" customHeight="1">
      <c r="A571" s="882"/>
      <c r="B571" s="883"/>
      <c r="C571" s="887"/>
      <c r="D571" s="883"/>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147</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231</v>
      </c>
      <c r="F574" s="466"/>
      <c r="G574" s="467" t="s">
        <v>232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82</v>
      </c>
      <c r="AC574" s="266"/>
      <c r="AD574" s="267"/>
      <c r="AE574" s="462" t="s">
        <v>145</v>
      </c>
      <c r="AF574" s="463"/>
      <c r="AG574" s="463"/>
      <c r="AH574" s="464"/>
      <c r="AI574" s="468" t="s">
        <v>228</v>
      </c>
      <c r="AJ574" s="468"/>
      <c r="AK574" s="468"/>
      <c r="AL574" s="265"/>
      <c r="AM574" s="468" t="s">
        <v>146</v>
      </c>
      <c r="AN574" s="468"/>
      <c r="AO574" s="468"/>
      <c r="AP574" s="265"/>
      <c r="AQ574" s="265" t="s">
        <v>135</v>
      </c>
      <c r="AR574" s="266"/>
      <c r="AS574" s="266"/>
      <c r="AT574" s="267"/>
      <c r="AU574" s="283" t="s">
        <v>122</v>
      </c>
      <c r="AV574" s="283"/>
      <c r="AW574" s="283"/>
      <c r="AX574" s="284"/>
      <c r="AY574">
        <f>COUNTA($G$576)</f>
        <v>0</v>
      </c>
    </row>
    <row r="575" spans="1:51" ht="18.75" hidden="1" customHeight="1">
      <c r="A575" s="882"/>
      <c r="B575" s="883"/>
      <c r="C575" s="887"/>
      <c r="D575" s="883"/>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137</v>
      </c>
      <c r="AH575" s="231"/>
      <c r="AI575" s="469"/>
      <c r="AJ575" s="469"/>
      <c r="AK575" s="469"/>
      <c r="AL575" s="411"/>
      <c r="AM575" s="469"/>
      <c r="AN575" s="469"/>
      <c r="AO575" s="469"/>
      <c r="AP575" s="411"/>
      <c r="AQ575" s="228"/>
      <c r="AR575" s="229"/>
      <c r="AS575" s="230" t="s">
        <v>137</v>
      </c>
      <c r="AT575" s="231"/>
      <c r="AU575" s="229"/>
      <c r="AV575" s="229"/>
      <c r="AW575" s="230" t="s">
        <v>139</v>
      </c>
      <c r="AX575" s="256"/>
      <c r="AY575">
        <f>$AY$574</f>
        <v>0</v>
      </c>
    </row>
    <row r="576" spans="1:51" ht="23.25" hidden="1" customHeight="1">
      <c r="A576" s="882"/>
      <c r="B576" s="883"/>
      <c r="C576" s="887"/>
      <c r="D576" s="883"/>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147</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231</v>
      </c>
      <c r="F579" s="466"/>
      <c r="G579" s="467" t="s">
        <v>232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82</v>
      </c>
      <c r="AC579" s="266"/>
      <c r="AD579" s="267"/>
      <c r="AE579" s="462" t="s">
        <v>145</v>
      </c>
      <c r="AF579" s="463"/>
      <c r="AG579" s="463"/>
      <c r="AH579" s="464"/>
      <c r="AI579" s="468" t="s">
        <v>228</v>
      </c>
      <c r="AJ579" s="468"/>
      <c r="AK579" s="468"/>
      <c r="AL579" s="265"/>
      <c r="AM579" s="468" t="s">
        <v>146</v>
      </c>
      <c r="AN579" s="468"/>
      <c r="AO579" s="468"/>
      <c r="AP579" s="265"/>
      <c r="AQ579" s="265" t="s">
        <v>135</v>
      </c>
      <c r="AR579" s="266"/>
      <c r="AS579" s="266"/>
      <c r="AT579" s="267"/>
      <c r="AU579" s="283" t="s">
        <v>122</v>
      </c>
      <c r="AV579" s="283"/>
      <c r="AW579" s="283"/>
      <c r="AX579" s="284"/>
      <c r="AY579">
        <f>COUNTA($G$581)</f>
        <v>0</v>
      </c>
    </row>
    <row r="580" spans="1:51" ht="18.75" hidden="1" customHeight="1">
      <c r="A580" s="882"/>
      <c r="B580" s="883"/>
      <c r="C580" s="887"/>
      <c r="D580" s="883"/>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137</v>
      </c>
      <c r="AH580" s="231"/>
      <c r="AI580" s="469"/>
      <c r="AJ580" s="469"/>
      <c r="AK580" s="469"/>
      <c r="AL580" s="411"/>
      <c r="AM580" s="469"/>
      <c r="AN580" s="469"/>
      <c r="AO580" s="469"/>
      <c r="AP580" s="411"/>
      <c r="AQ580" s="228"/>
      <c r="AR580" s="229"/>
      <c r="AS580" s="230" t="s">
        <v>137</v>
      </c>
      <c r="AT580" s="231"/>
      <c r="AU580" s="229"/>
      <c r="AV580" s="229"/>
      <c r="AW580" s="230" t="s">
        <v>139</v>
      </c>
      <c r="AX580" s="256"/>
      <c r="AY580">
        <f>$AY$579</f>
        <v>0</v>
      </c>
    </row>
    <row r="581" spans="1:51" ht="23.25" hidden="1" customHeight="1">
      <c r="A581" s="882"/>
      <c r="B581" s="883"/>
      <c r="C581" s="887"/>
      <c r="D581" s="883"/>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147</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231</v>
      </c>
      <c r="F584" s="466"/>
      <c r="G584" s="467" t="s">
        <v>232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82</v>
      </c>
      <c r="AC584" s="266"/>
      <c r="AD584" s="267"/>
      <c r="AE584" s="462" t="s">
        <v>145</v>
      </c>
      <c r="AF584" s="463"/>
      <c r="AG584" s="463"/>
      <c r="AH584" s="464"/>
      <c r="AI584" s="468" t="s">
        <v>228</v>
      </c>
      <c r="AJ584" s="468"/>
      <c r="AK584" s="468"/>
      <c r="AL584" s="265"/>
      <c r="AM584" s="468" t="s">
        <v>146</v>
      </c>
      <c r="AN584" s="468"/>
      <c r="AO584" s="468"/>
      <c r="AP584" s="265"/>
      <c r="AQ584" s="265" t="s">
        <v>135</v>
      </c>
      <c r="AR584" s="266"/>
      <c r="AS584" s="266"/>
      <c r="AT584" s="267"/>
      <c r="AU584" s="283" t="s">
        <v>122</v>
      </c>
      <c r="AV584" s="283"/>
      <c r="AW584" s="283"/>
      <c r="AX584" s="284"/>
      <c r="AY584">
        <f>COUNTA($G$586)</f>
        <v>0</v>
      </c>
    </row>
    <row r="585" spans="1:51" ht="18.75" hidden="1" customHeight="1">
      <c r="A585" s="882"/>
      <c r="B585" s="883"/>
      <c r="C585" s="887"/>
      <c r="D585" s="883"/>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137</v>
      </c>
      <c r="AH585" s="231"/>
      <c r="AI585" s="469"/>
      <c r="AJ585" s="469"/>
      <c r="AK585" s="469"/>
      <c r="AL585" s="411"/>
      <c r="AM585" s="469"/>
      <c r="AN585" s="469"/>
      <c r="AO585" s="469"/>
      <c r="AP585" s="411"/>
      <c r="AQ585" s="228"/>
      <c r="AR585" s="229"/>
      <c r="AS585" s="230" t="s">
        <v>137</v>
      </c>
      <c r="AT585" s="231"/>
      <c r="AU585" s="229"/>
      <c r="AV585" s="229"/>
      <c r="AW585" s="230" t="s">
        <v>139</v>
      </c>
      <c r="AX585" s="256"/>
      <c r="AY585">
        <f>$AY$584</f>
        <v>0</v>
      </c>
    </row>
    <row r="586" spans="1:51" ht="23.25" hidden="1" customHeight="1">
      <c r="A586" s="882"/>
      <c r="B586" s="883"/>
      <c r="C586" s="887"/>
      <c r="D586" s="883"/>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147</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21" t="s">
        <v>235</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2"/>
      <c r="B590" s="883"/>
      <c r="C590" s="887"/>
      <c r="D590" s="883"/>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4"/>
      <c r="AY590">
        <f>$AY$589</f>
        <v>0</v>
      </c>
    </row>
    <row r="591" spans="1:51" ht="24.75" hidden="1" customHeight="1">
      <c r="A591" s="882"/>
      <c r="B591" s="883"/>
      <c r="C591" s="887"/>
      <c r="D591" s="883"/>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5"/>
      <c r="AY591">
        <f>$AY$589</f>
        <v>0</v>
      </c>
    </row>
    <row r="592" spans="1:51" ht="34.5" hidden="1" customHeight="1">
      <c r="A592" s="882"/>
      <c r="B592" s="883"/>
      <c r="C592" s="887"/>
      <c r="D592" s="883"/>
      <c r="E592" s="403" t="s">
        <v>233</v>
      </c>
      <c r="F592" s="404"/>
      <c r="G592" s="457" t="s">
        <v>223</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224</v>
      </c>
      <c r="F593" s="466"/>
      <c r="G593" s="467" t="s">
        <v>225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82</v>
      </c>
      <c r="AC593" s="266"/>
      <c r="AD593" s="267"/>
      <c r="AE593" s="462" t="s">
        <v>145</v>
      </c>
      <c r="AF593" s="463"/>
      <c r="AG593" s="463"/>
      <c r="AH593" s="464"/>
      <c r="AI593" s="468" t="s">
        <v>228</v>
      </c>
      <c r="AJ593" s="468"/>
      <c r="AK593" s="468"/>
      <c r="AL593" s="265"/>
      <c r="AM593" s="468" t="s">
        <v>146</v>
      </c>
      <c r="AN593" s="468"/>
      <c r="AO593" s="468"/>
      <c r="AP593" s="265"/>
      <c r="AQ593" s="265" t="s">
        <v>135</v>
      </c>
      <c r="AR593" s="266"/>
      <c r="AS593" s="266"/>
      <c r="AT593" s="267"/>
      <c r="AU593" s="283" t="s">
        <v>122</v>
      </c>
      <c r="AV593" s="283"/>
      <c r="AW593" s="283"/>
      <c r="AX593" s="284"/>
      <c r="AY593">
        <f>COUNTA($G$595)</f>
        <v>0</v>
      </c>
    </row>
    <row r="594" spans="1:51" ht="18.75" hidden="1" customHeight="1">
      <c r="A594" s="882"/>
      <c r="B594" s="883"/>
      <c r="C594" s="887"/>
      <c r="D594" s="883"/>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137</v>
      </c>
      <c r="AH594" s="231"/>
      <c r="AI594" s="469"/>
      <c r="AJ594" s="469"/>
      <c r="AK594" s="469"/>
      <c r="AL594" s="411"/>
      <c r="AM594" s="469"/>
      <c r="AN594" s="469"/>
      <c r="AO594" s="469"/>
      <c r="AP594" s="411"/>
      <c r="AQ594" s="228"/>
      <c r="AR594" s="229"/>
      <c r="AS594" s="230" t="s">
        <v>137</v>
      </c>
      <c r="AT594" s="231"/>
      <c r="AU594" s="229"/>
      <c r="AV594" s="229"/>
      <c r="AW594" s="230" t="s">
        <v>139</v>
      </c>
      <c r="AX594" s="256"/>
      <c r="AY594">
        <f>$AY$593</f>
        <v>0</v>
      </c>
    </row>
    <row r="595" spans="1:51" ht="23.25" hidden="1" customHeight="1">
      <c r="A595" s="882"/>
      <c r="B595" s="883"/>
      <c r="C595" s="887"/>
      <c r="D595" s="883"/>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147</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224</v>
      </c>
      <c r="F598" s="466"/>
      <c r="G598" s="467" t="s">
        <v>225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82</v>
      </c>
      <c r="AC598" s="266"/>
      <c r="AD598" s="267"/>
      <c r="AE598" s="462" t="s">
        <v>145</v>
      </c>
      <c r="AF598" s="463"/>
      <c r="AG598" s="463"/>
      <c r="AH598" s="464"/>
      <c r="AI598" s="468" t="s">
        <v>228</v>
      </c>
      <c r="AJ598" s="468"/>
      <c r="AK598" s="468"/>
      <c r="AL598" s="265"/>
      <c r="AM598" s="468" t="s">
        <v>146</v>
      </c>
      <c r="AN598" s="468"/>
      <c r="AO598" s="468"/>
      <c r="AP598" s="265"/>
      <c r="AQ598" s="265" t="s">
        <v>135</v>
      </c>
      <c r="AR598" s="266"/>
      <c r="AS598" s="266"/>
      <c r="AT598" s="267"/>
      <c r="AU598" s="283" t="s">
        <v>122</v>
      </c>
      <c r="AV598" s="283"/>
      <c r="AW598" s="283"/>
      <c r="AX598" s="284"/>
      <c r="AY598">
        <f>COUNTA($G$600)</f>
        <v>0</v>
      </c>
    </row>
    <row r="599" spans="1:51" ht="18.75" hidden="1" customHeight="1">
      <c r="A599" s="882"/>
      <c r="B599" s="883"/>
      <c r="C599" s="887"/>
      <c r="D599" s="883"/>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137</v>
      </c>
      <c r="AH599" s="231"/>
      <c r="AI599" s="469"/>
      <c r="AJ599" s="469"/>
      <c r="AK599" s="469"/>
      <c r="AL599" s="411"/>
      <c r="AM599" s="469"/>
      <c r="AN599" s="469"/>
      <c r="AO599" s="469"/>
      <c r="AP599" s="411"/>
      <c r="AQ599" s="228"/>
      <c r="AR599" s="229"/>
      <c r="AS599" s="230" t="s">
        <v>137</v>
      </c>
      <c r="AT599" s="231"/>
      <c r="AU599" s="229"/>
      <c r="AV599" s="229"/>
      <c r="AW599" s="230" t="s">
        <v>139</v>
      </c>
      <c r="AX599" s="256"/>
      <c r="AY599">
        <f>$AY$598</f>
        <v>0</v>
      </c>
    </row>
    <row r="600" spans="1:51" ht="23.25" hidden="1" customHeight="1">
      <c r="A600" s="882"/>
      <c r="B600" s="883"/>
      <c r="C600" s="887"/>
      <c r="D600" s="883"/>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147</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224</v>
      </c>
      <c r="F603" s="466"/>
      <c r="G603" s="467" t="s">
        <v>225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82</v>
      </c>
      <c r="AC603" s="266"/>
      <c r="AD603" s="267"/>
      <c r="AE603" s="462" t="s">
        <v>145</v>
      </c>
      <c r="AF603" s="463"/>
      <c r="AG603" s="463"/>
      <c r="AH603" s="464"/>
      <c r="AI603" s="468" t="s">
        <v>228</v>
      </c>
      <c r="AJ603" s="468"/>
      <c r="AK603" s="468"/>
      <c r="AL603" s="265"/>
      <c r="AM603" s="468" t="s">
        <v>146</v>
      </c>
      <c r="AN603" s="468"/>
      <c r="AO603" s="468"/>
      <c r="AP603" s="265"/>
      <c r="AQ603" s="265" t="s">
        <v>135</v>
      </c>
      <c r="AR603" s="266"/>
      <c r="AS603" s="266"/>
      <c r="AT603" s="267"/>
      <c r="AU603" s="283" t="s">
        <v>122</v>
      </c>
      <c r="AV603" s="283"/>
      <c r="AW603" s="283"/>
      <c r="AX603" s="284"/>
      <c r="AY603">
        <f>COUNTA($G$605)</f>
        <v>0</v>
      </c>
    </row>
    <row r="604" spans="1:51" ht="18.75" hidden="1" customHeight="1">
      <c r="A604" s="882"/>
      <c r="B604" s="883"/>
      <c r="C604" s="887"/>
      <c r="D604" s="883"/>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137</v>
      </c>
      <c r="AH604" s="231"/>
      <c r="AI604" s="469"/>
      <c r="AJ604" s="469"/>
      <c r="AK604" s="469"/>
      <c r="AL604" s="411"/>
      <c r="AM604" s="469"/>
      <c r="AN604" s="469"/>
      <c r="AO604" s="469"/>
      <c r="AP604" s="411"/>
      <c r="AQ604" s="228"/>
      <c r="AR604" s="229"/>
      <c r="AS604" s="230" t="s">
        <v>137</v>
      </c>
      <c r="AT604" s="231"/>
      <c r="AU604" s="229"/>
      <c r="AV604" s="229"/>
      <c r="AW604" s="230" t="s">
        <v>139</v>
      </c>
      <c r="AX604" s="256"/>
      <c r="AY604">
        <f>$AY$603</f>
        <v>0</v>
      </c>
    </row>
    <row r="605" spans="1:51" ht="23.25" hidden="1" customHeight="1">
      <c r="A605" s="882"/>
      <c r="B605" s="883"/>
      <c r="C605" s="887"/>
      <c r="D605" s="883"/>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147</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224</v>
      </c>
      <c r="F608" s="466"/>
      <c r="G608" s="467" t="s">
        <v>225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82</v>
      </c>
      <c r="AC608" s="266"/>
      <c r="AD608" s="267"/>
      <c r="AE608" s="462" t="s">
        <v>145</v>
      </c>
      <c r="AF608" s="463"/>
      <c r="AG608" s="463"/>
      <c r="AH608" s="464"/>
      <c r="AI608" s="468" t="s">
        <v>228</v>
      </c>
      <c r="AJ608" s="468"/>
      <c r="AK608" s="468"/>
      <c r="AL608" s="265"/>
      <c r="AM608" s="468" t="s">
        <v>146</v>
      </c>
      <c r="AN608" s="468"/>
      <c r="AO608" s="468"/>
      <c r="AP608" s="265"/>
      <c r="AQ608" s="265" t="s">
        <v>135</v>
      </c>
      <c r="AR608" s="266"/>
      <c r="AS608" s="266"/>
      <c r="AT608" s="267"/>
      <c r="AU608" s="283" t="s">
        <v>122</v>
      </c>
      <c r="AV608" s="283"/>
      <c r="AW608" s="283"/>
      <c r="AX608" s="284"/>
      <c r="AY608">
        <f>COUNTA($G$610)</f>
        <v>0</v>
      </c>
    </row>
    <row r="609" spans="1:51" ht="18.75" hidden="1" customHeight="1">
      <c r="A609" s="882"/>
      <c r="B609" s="883"/>
      <c r="C609" s="887"/>
      <c r="D609" s="883"/>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137</v>
      </c>
      <c r="AH609" s="231"/>
      <c r="AI609" s="469"/>
      <c r="AJ609" s="469"/>
      <c r="AK609" s="469"/>
      <c r="AL609" s="411"/>
      <c r="AM609" s="469"/>
      <c r="AN609" s="469"/>
      <c r="AO609" s="469"/>
      <c r="AP609" s="411"/>
      <c r="AQ609" s="228"/>
      <c r="AR609" s="229"/>
      <c r="AS609" s="230" t="s">
        <v>137</v>
      </c>
      <c r="AT609" s="231"/>
      <c r="AU609" s="229"/>
      <c r="AV609" s="229"/>
      <c r="AW609" s="230" t="s">
        <v>139</v>
      </c>
      <c r="AX609" s="256"/>
      <c r="AY609">
        <f>$AY$608</f>
        <v>0</v>
      </c>
    </row>
    <row r="610" spans="1:51" ht="23.25" hidden="1" customHeight="1">
      <c r="A610" s="882"/>
      <c r="B610" s="883"/>
      <c r="C610" s="887"/>
      <c r="D610" s="883"/>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147</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224</v>
      </c>
      <c r="F613" s="466"/>
      <c r="G613" s="467" t="s">
        <v>225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82</v>
      </c>
      <c r="AC613" s="266"/>
      <c r="AD613" s="267"/>
      <c r="AE613" s="462" t="s">
        <v>145</v>
      </c>
      <c r="AF613" s="463"/>
      <c r="AG613" s="463"/>
      <c r="AH613" s="464"/>
      <c r="AI613" s="468" t="s">
        <v>228</v>
      </c>
      <c r="AJ613" s="468"/>
      <c r="AK613" s="468"/>
      <c r="AL613" s="265"/>
      <c r="AM613" s="468" t="s">
        <v>146</v>
      </c>
      <c r="AN613" s="468"/>
      <c r="AO613" s="468"/>
      <c r="AP613" s="265"/>
      <c r="AQ613" s="265" t="s">
        <v>135</v>
      </c>
      <c r="AR613" s="266"/>
      <c r="AS613" s="266"/>
      <c r="AT613" s="267"/>
      <c r="AU613" s="283" t="s">
        <v>122</v>
      </c>
      <c r="AV613" s="283"/>
      <c r="AW613" s="283"/>
      <c r="AX613" s="284"/>
      <c r="AY613">
        <f>COUNTA($G$615)</f>
        <v>0</v>
      </c>
    </row>
    <row r="614" spans="1:51" ht="18.75" hidden="1" customHeight="1">
      <c r="A614" s="882"/>
      <c r="B614" s="883"/>
      <c r="C614" s="887"/>
      <c r="D614" s="883"/>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137</v>
      </c>
      <c r="AH614" s="231"/>
      <c r="AI614" s="469"/>
      <c r="AJ614" s="469"/>
      <c r="AK614" s="469"/>
      <c r="AL614" s="411"/>
      <c r="AM614" s="469"/>
      <c r="AN614" s="469"/>
      <c r="AO614" s="469"/>
      <c r="AP614" s="411"/>
      <c r="AQ614" s="228"/>
      <c r="AR614" s="229"/>
      <c r="AS614" s="230" t="s">
        <v>137</v>
      </c>
      <c r="AT614" s="231"/>
      <c r="AU614" s="229"/>
      <c r="AV614" s="229"/>
      <c r="AW614" s="230" t="s">
        <v>139</v>
      </c>
      <c r="AX614" s="256"/>
      <c r="AY614">
        <f>$AY$613</f>
        <v>0</v>
      </c>
    </row>
    <row r="615" spans="1:51" ht="23.25" hidden="1" customHeight="1">
      <c r="A615" s="882"/>
      <c r="B615" s="883"/>
      <c r="C615" s="887"/>
      <c r="D615" s="883"/>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147</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231</v>
      </c>
      <c r="F618" s="466"/>
      <c r="G618" s="467" t="s">
        <v>232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82</v>
      </c>
      <c r="AC618" s="266"/>
      <c r="AD618" s="267"/>
      <c r="AE618" s="462" t="s">
        <v>145</v>
      </c>
      <c r="AF618" s="463"/>
      <c r="AG618" s="463"/>
      <c r="AH618" s="464"/>
      <c r="AI618" s="468" t="s">
        <v>228</v>
      </c>
      <c r="AJ618" s="468"/>
      <c r="AK618" s="468"/>
      <c r="AL618" s="265"/>
      <c r="AM618" s="468" t="s">
        <v>146</v>
      </c>
      <c r="AN618" s="468"/>
      <c r="AO618" s="468"/>
      <c r="AP618" s="265"/>
      <c r="AQ618" s="265" t="s">
        <v>135</v>
      </c>
      <c r="AR618" s="266"/>
      <c r="AS618" s="266"/>
      <c r="AT618" s="267"/>
      <c r="AU618" s="283" t="s">
        <v>122</v>
      </c>
      <c r="AV618" s="283"/>
      <c r="AW618" s="283"/>
      <c r="AX618" s="284"/>
      <c r="AY618">
        <f>COUNTA($G$620)</f>
        <v>0</v>
      </c>
    </row>
    <row r="619" spans="1:51" ht="18.75" hidden="1" customHeight="1">
      <c r="A619" s="882"/>
      <c r="B619" s="883"/>
      <c r="C619" s="887"/>
      <c r="D619" s="883"/>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137</v>
      </c>
      <c r="AH619" s="231"/>
      <c r="AI619" s="469"/>
      <c r="AJ619" s="469"/>
      <c r="AK619" s="469"/>
      <c r="AL619" s="411"/>
      <c r="AM619" s="469"/>
      <c r="AN619" s="469"/>
      <c r="AO619" s="469"/>
      <c r="AP619" s="411"/>
      <c r="AQ619" s="228"/>
      <c r="AR619" s="229"/>
      <c r="AS619" s="230" t="s">
        <v>137</v>
      </c>
      <c r="AT619" s="231"/>
      <c r="AU619" s="229"/>
      <c r="AV619" s="229"/>
      <c r="AW619" s="230" t="s">
        <v>139</v>
      </c>
      <c r="AX619" s="256"/>
      <c r="AY619">
        <f>$AY$618</f>
        <v>0</v>
      </c>
    </row>
    <row r="620" spans="1:51" ht="23.25" hidden="1" customHeight="1">
      <c r="A620" s="882"/>
      <c r="B620" s="883"/>
      <c r="C620" s="887"/>
      <c r="D620" s="883"/>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147</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231</v>
      </c>
      <c r="F623" s="466"/>
      <c r="G623" s="467" t="s">
        <v>232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82</v>
      </c>
      <c r="AC623" s="266"/>
      <c r="AD623" s="267"/>
      <c r="AE623" s="462" t="s">
        <v>145</v>
      </c>
      <c r="AF623" s="463"/>
      <c r="AG623" s="463"/>
      <c r="AH623" s="464"/>
      <c r="AI623" s="468" t="s">
        <v>228</v>
      </c>
      <c r="AJ623" s="468"/>
      <c r="AK623" s="468"/>
      <c r="AL623" s="265"/>
      <c r="AM623" s="468" t="s">
        <v>146</v>
      </c>
      <c r="AN623" s="468"/>
      <c r="AO623" s="468"/>
      <c r="AP623" s="265"/>
      <c r="AQ623" s="265" t="s">
        <v>135</v>
      </c>
      <c r="AR623" s="266"/>
      <c r="AS623" s="266"/>
      <c r="AT623" s="267"/>
      <c r="AU623" s="283" t="s">
        <v>122</v>
      </c>
      <c r="AV623" s="283"/>
      <c r="AW623" s="283"/>
      <c r="AX623" s="284"/>
      <c r="AY623">
        <f>COUNTA($G$625)</f>
        <v>0</v>
      </c>
    </row>
    <row r="624" spans="1:51" ht="18.75" hidden="1" customHeight="1">
      <c r="A624" s="882"/>
      <c r="B624" s="883"/>
      <c r="C624" s="887"/>
      <c r="D624" s="883"/>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137</v>
      </c>
      <c r="AH624" s="231"/>
      <c r="AI624" s="469"/>
      <c r="AJ624" s="469"/>
      <c r="AK624" s="469"/>
      <c r="AL624" s="411"/>
      <c r="AM624" s="469"/>
      <c r="AN624" s="469"/>
      <c r="AO624" s="469"/>
      <c r="AP624" s="411"/>
      <c r="AQ624" s="228"/>
      <c r="AR624" s="229"/>
      <c r="AS624" s="230" t="s">
        <v>137</v>
      </c>
      <c r="AT624" s="231"/>
      <c r="AU624" s="229"/>
      <c r="AV624" s="229"/>
      <c r="AW624" s="230" t="s">
        <v>139</v>
      </c>
      <c r="AX624" s="256"/>
      <c r="AY624">
        <f>$AY$623</f>
        <v>0</v>
      </c>
    </row>
    <row r="625" spans="1:51" ht="23.25" hidden="1" customHeight="1">
      <c r="A625" s="882"/>
      <c r="B625" s="883"/>
      <c r="C625" s="887"/>
      <c r="D625" s="883"/>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147</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231</v>
      </c>
      <c r="F628" s="466"/>
      <c r="G628" s="467" t="s">
        <v>232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82</v>
      </c>
      <c r="AC628" s="266"/>
      <c r="AD628" s="267"/>
      <c r="AE628" s="462" t="s">
        <v>145</v>
      </c>
      <c r="AF628" s="463"/>
      <c r="AG628" s="463"/>
      <c r="AH628" s="464"/>
      <c r="AI628" s="468" t="s">
        <v>228</v>
      </c>
      <c r="AJ628" s="468"/>
      <c r="AK628" s="468"/>
      <c r="AL628" s="265"/>
      <c r="AM628" s="468" t="s">
        <v>146</v>
      </c>
      <c r="AN628" s="468"/>
      <c r="AO628" s="468"/>
      <c r="AP628" s="265"/>
      <c r="AQ628" s="265" t="s">
        <v>135</v>
      </c>
      <c r="AR628" s="266"/>
      <c r="AS628" s="266"/>
      <c r="AT628" s="267"/>
      <c r="AU628" s="283" t="s">
        <v>122</v>
      </c>
      <c r="AV628" s="283"/>
      <c r="AW628" s="283"/>
      <c r="AX628" s="284"/>
      <c r="AY628">
        <f>COUNTA($G$630)</f>
        <v>0</v>
      </c>
    </row>
    <row r="629" spans="1:51" ht="18.75" hidden="1" customHeight="1">
      <c r="A629" s="882"/>
      <c r="B629" s="883"/>
      <c r="C629" s="887"/>
      <c r="D629" s="883"/>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137</v>
      </c>
      <c r="AH629" s="231"/>
      <c r="AI629" s="469"/>
      <c r="AJ629" s="469"/>
      <c r="AK629" s="469"/>
      <c r="AL629" s="411"/>
      <c r="AM629" s="469"/>
      <c r="AN629" s="469"/>
      <c r="AO629" s="469"/>
      <c r="AP629" s="411"/>
      <c r="AQ629" s="228"/>
      <c r="AR629" s="229"/>
      <c r="AS629" s="230" t="s">
        <v>137</v>
      </c>
      <c r="AT629" s="231"/>
      <c r="AU629" s="229"/>
      <c r="AV629" s="229"/>
      <c r="AW629" s="230" t="s">
        <v>139</v>
      </c>
      <c r="AX629" s="256"/>
      <c r="AY629">
        <f>$AY$628</f>
        <v>0</v>
      </c>
    </row>
    <row r="630" spans="1:51" ht="23.25" hidden="1" customHeight="1">
      <c r="A630" s="882"/>
      <c r="B630" s="883"/>
      <c r="C630" s="887"/>
      <c r="D630" s="883"/>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147</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231</v>
      </c>
      <c r="F633" s="466"/>
      <c r="G633" s="467" t="s">
        <v>232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82</v>
      </c>
      <c r="AC633" s="266"/>
      <c r="AD633" s="267"/>
      <c r="AE633" s="462" t="s">
        <v>145</v>
      </c>
      <c r="AF633" s="463"/>
      <c r="AG633" s="463"/>
      <c r="AH633" s="464"/>
      <c r="AI633" s="468" t="s">
        <v>228</v>
      </c>
      <c r="AJ633" s="468"/>
      <c r="AK633" s="468"/>
      <c r="AL633" s="265"/>
      <c r="AM633" s="468" t="s">
        <v>146</v>
      </c>
      <c r="AN633" s="468"/>
      <c r="AO633" s="468"/>
      <c r="AP633" s="265"/>
      <c r="AQ633" s="265" t="s">
        <v>135</v>
      </c>
      <c r="AR633" s="266"/>
      <c r="AS633" s="266"/>
      <c r="AT633" s="267"/>
      <c r="AU633" s="283" t="s">
        <v>122</v>
      </c>
      <c r="AV633" s="283"/>
      <c r="AW633" s="283"/>
      <c r="AX633" s="284"/>
      <c r="AY633">
        <f>COUNTA($G$635)</f>
        <v>0</v>
      </c>
    </row>
    <row r="634" spans="1:51" ht="18.75" hidden="1" customHeight="1">
      <c r="A634" s="882"/>
      <c r="B634" s="883"/>
      <c r="C634" s="887"/>
      <c r="D634" s="883"/>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137</v>
      </c>
      <c r="AH634" s="231"/>
      <c r="AI634" s="469"/>
      <c r="AJ634" s="469"/>
      <c r="AK634" s="469"/>
      <c r="AL634" s="411"/>
      <c r="AM634" s="469"/>
      <c r="AN634" s="469"/>
      <c r="AO634" s="469"/>
      <c r="AP634" s="411"/>
      <c r="AQ634" s="228"/>
      <c r="AR634" s="229"/>
      <c r="AS634" s="230" t="s">
        <v>137</v>
      </c>
      <c r="AT634" s="231"/>
      <c r="AU634" s="229"/>
      <c r="AV634" s="229"/>
      <c r="AW634" s="230" t="s">
        <v>139</v>
      </c>
      <c r="AX634" s="256"/>
      <c r="AY634">
        <f>$AY$633</f>
        <v>0</v>
      </c>
    </row>
    <row r="635" spans="1:51" ht="23.25" hidden="1" customHeight="1">
      <c r="A635" s="882"/>
      <c r="B635" s="883"/>
      <c r="C635" s="887"/>
      <c r="D635" s="883"/>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147</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231</v>
      </c>
      <c r="F638" s="466"/>
      <c r="G638" s="467" t="s">
        <v>232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82</v>
      </c>
      <c r="AC638" s="266"/>
      <c r="AD638" s="267"/>
      <c r="AE638" s="462" t="s">
        <v>145</v>
      </c>
      <c r="AF638" s="463"/>
      <c r="AG638" s="463"/>
      <c r="AH638" s="464"/>
      <c r="AI638" s="468" t="s">
        <v>228</v>
      </c>
      <c r="AJ638" s="468"/>
      <c r="AK638" s="468"/>
      <c r="AL638" s="265"/>
      <c r="AM638" s="468" t="s">
        <v>146</v>
      </c>
      <c r="AN638" s="468"/>
      <c r="AO638" s="468"/>
      <c r="AP638" s="265"/>
      <c r="AQ638" s="265" t="s">
        <v>135</v>
      </c>
      <c r="AR638" s="266"/>
      <c r="AS638" s="266"/>
      <c r="AT638" s="267"/>
      <c r="AU638" s="283" t="s">
        <v>122</v>
      </c>
      <c r="AV638" s="283"/>
      <c r="AW638" s="283"/>
      <c r="AX638" s="284"/>
      <c r="AY638">
        <f>COUNTA($G$640)</f>
        <v>0</v>
      </c>
    </row>
    <row r="639" spans="1:51" ht="18.75" hidden="1" customHeight="1">
      <c r="A639" s="882"/>
      <c r="B639" s="883"/>
      <c r="C639" s="887"/>
      <c r="D639" s="883"/>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137</v>
      </c>
      <c r="AH639" s="231"/>
      <c r="AI639" s="469"/>
      <c r="AJ639" s="469"/>
      <c r="AK639" s="469"/>
      <c r="AL639" s="411"/>
      <c r="AM639" s="469"/>
      <c r="AN639" s="469"/>
      <c r="AO639" s="469"/>
      <c r="AP639" s="411"/>
      <c r="AQ639" s="228"/>
      <c r="AR639" s="229"/>
      <c r="AS639" s="230" t="s">
        <v>137</v>
      </c>
      <c r="AT639" s="231"/>
      <c r="AU639" s="229"/>
      <c r="AV639" s="229"/>
      <c r="AW639" s="230" t="s">
        <v>139</v>
      </c>
      <c r="AX639" s="256"/>
      <c r="AY639">
        <f>$AY$638</f>
        <v>0</v>
      </c>
    </row>
    <row r="640" spans="1:51" ht="23.25" hidden="1" customHeight="1">
      <c r="A640" s="882"/>
      <c r="B640" s="883"/>
      <c r="C640" s="887"/>
      <c r="D640" s="883"/>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147</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21" t="s">
        <v>235</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2"/>
      <c r="B644" s="883"/>
      <c r="C644" s="887"/>
      <c r="D644" s="883"/>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4"/>
      <c r="AY644">
        <f>$AY$643</f>
        <v>0</v>
      </c>
    </row>
    <row r="645" spans="1:51" ht="24.75" hidden="1" customHeight="1">
      <c r="A645" s="882"/>
      <c r="B645" s="883"/>
      <c r="C645" s="887"/>
      <c r="D645" s="883"/>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5"/>
      <c r="AY645">
        <f>$AY$643</f>
        <v>0</v>
      </c>
    </row>
    <row r="646" spans="1:51" ht="34.5" hidden="1" customHeight="1">
      <c r="A646" s="882"/>
      <c r="B646" s="883"/>
      <c r="C646" s="887"/>
      <c r="D646" s="883"/>
      <c r="E646" s="403" t="s">
        <v>233</v>
      </c>
      <c r="F646" s="404"/>
      <c r="G646" s="457" t="s">
        <v>223</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224</v>
      </c>
      <c r="F647" s="466"/>
      <c r="G647" s="467" t="s">
        <v>225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82</v>
      </c>
      <c r="AC647" s="266"/>
      <c r="AD647" s="267"/>
      <c r="AE647" s="462" t="s">
        <v>145</v>
      </c>
      <c r="AF647" s="463"/>
      <c r="AG647" s="463"/>
      <c r="AH647" s="464"/>
      <c r="AI647" s="468" t="s">
        <v>228</v>
      </c>
      <c r="AJ647" s="468"/>
      <c r="AK647" s="468"/>
      <c r="AL647" s="265"/>
      <c r="AM647" s="468" t="s">
        <v>146</v>
      </c>
      <c r="AN647" s="468"/>
      <c r="AO647" s="468"/>
      <c r="AP647" s="265"/>
      <c r="AQ647" s="265" t="s">
        <v>135</v>
      </c>
      <c r="AR647" s="266"/>
      <c r="AS647" s="266"/>
      <c r="AT647" s="267"/>
      <c r="AU647" s="283" t="s">
        <v>122</v>
      </c>
      <c r="AV647" s="283"/>
      <c r="AW647" s="283"/>
      <c r="AX647" s="284"/>
      <c r="AY647">
        <f>COUNTA($G$649)</f>
        <v>0</v>
      </c>
    </row>
    <row r="648" spans="1:51" ht="18.75" hidden="1" customHeight="1">
      <c r="A648" s="882"/>
      <c r="B648" s="883"/>
      <c r="C648" s="887"/>
      <c r="D648" s="883"/>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137</v>
      </c>
      <c r="AH648" s="231"/>
      <c r="AI648" s="469"/>
      <c r="AJ648" s="469"/>
      <c r="AK648" s="469"/>
      <c r="AL648" s="411"/>
      <c r="AM648" s="469"/>
      <c r="AN648" s="469"/>
      <c r="AO648" s="469"/>
      <c r="AP648" s="411"/>
      <c r="AQ648" s="228"/>
      <c r="AR648" s="229"/>
      <c r="AS648" s="230" t="s">
        <v>137</v>
      </c>
      <c r="AT648" s="231"/>
      <c r="AU648" s="229"/>
      <c r="AV648" s="229"/>
      <c r="AW648" s="230" t="s">
        <v>139</v>
      </c>
      <c r="AX648" s="256"/>
      <c r="AY648">
        <f>$AY$647</f>
        <v>0</v>
      </c>
    </row>
    <row r="649" spans="1:51" ht="23.25" hidden="1" customHeight="1">
      <c r="A649" s="882"/>
      <c r="B649" s="883"/>
      <c r="C649" s="887"/>
      <c r="D649" s="883"/>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147</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224</v>
      </c>
      <c r="F652" s="466"/>
      <c r="G652" s="467" t="s">
        <v>225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82</v>
      </c>
      <c r="AC652" s="266"/>
      <c r="AD652" s="267"/>
      <c r="AE652" s="462" t="s">
        <v>145</v>
      </c>
      <c r="AF652" s="463"/>
      <c r="AG652" s="463"/>
      <c r="AH652" s="464"/>
      <c r="AI652" s="468" t="s">
        <v>228</v>
      </c>
      <c r="AJ652" s="468"/>
      <c r="AK652" s="468"/>
      <c r="AL652" s="265"/>
      <c r="AM652" s="468" t="s">
        <v>146</v>
      </c>
      <c r="AN652" s="468"/>
      <c r="AO652" s="468"/>
      <c r="AP652" s="265"/>
      <c r="AQ652" s="265" t="s">
        <v>135</v>
      </c>
      <c r="AR652" s="266"/>
      <c r="AS652" s="266"/>
      <c r="AT652" s="267"/>
      <c r="AU652" s="283" t="s">
        <v>122</v>
      </c>
      <c r="AV652" s="283"/>
      <c r="AW652" s="283"/>
      <c r="AX652" s="284"/>
      <c r="AY652">
        <f>COUNTA($G$654)</f>
        <v>0</v>
      </c>
    </row>
    <row r="653" spans="1:51" ht="18.75" hidden="1" customHeight="1">
      <c r="A653" s="882"/>
      <c r="B653" s="883"/>
      <c r="C653" s="887"/>
      <c r="D653" s="883"/>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137</v>
      </c>
      <c r="AH653" s="231"/>
      <c r="AI653" s="469"/>
      <c r="AJ653" s="469"/>
      <c r="AK653" s="469"/>
      <c r="AL653" s="411"/>
      <c r="AM653" s="469"/>
      <c r="AN653" s="469"/>
      <c r="AO653" s="469"/>
      <c r="AP653" s="411"/>
      <c r="AQ653" s="228"/>
      <c r="AR653" s="229"/>
      <c r="AS653" s="230" t="s">
        <v>137</v>
      </c>
      <c r="AT653" s="231"/>
      <c r="AU653" s="229"/>
      <c r="AV653" s="229"/>
      <c r="AW653" s="230" t="s">
        <v>139</v>
      </c>
      <c r="AX653" s="256"/>
      <c r="AY653">
        <f>$AY$652</f>
        <v>0</v>
      </c>
    </row>
    <row r="654" spans="1:51" ht="23.25" hidden="1" customHeight="1">
      <c r="A654" s="882"/>
      <c r="B654" s="883"/>
      <c r="C654" s="887"/>
      <c r="D654" s="883"/>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147</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224</v>
      </c>
      <c r="F657" s="466"/>
      <c r="G657" s="467" t="s">
        <v>225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82</v>
      </c>
      <c r="AC657" s="266"/>
      <c r="AD657" s="267"/>
      <c r="AE657" s="462" t="s">
        <v>145</v>
      </c>
      <c r="AF657" s="463"/>
      <c r="AG657" s="463"/>
      <c r="AH657" s="464"/>
      <c r="AI657" s="468" t="s">
        <v>228</v>
      </c>
      <c r="AJ657" s="468"/>
      <c r="AK657" s="468"/>
      <c r="AL657" s="265"/>
      <c r="AM657" s="468" t="s">
        <v>146</v>
      </c>
      <c r="AN657" s="468"/>
      <c r="AO657" s="468"/>
      <c r="AP657" s="265"/>
      <c r="AQ657" s="265" t="s">
        <v>135</v>
      </c>
      <c r="AR657" s="266"/>
      <c r="AS657" s="266"/>
      <c r="AT657" s="267"/>
      <c r="AU657" s="283" t="s">
        <v>122</v>
      </c>
      <c r="AV657" s="283"/>
      <c r="AW657" s="283"/>
      <c r="AX657" s="284"/>
      <c r="AY657">
        <f>COUNTA($G$659)</f>
        <v>0</v>
      </c>
    </row>
    <row r="658" spans="1:51" ht="18.75" hidden="1" customHeight="1">
      <c r="A658" s="882"/>
      <c r="B658" s="883"/>
      <c r="C658" s="887"/>
      <c r="D658" s="883"/>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137</v>
      </c>
      <c r="AH658" s="231"/>
      <c r="AI658" s="469"/>
      <c r="AJ658" s="469"/>
      <c r="AK658" s="469"/>
      <c r="AL658" s="411"/>
      <c r="AM658" s="469"/>
      <c r="AN658" s="469"/>
      <c r="AO658" s="469"/>
      <c r="AP658" s="411"/>
      <c r="AQ658" s="228"/>
      <c r="AR658" s="229"/>
      <c r="AS658" s="230" t="s">
        <v>137</v>
      </c>
      <c r="AT658" s="231"/>
      <c r="AU658" s="229"/>
      <c r="AV658" s="229"/>
      <c r="AW658" s="230" t="s">
        <v>139</v>
      </c>
      <c r="AX658" s="256"/>
      <c r="AY658">
        <f>$AY$657</f>
        <v>0</v>
      </c>
    </row>
    <row r="659" spans="1:51" ht="23.25" hidden="1" customHeight="1">
      <c r="A659" s="882"/>
      <c r="B659" s="883"/>
      <c r="C659" s="887"/>
      <c r="D659" s="883"/>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147</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224</v>
      </c>
      <c r="F662" s="466"/>
      <c r="G662" s="467" t="s">
        <v>225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82</v>
      </c>
      <c r="AC662" s="266"/>
      <c r="AD662" s="267"/>
      <c r="AE662" s="462" t="s">
        <v>145</v>
      </c>
      <c r="AF662" s="463"/>
      <c r="AG662" s="463"/>
      <c r="AH662" s="464"/>
      <c r="AI662" s="468" t="s">
        <v>228</v>
      </c>
      <c r="AJ662" s="468"/>
      <c r="AK662" s="468"/>
      <c r="AL662" s="265"/>
      <c r="AM662" s="468" t="s">
        <v>146</v>
      </c>
      <c r="AN662" s="468"/>
      <c r="AO662" s="468"/>
      <c r="AP662" s="265"/>
      <c r="AQ662" s="265" t="s">
        <v>135</v>
      </c>
      <c r="AR662" s="266"/>
      <c r="AS662" s="266"/>
      <c r="AT662" s="267"/>
      <c r="AU662" s="283" t="s">
        <v>122</v>
      </c>
      <c r="AV662" s="283"/>
      <c r="AW662" s="283"/>
      <c r="AX662" s="284"/>
      <c r="AY662">
        <f>COUNTA($G$664)</f>
        <v>0</v>
      </c>
    </row>
    <row r="663" spans="1:51" ht="18.75" hidden="1" customHeight="1">
      <c r="A663" s="882"/>
      <c r="B663" s="883"/>
      <c r="C663" s="887"/>
      <c r="D663" s="883"/>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137</v>
      </c>
      <c r="AH663" s="231"/>
      <c r="AI663" s="469"/>
      <c r="AJ663" s="469"/>
      <c r="AK663" s="469"/>
      <c r="AL663" s="411"/>
      <c r="AM663" s="469"/>
      <c r="AN663" s="469"/>
      <c r="AO663" s="469"/>
      <c r="AP663" s="411"/>
      <c r="AQ663" s="228"/>
      <c r="AR663" s="229"/>
      <c r="AS663" s="230" t="s">
        <v>137</v>
      </c>
      <c r="AT663" s="231"/>
      <c r="AU663" s="229"/>
      <c r="AV663" s="229"/>
      <c r="AW663" s="230" t="s">
        <v>139</v>
      </c>
      <c r="AX663" s="256"/>
      <c r="AY663">
        <f>$AY$662</f>
        <v>0</v>
      </c>
    </row>
    <row r="664" spans="1:51" ht="23.25" hidden="1" customHeight="1">
      <c r="A664" s="882"/>
      <c r="B664" s="883"/>
      <c r="C664" s="887"/>
      <c r="D664" s="883"/>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147</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224</v>
      </c>
      <c r="F667" s="466"/>
      <c r="G667" s="467" t="s">
        <v>225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82</v>
      </c>
      <c r="AC667" s="266"/>
      <c r="AD667" s="267"/>
      <c r="AE667" s="462" t="s">
        <v>145</v>
      </c>
      <c r="AF667" s="463"/>
      <c r="AG667" s="463"/>
      <c r="AH667" s="464"/>
      <c r="AI667" s="468" t="s">
        <v>228</v>
      </c>
      <c r="AJ667" s="468"/>
      <c r="AK667" s="468"/>
      <c r="AL667" s="265"/>
      <c r="AM667" s="468" t="s">
        <v>146</v>
      </c>
      <c r="AN667" s="468"/>
      <c r="AO667" s="468"/>
      <c r="AP667" s="265"/>
      <c r="AQ667" s="265" t="s">
        <v>135</v>
      </c>
      <c r="AR667" s="266"/>
      <c r="AS667" s="266"/>
      <c r="AT667" s="267"/>
      <c r="AU667" s="283" t="s">
        <v>122</v>
      </c>
      <c r="AV667" s="283"/>
      <c r="AW667" s="283"/>
      <c r="AX667" s="284"/>
      <c r="AY667">
        <f>COUNTA($G$669)</f>
        <v>0</v>
      </c>
    </row>
    <row r="668" spans="1:51" ht="18.75" hidden="1" customHeight="1">
      <c r="A668" s="882"/>
      <c r="B668" s="883"/>
      <c r="C668" s="887"/>
      <c r="D668" s="883"/>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137</v>
      </c>
      <c r="AH668" s="231"/>
      <c r="AI668" s="469"/>
      <c r="AJ668" s="469"/>
      <c r="AK668" s="469"/>
      <c r="AL668" s="411"/>
      <c r="AM668" s="469"/>
      <c r="AN668" s="469"/>
      <c r="AO668" s="469"/>
      <c r="AP668" s="411"/>
      <c r="AQ668" s="228"/>
      <c r="AR668" s="229"/>
      <c r="AS668" s="230" t="s">
        <v>137</v>
      </c>
      <c r="AT668" s="231"/>
      <c r="AU668" s="229"/>
      <c r="AV668" s="229"/>
      <c r="AW668" s="230" t="s">
        <v>139</v>
      </c>
      <c r="AX668" s="256"/>
      <c r="AY668">
        <f>$AY$667</f>
        <v>0</v>
      </c>
    </row>
    <row r="669" spans="1:51" ht="23.25" hidden="1" customHeight="1">
      <c r="A669" s="882"/>
      <c r="B669" s="883"/>
      <c r="C669" s="887"/>
      <c r="D669" s="883"/>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147</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231</v>
      </c>
      <c r="F672" s="466"/>
      <c r="G672" s="467" t="s">
        <v>232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82</v>
      </c>
      <c r="AC672" s="266"/>
      <c r="AD672" s="267"/>
      <c r="AE672" s="462" t="s">
        <v>145</v>
      </c>
      <c r="AF672" s="463"/>
      <c r="AG672" s="463"/>
      <c r="AH672" s="464"/>
      <c r="AI672" s="468" t="s">
        <v>228</v>
      </c>
      <c r="AJ672" s="468"/>
      <c r="AK672" s="468"/>
      <c r="AL672" s="265"/>
      <c r="AM672" s="468" t="s">
        <v>146</v>
      </c>
      <c r="AN672" s="468"/>
      <c r="AO672" s="468"/>
      <c r="AP672" s="265"/>
      <c r="AQ672" s="265" t="s">
        <v>135</v>
      </c>
      <c r="AR672" s="266"/>
      <c r="AS672" s="266"/>
      <c r="AT672" s="267"/>
      <c r="AU672" s="283" t="s">
        <v>122</v>
      </c>
      <c r="AV672" s="283"/>
      <c r="AW672" s="283"/>
      <c r="AX672" s="284"/>
      <c r="AY672">
        <f>COUNTA($G$674)</f>
        <v>0</v>
      </c>
    </row>
    <row r="673" spans="1:51" ht="18.75" hidden="1" customHeight="1">
      <c r="A673" s="882"/>
      <c r="B673" s="883"/>
      <c r="C673" s="887"/>
      <c r="D673" s="883"/>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137</v>
      </c>
      <c r="AH673" s="231"/>
      <c r="AI673" s="469"/>
      <c r="AJ673" s="469"/>
      <c r="AK673" s="469"/>
      <c r="AL673" s="411"/>
      <c r="AM673" s="469"/>
      <c r="AN673" s="469"/>
      <c r="AO673" s="469"/>
      <c r="AP673" s="411"/>
      <c r="AQ673" s="228"/>
      <c r="AR673" s="229"/>
      <c r="AS673" s="230" t="s">
        <v>137</v>
      </c>
      <c r="AT673" s="231"/>
      <c r="AU673" s="229"/>
      <c r="AV673" s="229"/>
      <c r="AW673" s="230" t="s">
        <v>139</v>
      </c>
      <c r="AX673" s="256"/>
      <c r="AY673">
        <f>$AY$672</f>
        <v>0</v>
      </c>
    </row>
    <row r="674" spans="1:51" ht="23.25" hidden="1" customHeight="1">
      <c r="A674" s="882"/>
      <c r="B674" s="883"/>
      <c r="C674" s="887"/>
      <c r="D674" s="883"/>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147</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231</v>
      </c>
      <c r="F677" s="466"/>
      <c r="G677" s="467" t="s">
        <v>232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82</v>
      </c>
      <c r="AC677" s="266"/>
      <c r="AD677" s="267"/>
      <c r="AE677" s="462" t="s">
        <v>145</v>
      </c>
      <c r="AF677" s="463"/>
      <c r="AG677" s="463"/>
      <c r="AH677" s="464"/>
      <c r="AI677" s="468" t="s">
        <v>228</v>
      </c>
      <c r="AJ677" s="468"/>
      <c r="AK677" s="468"/>
      <c r="AL677" s="265"/>
      <c r="AM677" s="468" t="s">
        <v>146</v>
      </c>
      <c r="AN677" s="468"/>
      <c r="AO677" s="468"/>
      <c r="AP677" s="265"/>
      <c r="AQ677" s="265" t="s">
        <v>135</v>
      </c>
      <c r="AR677" s="266"/>
      <c r="AS677" s="266"/>
      <c r="AT677" s="267"/>
      <c r="AU677" s="283" t="s">
        <v>122</v>
      </c>
      <c r="AV677" s="283"/>
      <c r="AW677" s="283"/>
      <c r="AX677" s="284"/>
      <c r="AY677">
        <f>COUNTA($G$679)</f>
        <v>0</v>
      </c>
    </row>
    <row r="678" spans="1:51" ht="18.75" hidden="1" customHeight="1">
      <c r="A678" s="882"/>
      <c r="B678" s="883"/>
      <c r="C678" s="887"/>
      <c r="D678" s="883"/>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137</v>
      </c>
      <c r="AH678" s="231"/>
      <c r="AI678" s="469"/>
      <c r="AJ678" s="469"/>
      <c r="AK678" s="469"/>
      <c r="AL678" s="411"/>
      <c r="AM678" s="469"/>
      <c r="AN678" s="469"/>
      <c r="AO678" s="469"/>
      <c r="AP678" s="411"/>
      <c r="AQ678" s="228"/>
      <c r="AR678" s="229"/>
      <c r="AS678" s="230" t="s">
        <v>137</v>
      </c>
      <c r="AT678" s="231"/>
      <c r="AU678" s="229"/>
      <c r="AV678" s="229"/>
      <c r="AW678" s="230" t="s">
        <v>139</v>
      </c>
      <c r="AX678" s="256"/>
      <c r="AY678">
        <f>$AY$677</f>
        <v>0</v>
      </c>
    </row>
    <row r="679" spans="1:51" ht="23.25" hidden="1" customHeight="1">
      <c r="A679" s="882"/>
      <c r="B679" s="883"/>
      <c r="C679" s="887"/>
      <c r="D679" s="883"/>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147</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231</v>
      </c>
      <c r="F682" s="466"/>
      <c r="G682" s="467" t="s">
        <v>232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82</v>
      </c>
      <c r="AC682" s="266"/>
      <c r="AD682" s="267"/>
      <c r="AE682" s="462" t="s">
        <v>145</v>
      </c>
      <c r="AF682" s="463"/>
      <c r="AG682" s="463"/>
      <c r="AH682" s="464"/>
      <c r="AI682" s="468" t="s">
        <v>228</v>
      </c>
      <c r="AJ682" s="468"/>
      <c r="AK682" s="468"/>
      <c r="AL682" s="265"/>
      <c r="AM682" s="468" t="s">
        <v>146</v>
      </c>
      <c r="AN682" s="468"/>
      <c r="AO682" s="468"/>
      <c r="AP682" s="265"/>
      <c r="AQ682" s="265" t="s">
        <v>135</v>
      </c>
      <c r="AR682" s="266"/>
      <c r="AS682" s="266"/>
      <c r="AT682" s="267"/>
      <c r="AU682" s="283" t="s">
        <v>122</v>
      </c>
      <c r="AV682" s="283"/>
      <c r="AW682" s="283"/>
      <c r="AX682" s="284"/>
      <c r="AY682">
        <f>COUNTA($G$684)</f>
        <v>0</v>
      </c>
    </row>
    <row r="683" spans="1:51" ht="18.75" hidden="1" customHeight="1">
      <c r="A683" s="882"/>
      <c r="B683" s="883"/>
      <c r="C683" s="887"/>
      <c r="D683" s="883"/>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137</v>
      </c>
      <c r="AH683" s="231"/>
      <c r="AI683" s="469"/>
      <c r="AJ683" s="469"/>
      <c r="AK683" s="469"/>
      <c r="AL683" s="411"/>
      <c r="AM683" s="469"/>
      <c r="AN683" s="469"/>
      <c r="AO683" s="469"/>
      <c r="AP683" s="411"/>
      <c r="AQ683" s="228"/>
      <c r="AR683" s="229"/>
      <c r="AS683" s="230" t="s">
        <v>137</v>
      </c>
      <c r="AT683" s="231"/>
      <c r="AU683" s="229"/>
      <c r="AV683" s="229"/>
      <c r="AW683" s="230" t="s">
        <v>139</v>
      </c>
      <c r="AX683" s="256"/>
      <c r="AY683">
        <f>$AY$682</f>
        <v>0</v>
      </c>
    </row>
    <row r="684" spans="1:51" ht="23.25" hidden="1" customHeight="1">
      <c r="A684" s="882"/>
      <c r="B684" s="883"/>
      <c r="C684" s="887"/>
      <c r="D684" s="883"/>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147</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231</v>
      </c>
      <c r="F687" s="466"/>
      <c r="G687" s="467" t="s">
        <v>232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82</v>
      </c>
      <c r="AC687" s="266"/>
      <c r="AD687" s="267"/>
      <c r="AE687" s="462" t="s">
        <v>145</v>
      </c>
      <c r="AF687" s="463"/>
      <c r="AG687" s="463"/>
      <c r="AH687" s="464"/>
      <c r="AI687" s="468" t="s">
        <v>228</v>
      </c>
      <c r="AJ687" s="468"/>
      <c r="AK687" s="468"/>
      <c r="AL687" s="265"/>
      <c r="AM687" s="468" t="s">
        <v>146</v>
      </c>
      <c r="AN687" s="468"/>
      <c r="AO687" s="468"/>
      <c r="AP687" s="265"/>
      <c r="AQ687" s="265" t="s">
        <v>135</v>
      </c>
      <c r="AR687" s="266"/>
      <c r="AS687" s="266"/>
      <c r="AT687" s="267"/>
      <c r="AU687" s="283" t="s">
        <v>122</v>
      </c>
      <c r="AV687" s="283"/>
      <c r="AW687" s="283"/>
      <c r="AX687" s="284"/>
      <c r="AY687">
        <f>COUNTA($G$689)</f>
        <v>0</v>
      </c>
    </row>
    <row r="688" spans="1:51" ht="18.75" hidden="1" customHeight="1">
      <c r="A688" s="882"/>
      <c r="B688" s="883"/>
      <c r="C688" s="887"/>
      <c r="D688" s="883"/>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137</v>
      </c>
      <c r="AH688" s="231"/>
      <c r="AI688" s="469"/>
      <c r="AJ688" s="469"/>
      <c r="AK688" s="469"/>
      <c r="AL688" s="411"/>
      <c r="AM688" s="469"/>
      <c r="AN688" s="469"/>
      <c r="AO688" s="469"/>
      <c r="AP688" s="411"/>
      <c r="AQ688" s="228"/>
      <c r="AR688" s="229"/>
      <c r="AS688" s="230" t="s">
        <v>137</v>
      </c>
      <c r="AT688" s="231"/>
      <c r="AU688" s="229"/>
      <c r="AV688" s="229"/>
      <c r="AW688" s="230" t="s">
        <v>139</v>
      </c>
      <c r="AX688" s="256"/>
      <c r="AY688">
        <f>$AY$687</f>
        <v>0</v>
      </c>
    </row>
    <row r="689" spans="1:51" ht="23.25" hidden="1" customHeight="1">
      <c r="A689" s="882"/>
      <c r="B689" s="883"/>
      <c r="C689" s="887"/>
      <c r="D689" s="883"/>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147</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231</v>
      </c>
      <c r="F692" s="466"/>
      <c r="G692" s="467" t="s">
        <v>232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82</v>
      </c>
      <c r="AC692" s="266"/>
      <c r="AD692" s="267"/>
      <c r="AE692" s="462" t="s">
        <v>145</v>
      </c>
      <c r="AF692" s="463"/>
      <c r="AG692" s="463"/>
      <c r="AH692" s="464"/>
      <c r="AI692" s="468" t="s">
        <v>228</v>
      </c>
      <c r="AJ692" s="468"/>
      <c r="AK692" s="468"/>
      <c r="AL692" s="265"/>
      <c r="AM692" s="468" t="s">
        <v>146</v>
      </c>
      <c r="AN692" s="468"/>
      <c r="AO692" s="468"/>
      <c r="AP692" s="265"/>
      <c r="AQ692" s="265" t="s">
        <v>135</v>
      </c>
      <c r="AR692" s="266"/>
      <c r="AS692" s="266"/>
      <c r="AT692" s="267"/>
      <c r="AU692" s="283" t="s">
        <v>122</v>
      </c>
      <c r="AV692" s="283"/>
      <c r="AW692" s="283"/>
      <c r="AX692" s="284"/>
      <c r="AY692">
        <f>COUNTA($G$694)</f>
        <v>0</v>
      </c>
    </row>
    <row r="693" spans="1:51" ht="18.75" hidden="1" customHeight="1">
      <c r="A693" s="882"/>
      <c r="B693" s="883"/>
      <c r="C693" s="887"/>
      <c r="D693" s="883"/>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137</v>
      </c>
      <c r="AH693" s="231"/>
      <c r="AI693" s="469"/>
      <c r="AJ693" s="469"/>
      <c r="AK693" s="469"/>
      <c r="AL693" s="411"/>
      <c r="AM693" s="469"/>
      <c r="AN693" s="469"/>
      <c r="AO693" s="469"/>
      <c r="AP693" s="411"/>
      <c r="AQ693" s="228"/>
      <c r="AR693" s="229"/>
      <c r="AS693" s="230" t="s">
        <v>137</v>
      </c>
      <c r="AT693" s="231"/>
      <c r="AU693" s="229"/>
      <c r="AV693" s="229"/>
      <c r="AW693" s="230" t="s">
        <v>139</v>
      </c>
      <c r="AX693" s="256"/>
      <c r="AY693">
        <f>$AY$692</f>
        <v>0</v>
      </c>
    </row>
    <row r="694" spans="1:51" ht="23.25" hidden="1" customHeight="1">
      <c r="A694" s="882"/>
      <c r="B694" s="883"/>
      <c r="C694" s="887"/>
      <c r="D694" s="883"/>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147</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21" t="s">
        <v>235</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2"/>
      <c r="B698" s="883"/>
      <c r="C698" s="887"/>
      <c r="D698" s="883"/>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4"/>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238</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242</v>
      </c>
      <c r="AE701" s="474"/>
      <c r="AF701" s="474"/>
      <c r="AG701" s="476" t="s">
        <v>246</v>
      </c>
      <c r="AH701" s="474"/>
      <c r="AI701" s="474"/>
      <c r="AJ701" s="474"/>
      <c r="AK701" s="474"/>
      <c r="AL701" s="474"/>
      <c r="AM701" s="474"/>
      <c r="AN701" s="474"/>
      <c r="AO701" s="474"/>
      <c r="AP701" s="474"/>
      <c r="AQ701" s="474"/>
      <c r="AR701" s="474"/>
      <c r="AS701" s="474"/>
      <c r="AT701" s="474"/>
      <c r="AU701" s="474"/>
      <c r="AV701" s="474"/>
      <c r="AW701" s="474"/>
      <c r="AX701" s="477"/>
    </row>
    <row r="702" spans="1:51" ht="70.5" customHeight="1">
      <c r="A702" s="837" t="s">
        <v>247</v>
      </c>
      <c r="B702" s="838"/>
      <c r="C702" s="481" t="s">
        <v>249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730</v>
      </c>
      <c r="AE702" s="485"/>
      <c r="AF702" s="485"/>
      <c r="AG702" s="486" t="s">
        <v>230</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252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730</v>
      </c>
      <c r="AE703" s="493"/>
      <c r="AF703" s="493"/>
      <c r="AG703" s="494" t="s">
        <v>749</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730</v>
      </c>
      <c r="AE704" s="501"/>
      <c r="AF704" s="501"/>
      <c r="AG704" s="434" t="s">
        <v>749</v>
      </c>
      <c r="AH704" s="502"/>
      <c r="AI704" s="502"/>
      <c r="AJ704" s="502"/>
      <c r="AK704" s="502"/>
      <c r="AL704" s="502"/>
      <c r="AM704" s="502"/>
      <c r="AN704" s="502"/>
      <c r="AO704" s="502"/>
      <c r="AP704" s="502"/>
      <c r="AQ704" s="502"/>
      <c r="AR704" s="502"/>
      <c r="AS704" s="502"/>
      <c r="AT704" s="502"/>
      <c r="AU704" s="502"/>
      <c r="AV704" s="502"/>
      <c r="AW704" s="502"/>
      <c r="AX704" s="503"/>
    </row>
    <row r="705" spans="1:50" ht="27" customHeight="1">
      <c r="A705" s="847" t="s">
        <v>256</v>
      </c>
      <c r="B705" s="896"/>
      <c r="C705" s="504" t="s">
        <v>258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657</v>
      </c>
      <c r="AE705" s="509"/>
      <c r="AF705" s="509"/>
      <c r="AG705" s="432" t="s">
        <v>761</v>
      </c>
      <c r="AH705" s="425"/>
      <c r="AI705" s="425"/>
      <c r="AJ705" s="425"/>
      <c r="AK705" s="425"/>
      <c r="AL705" s="425"/>
      <c r="AM705" s="425"/>
      <c r="AN705" s="425"/>
      <c r="AO705" s="425"/>
      <c r="AP705" s="425"/>
      <c r="AQ705" s="425"/>
      <c r="AR705" s="425"/>
      <c r="AS705" s="425"/>
      <c r="AT705" s="425"/>
      <c r="AU705" s="425"/>
      <c r="AV705" s="425"/>
      <c r="AW705" s="425"/>
      <c r="AX705" s="444"/>
    </row>
    <row r="706" spans="1:50" ht="35.25" customHeight="1">
      <c r="A706" s="849"/>
      <c r="B706" s="897"/>
      <c r="C706" s="843"/>
      <c r="D706" s="844"/>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2" t="s">
        <v>26</v>
      </c>
      <c r="AE706" s="493"/>
      <c r="AF706" s="513"/>
      <c r="AG706" s="434"/>
      <c r="AH706" s="502"/>
      <c r="AI706" s="502"/>
      <c r="AJ706" s="502"/>
      <c r="AK706" s="502"/>
      <c r="AL706" s="502"/>
      <c r="AM706" s="502"/>
      <c r="AN706" s="502"/>
      <c r="AO706" s="502"/>
      <c r="AP706" s="502"/>
      <c r="AQ706" s="502"/>
      <c r="AR706" s="502"/>
      <c r="AS706" s="502"/>
      <c r="AT706" s="502"/>
      <c r="AU706" s="502"/>
      <c r="AV706" s="502"/>
      <c r="AW706" s="502"/>
      <c r="AX706" s="503"/>
    </row>
    <row r="707" spans="1:50" ht="26.25" customHeight="1">
      <c r="A707" s="849"/>
      <c r="B707" s="897"/>
      <c r="C707" s="845"/>
      <c r="D707" s="846"/>
      <c r="E707" s="514" t="s">
        <v>261</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26</v>
      </c>
      <c r="AE707" s="518"/>
      <c r="AF707" s="518"/>
      <c r="AG707" s="434"/>
      <c r="AH707" s="502"/>
      <c r="AI707" s="502"/>
      <c r="AJ707" s="502"/>
      <c r="AK707" s="502"/>
      <c r="AL707" s="502"/>
      <c r="AM707" s="502"/>
      <c r="AN707" s="502"/>
      <c r="AO707" s="502"/>
      <c r="AP707" s="502"/>
      <c r="AQ707" s="502"/>
      <c r="AR707" s="502"/>
      <c r="AS707" s="502"/>
      <c r="AT707" s="502"/>
      <c r="AU707" s="502"/>
      <c r="AV707" s="502"/>
      <c r="AW707" s="502"/>
      <c r="AX707" s="503"/>
    </row>
    <row r="708" spans="1:50" ht="26.25" customHeight="1">
      <c r="A708" s="849"/>
      <c r="B708" s="850"/>
      <c r="C708" s="519" t="s">
        <v>263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730</v>
      </c>
      <c r="AE708" s="522"/>
      <c r="AF708" s="522"/>
      <c r="AG708" s="523" t="s">
        <v>49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267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730</v>
      </c>
      <c r="AE709" s="493"/>
      <c r="AF709" s="493"/>
      <c r="AG709" s="494" t="s">
        <v>620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6" t="s">
        <v>269</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657</v>
      </c>
      <c r="AE710" s="493"/>
      <c r="AF710" s="493"/>
      <c r="AG710" s="494" t="s">
        <v>520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6" t="s">
        <v>270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7"/>
      <c r="AD711" s="492" t="s">
        <v>730</v>
      </c>
      <c r="AE711" s="493"/>
      <c r="AF711" s="493"/>
      <c r="AG711" s="494" t="s">
        <v>128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6" t="s">
        <v>61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7"/>
      <c r="AD712" s="500" t="s">
        <v>730</v>
      </c>
      <c r="AE712" s="501"/>
      <c r="AF712" s="501"/>
      <c r="AG712" s="528" t="s">
        <v>520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200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2" t="s">
        <v>730</v>
      </c>
      <c r="AE713" s="493"/>
      <c r="AF713" s="513"/>
      <c r="AG713" s="494" t="s">
        <v>520</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1"/>
      <c r="B714" s="852"/>
      <c r="C714" s="534" t="s">
        <v>273</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730</v>
      </c>
      <c r="AE714" s="538"/>
      <c r="AF714" s="539"/>
      <c r="AG714" s="540" t="s">
        <v>750</v>
      </c>
      <c r="AH714" s="541"/>
      <c r="AI714" s="541"/>
      <c r="AJ714" s="541"/>
      <c r="AK714" s="541"/>
      <c r="AL714" s="541"/>
      <c r="AM714" s="541"/>
      <c r="AN714" s="541"/>
      <c r="AO714" s="541"/>
      <c r="AP714" s="541"/>
      <c r="AQ714" s="541"/>
      <c r="AR714" s="541"/>
      <c r="AS714" s="541"/>
      <c r="AT714" s="541"/>
      <c r="AU714" s="541"/>
      <c r="AV714" s="541"/>
      <c r="AW714" s="541"/>
      <c r="AX714" s="542"/>
    </row>
    <row r="715" spans="1:50" ht="50.25" customHeight="1">
      <c r="A715" s="847" t="s">
        <v>274</v>
      </c>
      <c r="B715" s="848"/>
      <c r="C715" s="543" t="s">
        <v>276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730</v>
      </c>
      <c r="AE715" s="522"/>
      <c r="AF715" s="546"/>
      <c r="AG715" s="523" t="s">
        <v>751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278</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657</v>
      </c>
      <c r="AE716" s="551"/>
      <c r="AF716" s="551"/>
      <c r="AG716" s="494" t="s">
        <v>749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6" t="s">
        <v>280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730</v>
      </c>
      <c r="AE717" s="493"/>
      <c r="AF717" s="493"/>
      <c r="AG717" s="494" t="s">
        <v>749</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6" t="s">
        <v>281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730</v>
      </c>
      <c r="AE718" s="493"/>
      <c r="AF718" s="493"/>
      <c r="AG718" s="436" t="s">
        <v>749</v>
      </c>
      <c r="AH718" s="430"/>
      <c r="AI718" s="430"/>
      <c r="AJ718" s="430"/>
      <c r="AK718" s="430"/>
      <c r="AL718" s="430"/>
      <c r="AM718" s="430"/>
      <c r="AN718" s="430"/>
      <c r="AO718" s="430"/>
      <c r="AP718" s="430"/>
      <c r="AQ718" s="430"/>
      <c r="AR718" s="430"/>
      <c r="AS718" s="430"/>
      <c r="AT718" s="430"/>
      <c r="AU718" s="430"/>
      <c r="AV718" s="430"/>
      <c r="AW718" s="430"/>
      <c r="AX718" s="445"/>
    </row>
    <row r="719" spans="1:50" ht="41.25" customHeight="1">
      <c r="A719" s="898" t="s">
        <v>283</v>
      </c>
      <c r="B719" s="899"/>
      <c r="C719" s="552" t="s">
        <v>284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2" t="s">
        <v>525</v>
      </c>
      <c r="AH719" s="425"/>
      <c r="AI719" s="425"/>
      <c r="AJ719" s="425"/>
      <c r="AK719" s="425"/>
      <c r="AL719" s="425"/>
      <c r="AM719" s="425"/>
      <c r="AN719" s="425"/>
      <c r="AO719" s="425"/>
      <c r="AP719" s="425"/>
      <c r="AQ719" s="425"/>
      <c r="AR719" s="425"/>
      <c r="AS719" s="425"/>
      <c r="AT719" s="425"/>
      <c r="AU719" s="425"/>
      <c r="AV719" s="425"/>
      <c r="AW719" s="425"/>
      <c r="AX719" s="444"/>
    </row>
    <row r="720" spans="1:50" ht="19.75" customHeight="1">
      <c r="A720" s="900"/>
      <c r="B720" s="901"/>
      <c r="C720" s="554" t="s">
        <v>285</v>
      </c>
      <c r="D720" s="555"/>
      <c r="E720" s="555"/>
      <c r="F720" s="556"/>
      <c r="G720" s="557" t="s">
        <v>245</v>
      </c>
      <c r="H720" s="555"/>
      <c r="I720" s="555"/>
      <c r="J720" s="555"/>
      <c r="K720" s="555"/>
      <c r="L720" s="555"/>
      <c r="M720" s="555"/>
      <c r="N720" s="557" t="s">
        <v>289</v>
      </c>
      <c r="O720" s="555"/>
      <c r="P720" s="555"/>
      <c r="Q720" s="555"/>
      <c r="R720" s="555"/>
      <c r="S720" s="555"/>
      <c r="T720" s="555"/>
      <c r="U720" s="555"/>
      <c r="V720" s="555"/>
      <c r="W720" s="555"/>
      <c r="X720" s="555"/>
      <c r="Y720" s="555"/>
      <c r="Z720" s="555"/>
      <c r="AA720" s="555"/>
      <c r="AB720" s="555"/>
      <c r="AC720" s="555"/>
      <c r="AD720" s="555"/>
      <c r="AE720" s="555"/>
      <c r="AF720" s="558"/>
      <c r="AG720" s="434"/>
      <c r="AH720" s="428"/>
      <c r="AI720" s="428"/>
      <c r="AJ720" s="428"/>
      <c r="AK720" s="428"/>
      <c r="AL720" s="428"/>
      <c r="AM720" s="428"/>
      <c r="AN720" s="428"/>
      <c r="AO720" s="428"/>
      <c r="AP720" s="428"/>
      <c r="AQ720" s="428"/>
      <c r="AR720" s="428"/>
      <c r="AS720" s="428"/>
      <c r="AT720" s="428"/>
      <c r="AU720" s="428"/>
      <c r="AV720" s="428"/>
      <c r="AW720" s="428"/>
      <c r="AX720" s="503"/>
    </row>
    <row r="721" spans="1:50" ht="24.75" customHeight="1">
      <c r="A721" s="900"/>
      <c r="B721" s="901"/>
      <c r="C721" s="559" t="s">
        <v>425</v>
      </c>
      <c r="D721" s="560"/>
      <c r="E721" s="560"/>
      <c r="F721" s="561"/>
      <c r="G721" s="562">
        <v>20</v>
      </c>
      <c r="H721" s="563"/>
      <c r="I721" s="21" t="str">
        <f>IF(OR(G721="　",G721=""),"","-")</f>
        <v>-</v>
      </c>
      <c r="J721" s="564">
        <v>201</v>
      </c>
      <c r="K721" s="564"/>
      <c r="L721" s="21" t="str">
        <f>IF(M721="","","-")</f>
        <v/>
      </c>
      <c r="M721" s="24"/>
      <c r="N721" s="565" t="s">
        <v>608</v>
      </c>
      <c r="O721" s="566"/>
      <c r="P721" s="566"/>
      <c r="Q721" s="566"/>
      <c r="R721" s="566"/>
      <c r="S721" s="566"/>
      <c r="T721" s="566"/>
      <c r="U721" s="566"/>
      <c r="V721" s="566"/>
      <c r="W721" s="566"/>
      <c r="X721" s="566"/>
      <c r="Y721" s="566"/>
      <c r="Z721" s="566"/>
      <c r="AA721" s="566"/>
      <c r="AB721" s="566"/>
      <c r="AC721" s="566"/>
      <c r="AD721" s="566"/>
      <c r="AE721" s="566"/>
      <c r="AF721" s="567"/>
      <c r="AG721" s="434"/>
      <c r="AH721" s="428"/>
      <c r="AI721" s="428"/>
      <c r="AJ721" s="428"/>
      <c r="AK721" s="428"/>
      <c r="AL721" s="428"/>
      <c r="AM721" s="428"/>
      <c r="AN721" s="428"/>
      <c r="AO721" s="428"/>
      <c r="AP721" s="428"/>
      <c r="AQ721" s="428"/>
      <c r="AR721" s="428"/>
      <c r="AS721" s="428"/>
      <c r="AT721" s="428"/>
      <c r="AU721" s="428"/>
      <c r="AV721" s="428"/>
      <c r="AW721" s="428"/>
      <c r="AX721" s="503"/>
    </row>
    <row r="722" spans="1:50" ht="24.75" customHeight="1">
      <c r="A722" s="900"/>
      <c r="B722" s="901"/>
      <c r="C722" s="559" t="s">
        <v>425</v>
      </c>
      <c r="D722" s="560"/>
      <c r="E722" s="560"/>
      <c r="F722" s="561"/>
      <c r="G722" s="562">
        <v>20</v>
      </c>
      <c r="H722" s="563"/>
      <c r="I722" s="21" t="str">
        <f>IF(OR(G722="　",G722=""),"","-")</f>
        <v>-</v>
      </c>
      <c r="J722" s="564">
        <v>268</v>
      </c>
      <c r="K722" s="564"/>
      <c r="L722" s="21" t="str">
        <f>IF(M722="","","-")</f>
        <v/>
      </c>
      <c r="M722" s="24"/>
      <c r="N722" s="565" t="s">
        <v>759</v>
      </c>
      <c r="O722" s="566"/>
      <c r="P722" s="566"/>
      <c r="Q722" s="566"/>
      <c r="R722" s="566"/>
      <c r="S722" s="566"/>
      <c r="T722" s="566"/>
      <c r="U722" s="566"/>
      <c r="V722" s="566"/>
      <c r="W722" s="566"/>
      <c r="X722" s="566"/>
      <c r="Y722" s="566"/>
      <c r="Z722" s="566"/>
      <c r="AA722" s="566"/>
      <c r="AB722" s="566"/>
      <c r="AC722" s="566"/>
      <c r="AD722" s="566"/>
      <c r="AE722" s="566"/>
      <c r="AF722" s="567"/>
      <c r="AG722" s="434"/>
      <c r="AH722" s="428"/>
      <c r="AI722" s="428"/>
      <c r="AJ722" s="428"/>
      <c r="AK722" s="428"/>
      <c r="AL722" s="428"/>
      <c r="AM722" s="428"/>
      <c r="AN722" s="428"/>
      <c r="AO722" s="428"/>
      <c r="AP722" s="428"/>
      <c r="AQ722" s="428"/>
      <c r="AR722" s="428"/>
      <c r="AS722" s="428"/>
      <c r="AT722" s="428"/>
      <c r="AU722" s="428"/>
      <c r="AV722" s="428"/>
      <c r="AW722" s="428"/>
      <c r="AX722" s="503"/>
    </row>
    <row r="723" spans="1:50" ht="24.75" customHeight="1">
      <c r="A723" s="900"/>
      <c r="B723" s="901"/>
      <c r="C723" s="559" t="s">
        <v>425</v>
      </c>
      <c r="D723" s="560"/>
      <c r="E723" s="560"/>
      <c r="F723" s="561"/>
      <c r="G723" s="562">
        <v>20</v>
      </c>
      <c r="H723" s="563"/>
      <c r="I723" s="21" t="str">
        <f>IF(OR(G723="　",G723=""),"","-")</f>
        <v>-</v>
      </c>
      <c r="J723" s="564">
        <v>274</v>
      </c>
      <c r="K723" s="564"/>
      <c r="L723" s="21" t="str">
        <f>IF(M723="","","-")</f>
        <v/>
      </c>
      <c r="M723" s="24"/>
      <c r="N723" s="565" t="s">
        <v>404</v>
      </c>
      <c r="O723" s="566"/>
      <c r="P723" s="566"/>
      <c r="Q723" s="566"/>
      <c r="R723" s="566"/>
      <c r="S723" s="566"/>
      <c r="T723" s="566"/>
      <c r="U723" s="566"/>
      <c r="V723" s="566"/>
      <c r="W723" s="566"/>
      <c r="X723" s="566"/>
      <c r="Y723" s="566"/>
      <c r="Z723" s="566"/>
      <c r="AA723" s="566"/>
      <c r="AB723" s="566"/>
      <c r="AC723" s="566"/>
      <c r="AD723" s="566"/>
      <c r="AE723" s="566"/>
      <c r="AF723" s="567"/>
      <c r="AG723" s="434"/>
      <c r="AH723" s="428"/>
      <c r="AI723" s="428"/>
      <c r="AJ723" s="428"/>
      <c r="AK723" s="428"/>
      <c r="AL723" s="428"/>
      <c r="AM723" s="428"/>
      <c r="AN723" s="428"/>
      <c r="AO723" s="428"/>
      <c r="AP723" s="428"/>
      <c r="AQ723" s="428"/>
      <c r="AR723" s="428"/>
      <c r="AS723" s="428"/>
      <c r="AT723" s="428"/>
      <c r="AU723" s="428"/>
      <c r="AV723" s="428"/>
      <c r="AW723" s="428"/>
      <c r="AX723" s="503"/>
    </row>
    <row r="724" spans="1:50" ht="24.75" customHeight="1">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4"/>
      <c r="AH724" s="428"/>
      <c r="AI724" s="428"/>
      <c r="AJ724" s="428"/>
      <c r="AK724" s="428"/>
      <c r="AL724" s="428"/>
      <c r="AM724" s="428"/>
      <c r="AN724" s="428"/>
      <c r="AO724" s="428"/>
      <c r="AP724" s="428"/>
      <c r="AQ724" s="428"/>
      <c r="AR724" s="428"/>
      <c r="AS724" s="428"/>
      <c r="AT724" s="428"/>
      <c r="AU724" s="428"/>
      <c r="AV724" s="428"/>
      <c r="AW724" s="428"/>
      <c r="AX724" s="503"/>
    </row>
    <row r="725" spans="1:50" ht="24.75" customHeight="1">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6"/>
      <c r="AH725" s="430"/>
      <c r="AI725" s="430"/>
      <c r="AJ725" s="430"/>
      <c r="AK725" s="430"/>
      <c r="AL725" s="430"/>
      <c r="AM725" s="430"/>
      <c r="AN725" s="430"/>
      <c r="AO725" s="430"/>
      <c r="AP725" s="430"/>
      <c r="AQ725" s="430"/>
      <c r="AR725" s="430"/>
      <c r="AS725" s="430"/>
      <c r="AT725" s="430"/>
      <c r="AU725" s="430"/>
      <c r="AV725" s="430"/>
      <c r="AW725" s="430"/>
      <c r="AX725" s="445"/>
    </row>
    <row r="726" spans="1:50" ht="67.5" customHeight="1">
      <c r="A726" s="847" t="s">
        <v>291</v>
      </c>
      <c r="B726" s="853"/>
      <c r="C726" s="574" t="s">
        <v>292</v>
      </c>
      <c r="D726" s="575"/>
      <c r="E726" s="575"/>
      <c r="F726" s="576"/>
      <c r="G726" s="577" t="s">
        <v>739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293</v>
      </c>
      <c r="D727" s="580"/>
      <c r="E727" s="580"/>
      <c r="F727" s="581"/>
      <c r="G727" s="582" t="s">
        <v>752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152</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301</v>
      </c>
      <c r="B737" s="203"/>
      <c r="C737" s="203"/>
      <c r="D737" s="204"/>
      <c r="E737" s="607" t="s">
        <v>753</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302</v>
      </c>
      <c r="B738" s="611"/>
      <c r="C738" s="611"/>
      <c r="D738" s="611"/>
      <c r="E738" s="607" t="s">
        <v>754</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306</v>
      </c>
      <c r="B739" s="611"/>
      <c r="C739" s="611"/>
      <c r="D739" s="611"/>
      <c r="E739" s="607" t="s">
        <v>327</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309</v>
      </c>
      <c r="B740" s="611"/>
      <c r="C740" s="611"/>
      <c r="D740" s="611"/>
      <c r="E740" s="607" t="s">
        <v>755</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96</v>
      </c>
      <c r="B741" s="611"/>
      <c r="C741" s="611"/>
      <c r="D741" s="611"/>
      <c r="E741" s="607" t="s">
        <v>364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310</v>
      </c>
      <c r="B742" s="611"/>
      <c r="C742" s="611"/>
      <c r="D742" s="611"/>
      <c r="E742" s="607" t="s">
        <v>756</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189</v>
      </c>
      <c r="B743" s="611"/>
      <c r="C743" s="611"/>
      <c r="D743" s="611"/>
      <c r="E743" s="607" t="s">
        <v>76</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311</v>
      </c>
      <c r="B744" s="611"/>
      <c r="C744" s="611"/>
      <c r="D744" s="611"/>
      <c r="E744" s="607" t="s">
        <v>757</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78</v>
      </c>
      <c r="B745" s="611"/>
      <c r="C745" s="611"/>
      <c r="D745" s="611"/>
      <c r="E745" s="612" t="s">
        <v>76</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304</v>
      </c>
      <c r="B746" s="611"/>
      <c r="C746" s="611"/>
      <c r="D746" s="611"/>
      <c r="E746" s="615" t="s">
        <v>425</v>
      </c>
      <c r="F746" s="616"/>
      <c r="G746" s="616"/>
      <c r="H746" s="18" t="str">
        <f>IF(E746="","","-")</f>
        <v>-</v>
      </c>
      <c r="I746" s="616"/>
      <c r="J746" s="616"/>
      <c r="K746" s="18" t="str">
        <f>IF(I746="","","-")</f>
        <v/>
      </c>
      <c r="L746" s="617">
        <v>169</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134</v>
      </c>
      <c r="B747" s="611"/>
      <c r="C747" s="611"/>
      <c r="D747" s="611"/>
      <c r="E747" s="615" t="s">
        <v>425</v>
      </c>
      <c r="F747" s="616"/>
      <c r="G747" s="616"/>
      <c r="H747" s="18" t="str">
        <f>IF(E747="","","-")</f>
        <v>-</v>
      </c>
      <c r="I747" s="616"/>
      <c r="J747" s="616"/>
      <c r="K747" s="18" t="str">
        <f>IF(I747="","","-")</f>
        <v/>
      </c>
      <c r="L747" s="617">
        <v>178</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26" t="s">
        <v>316</v>
      </c>
      <c r="B748" s="827"/>
      <c r="C748" s="827"/>
      <c r="D748" s="827"/>
      <c r="E748" s="827"/>
      <c r="F748" s="828"/>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t="s">
        <v>379</v>
      </c>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2" t="s">
        <v>312</v>
      </c>
      <c r="B787" s="833"/>
      <c r="C787" s="833"/>
      <c r="D787" s="833"/>
      <c r="E787" s="833"/>
      <c r="F787" s="834"/>
      <c r="G787" s="620" t="s">
        <v>57</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320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0"/>
      <c r="B788" s="835"/>
      <c r="C788" s="835"/>
      <c r="D788" s="835"/>
      <c r="E788" s="835"/>
      <c r="F788" s="836"/>
      <c r="G788" s="574" t="s">
        <v>321</v>
      </c>
      <c r="H788" s="575"/>
      <c r="I788" s="575"/>
      <c r="J788" s="575"/>
      <c r="K788" s="575"/>
      <c r="L788" s="624" t="s">
        <v>324</v>
      </c>
      <c r="M788" s="575"/>
      <c r="N788" s="575"/>
      <c r="O788" s="575"/>
      <c r="P788" s="575"/>
      <c r="Q788" s="575"/>
      <c r="R788" s="575"/>
      <c r="S788" s="575"/>
      <c r="T788" s="575"/>
      <c r="U788" s="575"/>
      <c r="V788" s="575"/>
      <c r="W788" s="575"/>
      <c r="X788" s="576"/>
      <c r="Y788" s="625" t="s">
        <v>326</v>
      </c>
      <c r="Z788" s="626"/>
      <c r="AA788" s="626"/>
      <c r="AB788" s="627"/>
      <c r="AC788" s="574" t="s">
        <v>321</v>
      </c>
      <c r="AD788" s="575"/>
      <c r="AE788" s="575"/>
      <c r="AF788" s="575"/>
      <c r="AG788" s="575"/>
      <c r="AH788" s="624" t="s">
        <v>324</v>
      </c>
      <c r="AI788" s="575"/>
      <c r="AJ788" s="575"/>
      <c r="AK788" s="575"/>
      <c r="AL788" s="575"/>
      <c r="AM788" s="575"/>
      <c r="AN788" s="575"/>
      <c r="AO788" s="575"/>
      <c r="AP788" s="575"/>
      <c r="AQ788" s="575"/>
      <c r="AR788" s="575"/>
      <c r="AS788" s="575"/>
      <c r="AT788" s="576"/>
      <c r="AU788" s="625" t="s">
        <v>326</v>
      </c>
      <c r="AV788" s="626"/>
      <c r="AW788" s="626"/>
      <c r="AX788" s="628"/>
    </row>
    <row r="789" spans="1:51" ht="24.75" customHeight="1">
      <c r="A789" s="820"/>
      <c r="B789" s="835"/>
      <c r="C789" s="835"/>
      <c r="D789" s="835"/>
      <c r="E789" s="835"/>
      <c r="F789" s="836"/>
      <c r="G789" s="629" t="s">
        <v>11</v>
      </c>
      <c r="H789" s="630"/>
      <c r="I789" s="630"/>
      <c r="J789" s="630"/>
      <c r="K789" s="631"/>
      <c r="L789" s="632" t="s">
        <v>92</v>
      </c>
      <c r="M789" s="633"/>
      <c r="N789" s="633"/>
      <c r="O789" s="633"/>
      <c r="P789" s="633"/>
      <c r="Q789" s="633"/>
      <c r="R789" s="633"/>
      <c r="S789" s="633"/>
      <c r="T789" s="633"/>
      <c r="U789" s="633"/>
      <c r="V789" s="633"/>
      <c r="W789" s="633"/>
      <c r="X789" s="634"/>
      <c r="Y789" s="635">
        <v>535</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52.5" customHeight="1">
      <c r="A799" s="820"/>
      <c r="B799" s="835"/>
      <c r="C799" s="835"/>
      <c r="D799" s="835"/>
      <c r="E799" s="835"/>
      <c r="F799" s="836"/>
      <c r="G799" s="649" t="s">
        <v>111</v>
      </c>
      <c r="H799" s="650"/>
      <c r="I799" s="650"/>
      <c r="J799" s="650"/>
      <c r="K799" s="650"/>
      <c r="L799" s="651"/>
      <c r="M799" s="362"/>
      <c r="N799" s="362"/>
      <c r="O799" s="362"/>
      <c r="P799" s="362"/>
      <c r="Q799" s="362"/>
      <c r="R799" s="362"/>
      <c r="S799" s="362"/>
      <c r="T799" s="362"/>
      <c r="U799" s="362"/>
      <c r="V799" s="362"/>
      <c r="W799" s="362"/>
      <c r="X799" s="363"/>
      <c r="Y799" s="652">
        <f>SUM(Y789:AB798)</f>
        <v>535</v>
      </c>
      <c r="Z799" s="653"/>
      <c r="AA799" s="653"/>
      <c r="AB799" s="654"/>
      <c r="AC799" s="649" t="s">
        <v>111</v>
      </c>
      <c r="AD799" s="650"/>
      <c r="AE799" s="650"/>
      <c r="AF799" s="650"/>
      <c r="AG799" s="650"/>
      <c r="AH799" s="651"/>
      <c r="AI799" s="362"/>
      <c r="AJ799" s="362"/>
      <c r="AK799" s="362"/>
      <c r="AL799" s="362"/>
      <c r="AM799" s="362"/>
      <c r="AN799" s="362"/>
      <c r="AO799" s="362"/>
      <c r="AP799" s="362"/>
      <c r="AQ799" s="362"/>
      <c r="AR799" s="362"/>
      <c r="AS799" s="362"/>
      <c r="AT799" s="363"/>
      <c r="AU799" s="652">
        <f>SUM(AU789:AX798)</f>
        <v>0</v>
      </c>
      <c r="AV799" s="653"/>
      <c r="AW799" s="653"/>
      <c r="AX799" s="655"/>
    </row>
    <row r="800" spans="1:51" ht="24.75" hidden="1" customHeight="1">
      <c r="A800" s="820"/>
      <c r="B800" s="835"/>
      <c r="C800" s="835"/>
      <c r="D800" s="835"/>
      <c r="E800" s="835"/>
      <c r="F800" s="836"/>
      <c r="G800" s="620" t="s">
        <v>328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331</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321</v>
      </c>
      <c r="H801" s="575"/>
      <c r="I801" s="575"/>
      <c r="J801" s="575"/>
      <c r="K801" s="575"/>
      <c r="L801" s="624" t="s">
        <v>324</v>
      </c>
      <c r="M801" s="575"/>
      <c r="N801" s="575"/>
      <c r="O801" s="575"/>
      <c r="P801" s="575"/>
      <c r="Q801" s="575"/>
      <c r="R801" s="575"/>
      <c r="S801" s="575"/>
      <c r="T801" s="575"/>
      <c r="U801" s="575"/>
      <c r="V801" s="575"/>
      <c r="W801" s="575"/>
      <c r="X801" s="576"/>
      <c r="Y801" s="625" t="s">
        <v>326</v>
      </c>
      <c r="Z801" s="626"/>
      <c r="AA801" s="626"/>
      <c r="AB801" s="627"/>
      <c r="AC801" s="574" t="s">
        <v>321</v>
      </c>
      <c r="AD801" s="575"/>
      <c r="AE801" s="575"/>
      <c r="AF801" s="575"/>
      <c r="AG801" s="575"/>
      <c r="AH801" s="624" t="s">
        <v>324</v>
      </c>
      <c r="AI801" s="575"/>
      <c r="AJ801" s="575"/>
      <c r="AK801" s="575"/>
      <c r="AL801" s="575"/>
      <c r="AM801" s="575"/>
      <c r="AN801" s="575"/>
      <c r="AO801" s="575"/>
      <c r="AP801" s="575"/>
      <c r="AQ801" s="575"/>
      <c r="AR801" s="575"/>
      <c r="AS801" s="575"/>
      <c r="AT801" s="576"/>
      <c r="AU801" s="625" t="s">
        <v>326</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111</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111</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178</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321</v>
      </c>
      <c r="H814" s="575"/>
      <c r="I814" s="575"/>
      <c r="J814" s="575"/>
      <c r="K814" s="575"/>
      <c r="L814" s="624" t="s">
        <v>324</v>
      </c>
      <c r="M814" s="575"/>
      <c r="N814" s="575"/>
      <c r="O814" s="575"/>
      <c r="P814" s="575"/>
      <c r="Q814" s="575"/>
      <c r="R814" s="575"/>
      <c r="S814" s="575"/>
      <c r="T814" s="575"/>
      <c r="U814" s="575"/>
      <c r="V814" s="575"/>
      <c r="W814" s="575"/>
      <c r="X814" s="576"/>
      <c r="Y814" s="625" t="s">
        <v>326</v>
      </c>
      <c r="Z814" s="626"/>
      <c r="AA814" s="626"/>
      <c r="AB814" s="627"/>
      <c r="AC814" s="574" t="s">
        <v>321</v>
      </c>
      <c r="AD814" s="575"/>
      <c r="AE814" s="575"/>
      <c r="AF814" s="575"/>
      <c r="AG814" s="575"/>
      <c r="AH814" s="624" t="s">
        <v>324</v>
      </c>
      <c r="AI814" s="575"/>
      <c r="AJ814" s="575"/>
      <c r="AK814" s="575"/>
      <c r="AL814" s="575"/>
      <c r="AM814" s="575"/>
      <c r="AN814" s="575"/>
      <c r="AO814" s="575"/>
      <c r="AP814" s="575"/>
      <c r="AQ814" s="575"/>
      <c r="AR814" s="575"/>
      <c r="AS814" s="575"/>
      <c r="AT814" s="576"/>
      <c r="AU814" s="625" t="s">
        <v>326</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111</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111</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332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321</v>
      </c>
      <c r="H827" s="575"/>
      <c r="I827" s="575"/>
      <c r="J827" s="575"/>
      <c r="K827" s="575"/>
      <c r="L827" s="624" t="s">
        <v>324</v>
      </c>
      <c r="M827" s="575"/>
      <c r="N827" s="575"/>
      <c r="O827" s="575"/>
      <c r="P827" s="575"/>
      <c r="Q827" s="575"/>
      <c r="R827" s="575"/>
      <c r="S827" s="575"/>
      <c r="T827" s="575"/>
      <c r="U827" s="575"/>
      <c r="V827" s="575"/>
      <c r="W827" s="575"/>
      <c r="X827" s="576"/>
      <c r="Y827" s="625" t="s">
        <v>326</v>
      </c>
      <c r="Z827" s="626"/>
      <c r="AA827" s="626"/>
      <c r="AB827" s="627"/>
      <c r="AC827" s="574" t="s">
        <v>321</v>
      </c>
      <c r="AD827" s="575"/>
      <c r="AE827" s="575"/>
      <c r="AF827" s="575"/>
      <c r="AG827" s="575"/>
      <c r="AH827" s="624" t="s">
        <v>324</v>
      </c>
      <c r="AI827" s="575"/>
      <c r="AJ827" s="575"/>
      <c r="AK827" s="575"/>
      <c r="AL827" s="575"/>
      <c r="AM827" s="575"/>
      <c r="AN827" s="575"/>
      <c r="AO827" s="575"/>
      <c r="AP827" s="575"/>
      <c r="AQ827" s="575"/>
      <c r="AR827" s="575"/>
      <c r="AS827" s="575"/>
      <c r="AT827" s="576"/>
      <c r="AU827" s="625" t="s">
        <v>326</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111</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111</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334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154</v>
      </c>
      <c r="AM839" s="660"/>
      <c r="AN839" s="660"/>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341</v>
      </c>
      <c r="D844" s="364"/>
      <c r="E844" s="364"/>
      <c r="F844" s="364"/>
      <c r="G844" s="364"/>
      <c r="H844" s="364"/>
      <c r="I844" s="364"/>
      <c r="J844" s="417" t="s">
        <v>131</v>
      </c>
      <c r="K844" s="611"/>
      <c r="L844" s="611"/>
      <c r="M844" s="611"/>
      <c r="N844" s="611"/>
      <c r="O844" s="611"/>
      <c r="P844" s="364" t="s">
        <v>73</v>
      </c>
      <c r="Q844" s="364"/>
      <c r="R844" s="364"/>
      <c r="S844" s="364"/>
      <c r="T844" s="364"/>
      <c r="U844" s="364"/>
      <c r="V844" s="364"/>
      <c r="W844" s="364"/>
      <c r="X844" s="364"/>
      <c r="Y844" s="661" t="s">
        <v>342</v>
      </c>
      <c r="Z844" s="661"/>
      <c r="AA844" s="661"/>
      <c r="AB844" s="661"/>
      <c r="AC844" s="417" t="s">
        <v>138</v>
      </c>
      <c r="AD844" s="417"/>
      <c r="AE844" s="417"/>
      <c r="AF844" s="417"/>
      <c r="AG844" s="417"/>
      <c r="AH844" s="661" t="s">
        <v>79</v>
      </c>
      <c r="AI844" s="364"/>
      <c r="AJ844" s="364"/>
      <c r="AK844" s="364"/>
      <c r="AL844" s="364" t="s">
        <v>74</v>
      </c>
      <c r="AM844" s="364"/>
      <c r="AN844" s="364"/>
      <c r="AO844" s="246"/>
      <c r="AP844" s="417" t="s">
        <v>345</v>
      </c>
      <c r="AQ844" s="417"/>
      <c r="AR844" s="417"/>
      <c r="AS844" s="417"/>
      <c r="AT844" s="417"/>
      <c r="AU844" s="417"/>
      <c r="AV844" s="417"/>
      <c r="AW844" s="417"/>
      <c r="AX844" s="417"/>
    </row>
    <row r="845" spans="1:51" ht="30" customHeight="1">
      <c r="A845" s="662">
        <v>1</v>
      </c>
      <c r="B845" s="662">
        <v>1</v>
      </c>
      <c r="C845" s="663" t="s">
        <v>758</v>
      </c>
      <c r="D845" s="663"/>
      <c r="E845" s="663"/>
      <c r="F845" s="663"/>
      <c r="G845" s="663"/>
      <c r="H845" s="663"/>
      <c r="I845" s="663"/>
      <c r="J845" s="664" t="s">
        <v>762</v>
      </c>
      <c r="K845" s="664"/>
      <c r="L845" s="664"/>
      <c r="M845" s="664"/>
      <c r="N845" s="664"/>
      <c r="O845" s="664"/>
      <c r="P845" s="665" t="s">
        <v>92</v>
      </c>
      <c r="Q845" s="665"/>
      <c r="R845" s="665"/>
      <c r="S845" s="665"/>
      <c r="T845" s="665"/>
      <c r="U845" s="665"/>
      <c r="V845" s="665"/>
      <c r="W845" s="665"/>
      <c r="X845" s="665"/>
      <c r="Y845" s="666">
        <v>535</v>
      </c>
      <c r="Z845" s="667"/>
      <c r="AA845" s="667"/>
      <c r="AB845" s="668"/>
      <c r="AC845" s="669" t="s">
        <v>103</v>
      </c>
      <c r="AD845" s="670"/>
      <c r="AE845" s="670"/>
      <c r="AF845" s="670"/>
      <c r="AG845" s="670"/>
      <c r="AH845" s="671"/>
      <c r="AI845" s="671"/>
      <c r="AJ845" s="671"/>
      <c r="AK845" s="671"/>
      <c r="AL845" s="672"/>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341</v>
      </c>
      <c r="D877" s="364"/>
      <c r="E877" s="364"/>
      <c r="F877" s="364"/>
      <c r="G877" s="364"/>
      <c r="H877" s="364"/>
      <c r="I877" s="364"/>
      <c r="J877" s="417" t="s">
        <v>131</v>
      </c>
      <c r="K877" s="611"/>
      <c r="L877" s="611"/>
      <c r="M877" s="611"/>
      <c r="N877" s="611"/>
      <c r="O877" s="611"/>
      <c r="P877" s="364" t="s">
        <v>73</v>
      </c>
      <c r="Q877" s="364"/>
      <c r="R877" s="364"/>
      <c r="S877" s="364"/>
      <c r="T877" s="364"/>
      <c r="U877" s="364"/>
      <c r="V877" s="364"/>
      <c r="W877" s="364"/>
      <c r="X877" s="364"/>
      <c r="Y877" s="661" t="s">
        <v>342</v>
      </c>
      <c r="Z877" s="661"/>
      <c r="AA877" s="661"/>
      <c r="AB877" s="661"/>
      <c r="AC877" s="417" t="s">
        <v>138</v>
      </c>
      <c r="AD877" s="417"/>
      <c r="AE877" s="417"/>
      <c r="AF877" s="417"/>
      <c r="AG877" s="417"/>
      <c r="AH877" s="661" t="s">
        <v>79</v>
      </c>
      <c r="AI877" s="364"/>
      <c r="AJ877" s="364"/>
      <c r="AK877" s="364"/>
      <c r="AL877" s="364" t="s">
        <v>74</v>
      </c>
      <c r="AM877" s="364"/>
      <c r="AN877" s="364"/>
      <c r="AO877" s="246"/>
      <c r="AP877" s="417" t="s">
        <v>345</v>
      </c>
      <c r="AQ877" s="417"/>
      <c r="AR877" s="417"/>
      <c r="AS877" s="417"/>
      <c r="AT877" s="417"/>
      <c r="AU877" s="417"/>
      <c r="AV877" s="417"/>
      <c r="AW877" s="417"/>
      <c r="AX877" s="417"/>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69"/>
      <c r="AD878" s="670"/>
      <c r="AE878" s="670"/>
      <c r="AF878" s="670"/>
      <c r="AG878" s="670"/>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341</v>
      </c>
      <c r="D910" s="364"/>
      <c r="E910" s="364"/>
      <c r="F910" s="364"/>
      <c r="G910" s="364"/>
      <c r="H910" s="364"/>
      <c r="I910" s="364"/>
      <c r="J910" s="417" t="s">
        <v>131</v>
      </c>
      <c r="K910" s="611"/>
      <c r="L910" s="611"/>
      <c r="M910" s="611"/>
      <c r="N910" s="611"/>
      <c r="O910" s="611"/>
      <c r="P910" s="364" t="s">
        <v>73</v>
      </c>
      <c r="Q910" s="364"/>
      <c r="R910" s="364"/>
      <c r="S910" s="364"/>
      <c r="T910" s="364"/>
      <c r="U910" s="364"/>
      <c r="V910" s="364"/>
      <c r="W910" s="364"/>
      <c r="X910" s="364"/>
      <c r="Y910" s="661" t="s">
        <v>342</v>
      </c>
      <c r="Z910" s="661"/>
      <c r="AA910" s="661"/>
      <c r="AB910" s="661"/>
      <c r="AC910" s="417" t="s">
        <v>138</v>
      </c>
      <c r="AD910" s="417"/>
      <c r="AE910" s="417"/>
      <c r="AF910" s="417"/>
      <c r="AG910" s="417"/>
      <c r="AH910" s="661" t="s">
        <v>79</v>
      </c>
      <c r="AI910" s="364"/>
      <c r="AJ910" s="364"/>
      <c r="AK910" s="364"/>
      <c r="AL910" s="364" t="s">
        <v>74</v>
      </c>
      <c r="AM910" s="364"/>
      <c r="AN910" s="364"/>
      <c r="AO910" s="246"/>
      <c r="AP910" s="417" t="s">
        <v>345</v>
      </c>
      <c r="AQ910" s="417"/>
      <c r="AR910" s="417"/>
      <c r="AS910" s="417"/>
      <c r="AT910" s="417"/>
      <c r="AU910" s="417"/>
      <c r="AV910" s="417"/>
      <c r="AW910" s="417"/>
      <c r="AX910" s="417"/>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341</v>
      </c>
      <c r="D943" s="364"/>
      <c r="E943" s="364"/>
      <c r="F943" s="364"/>
      <c r="G943" s="364"/>
      <c r="H943" s="364"/>
      <c r="I943" s="364"/>
      <c r="J943" s="417" t="s">
        <v>131</v>
      </c>
      <c r="K943" s="611"/>
      <c r="L943" s="611"/>
      <c r="M943" s="611"/>
      <c r="N943" s="611"/>
      <c r="O943" s="611"/>
      <c r="P943" s="364" t="s">
        <v>73</v>
      </c>
      <c r="Q943" s="364"/>
      <c r="R943" s="364"/>
      <c r="S943" s="364"/>
      <c r="T943" s="364"/>
      <c r="U943" s="364"/>
      <c r="V943" s="364"/>
      <c r="W943" s="364"/>
      <c r="X943" s="364"/>
      <c r="Y943" s="661" t="s">
        <v>342</v>
      </c>
      <c r="Z943" s="661"/>
      <c r="AA943" s="661"/>
      <c r="AB943" s="661"/>
      <c r="AC943" s="417" t="s">
        <v>138</v>
      </c>
      <c r="AD943" s="417"/>
      <c r="AE943" s="417"/>
      <c r="AF943" s="417"/>
      <c r="AG943" s="417"/>
      <c r="AH943" s="661" t="s">
        <v>79</v>
      </c>
      <c r="AI943" s="364"/>
      <c r="AJ943" s="364"/>
      <c r="AK943" s="364"/>
      <c r="AL943" s="364" t="s">
        <v>74</v>
      </c>
      <c r="AM943" s="364"/>
      <c r="AN943" s="364"/>
      <c r="AO943" s="246"/>
      <c r="AP943" s="417" t="s">
        <v>345</v>
      </c>
      <c r="AQ943" s="417"/>
      <c r="AR943" s="417"/>
      <c r="AS943" s="417"/>
      <c r="AT943" s="417"/>
      <c r="AU943" s="417"/>
      <c r="AV943" s="417"/>
      <c r="AW943" s="417"/>
      <c r="AX943" s="417"/>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341</v>
      </c>
      <c r="D976" s="364"/>
      <c r="E976" s="364"/>
      <c r="F976" s="364"/>
      <c r="G976" s="364"/>
      <c r="H976" s="364"/>
      <c r="I976" s="364"/>
      <c r="J976" s="417" t="s">
        <v>131</v>
      </c>
      <c r="K976" s="611"/>
      <c r="L976" s="611"/>
      <c r="M976" s="611"/>
      <c r="N976" s="611"/>
      <c r="O976" s="611"/>
      <c r="P976" s="364" t="s">
        <v>73</v>
      </c>
      <c r="Q976" s="364"/>
      <c r="R976" s="364"/>
      <c r="S976" s="364"/>
      <c r="T976" s="364"/>
      <c r="U976" s="364"/>
      <c r="V976" s="364"/>
      <c r="W976" s="364"/>
      <c r="X976" s="364"/>
      <c r="Y976" s="661" t="s">
        <v>342</v>
      </c>
      <c r="Z976" s="661"/>
      <c r="AA976" s="661"/>
      <c r="AB976" s="661"/>
      <c r="AC976" s="417" t="s">
        <v>138</v>
      </c>
      <c r="AD976" s="417"/>
      <c r="AE976" s="417"/>
      <c r="AF976" s="417"/>
      <c r="AG976" s="417"/>
      <c r="AH976" s="661" t="s">
        <v>79</v>
      </c>
      <c r="AI976" s="364"/>
      <c r="AJ976" s="364"/>
      <c r="AK976" s="364"/>
      <c r="AL976" s="364" t="s">
        <v>74</v>
      </c>
      <c r="AM976" s="364"/>
      <c r="AN976" s="364"/>
      <c r="AO976" s="246"/>
      <c r="AP976" s="417" t="s">
        <v>345</v>
      </c>
      <c r="AQ976" s="417"/>
      <c r="AR976" s="417"/>
      <c r="AS976" s="417"/>
      <c r="AT976" s="417"/>
      <c r="AU976" s="417"/>
      <c r="AV976" s="417"/>
      <c r="AW976" s="417"/>
      <c r="AX976" s="417"/>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341</v>
      </c>
      <c r="D1009" s="364"/>
      <c r="E1009" s="364"/>
      <c r="F1009" s="364"/>
      <c r="G1009" s="364"/>
      <c r="H1009" s="364"/>
      <c r="I1009" s="364"/>
      <c r="J1009" s="417" t="s">
        <v>131</v>
      </c>
      <c r="K1009" s="611"/>
      <c r="L1009" s="611"/>
      <c r="M1009" s="611"/>
      <c r="N1009" s="611"/>
      <c r="O1009" s="611"/>
      <c r="P1009" s="364" t="s">
        <v>73</v>
      </c>
      <c r="Q1009" s="364"/>
      <c r="R1009" s="364"/>
      <c r="S1009" s="364"/>
      <c r="T1009" s="364"/>
      <c r="U1009" s="364"/>
      <c r="V1009" s="364"/>
      <c r="W1009" s="364"/>
      <c r="X1009" s="364"/>
      <c r="Y1009" s="661" t="s">
        <v>342</v>
      </c>
      <c r="Z1009" s="661"/>
      <c r="AA1009" s="661"/>
      <c r="AB1009" s="661"/>
      <c r="AC1009" s="417" t="s">
        <v>138</v>
      </c>
      <c r="AD1009" s="417"/>
      <c r="AE1009" s="417"/>
      <c r="AF1009" s="417"/>
      <c r="AG1009" s="417"/>
      <c r="AH1009" s="661" t="s">
        <v>79</v>
      </c>
      <c r="AI1009" s="364"/>
      <c r="AJ1009" s="364"/>
      <c r="AK1009" s="364"/>
      <c r="AL1009" s="364" t="s">
        <v>74</v>
      </c>
      <c r="AM1009" s="364"/>
      <c r="AN1009" s="364"/>
      <c r="AO1009" s="246"/>
      <c r="AP1009" s="417" t="s">
        <v>345</v>
      </c>
      <c r="AQ1009" s="417"/>
      <c r="AR1009" s="417"/>
      <c r="AS1009" s="417"/>
      <c r="AT1009" s="417"/>
      <c r="AU1009" s="417"/>
      <c r="AV1009" s="417"/>
      <c r="AW1009" s="417"/>
      <c r="AX1009" s="417"/>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341</v>
      </c>
      <c r="D1042" s="364"/>
      <c r="E1042" s="364"/>
      <c r="F1042" s="364"/>
      <c r="G1042" s="364"/>
      <c r="H1042" s="364"/>
      <c r="I1042" s="364"/>
      <c r="J1042" s="417" t="s">
        <v>131</v>
      </c>
      <c r="K1042" s="611"/>
      <c r="L1042" s="611"/>
      <c r="M1042" s="611"/>
      <c r="N1042" s="611"/>
      <c r="O1042" s="611"/>
      <c r="P1042" s="364" t="s">
        <v>73</v>
      </c>
      <c r="Q1042" s="364"/>
      <c r="R1042" s="364"/>
      <c r="S1042" s="364"/>
      <c r="T1042" s="364"/>
      <c r="U1042" s="364"/>
      <c r="V1042" s="364"/>
      <c r="W1042" s="364"/>
      <c r="X1042" s="364"/>
      <c r="Y1042" s="661" t="s">
        <v>342</v>
      </c>
      <c r="Z1042" s="661"/>
      <c r="AA1042" s="661"/>
      <c r="AB1042" s="661"/>
      <c r="AC1042" s="417" t="s">
        <v>138</v>
      </c>
      <c r="AD1042" s="417"/>
      <c r="AE1042" s="417"/>
      <c r="AF1042" s="417"/>
      <c r="AG1042" s="417"/>
      <c r="AH1042" s="661" t="s">
        <v>79</v>
      </c>
      <c r="AI1042" s="364"/>
      <c r="AJ1042" s="364"/>
      <c r="AK1042" s="364"/>
      <c r="AL1042" s="364" t="s">
        <v>74</v>
      </c>
      <c r="AM1042" s="364"/>
      <c r="AN1042" s="364"/>
      <c r="AO1042" s="246"/>
      <c r="AP1042" s="417" t="s">
        <v>345</v>
      </c>
      <c r="AQ1042" s="417"/>
      <c r="AR1042" s="417"/>
      <c r="AS1042" s="417"/>
      <c r="AT1042" s="417"/>
      <c r="AU1042" s="417"/>
      <c r="AV1042" s="417"/>
      <c r="AW1042" s="417"/>
      <c r="AX1042" s="417"/>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341</v>
      </c>
      <c r="D1075" s="364"/>
      <c r="E1075" s="364"/>
      <c r="F1075" s="364"/>
      <c r="G1075" s="364"/>
      <c r="H1075" s="364"/>
      <c r="I1075" s="364"/>
      <c r="J1075" s="417" t="s">
        <v>131</v>
      </c>
      <c r="K1075" s="611"/>
      <c r="L1075" s="611"/>
      <c r="M1075" s="611"/>
      <c r="N1075" s="611"/>
      <c r="O1075" s="611"/>
      <c r="P1075" s="364" t="s">
        <v>73</v>
      </c>
      <c r="Q1075" s="364"/>
      <c r="R1075" s="364"/>
      <c r="S1075" s="364"/>
      <c r="T1075" s="364"/>
      <c r="U1075" s="364"/>
      <c r="V1075" s="364"/>
      <c r="W1075" s="364"/>
      <c r="X1075" s="364"/>
      <c r="Y1075" s="661" t="s">
        <v>342</v>
      </c>
      <c r="Z1075" s="661"/>
      <c r="AA1075" s="661"/>
      <c r="AB1075" s="661"/>
      <c r="AC1075" s="417" t="s">
        <v>138</v>
      </c>
      <c r="AD1075" s="417"/>
      <c r="AE1075" s="417"/>
      <c r="AF1075" s="417"/>
      <c r="AG1075" s="417"/>
      <c r="AH1075" s="661" t="s">
        <v>79</v>
      </c>
      <c r="AI1075" s="364"/>
      <c r="AJ1075" s="364"/>
      <c r="AK1075" s="364"/>
      <c r="AL1075" s="364" t="s">
        <v>74</v>
      </c>
      <c r="AM1075" s="364"/>
      <c r="AN1075" s="364"/>
      <c r="AO1075" s="246"/>
      <c r="AP1075" s="417" t="s">
        <v>345</v>
      </c>
      <c r="AQ1075" s="417"/>
      <c r="AR1075" s="417"/>
      <c r="AS1075" s="417"/>
      <c r="AT1075" s="417"/>
      <c r="AU1075" s="417"/>
      <c r="AV1075" s="417"/>
      <c r="AW1075" s="417"/>
      <c r="AX1075" s="417"/>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6" t="s">
        <v>120</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154</v>
      </c>
      <c r="AM1106" s="680"/>
      <c r="AN1106" s="68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7" t="s">
        <v>54</v>
      </c>
      <c r="D1109" s="417"/>
      <c r="E1109" s="417" t="s">
        <v>357</v>
      </c>
      <c r="F1109" s="417"/>
      <c r="G1109" s="417"/>
      <c r="H1109" s="417"/>
      <c r="I1109" s="417"/>
      <c r="J1109" s="417" t="s">
        <v>131</v>
      </c>
      <c r="K1109" s="417"/>
      <c r="L1109" s="417"/>
      <c r="M1109" s="417"/>
      <c r="N1109" s="417"/>
      <c r="O1109" s="417"/>
      <c r="P1109" s="661" t="s">
        <v>73</v>
      </c>
      <c r="Q1109" s="661"/>
      <c r="R1109" s="661"/>
      <c r="S1109" s="661"/>
      <c r="T1109" s="661"/>
      <c r="U1109" s="661"/>
      <c r="V1109" s="661"/>
      <c r="W1109" s="661"/>
      <c r="X1109" s="661"/>
      <c r="Y1109" s="417" t="s">
        <v>279</v>
      </c>
      <c r="Z1109" s="417"/>
      <c r="AA1109" s="417"/>
      <c r="AB1109" s="417"/>
      <c r="AC1109" s="417" t="s">
        <v>355</v>
      </c>
      <c r="AD1109" s="417"/>
      <c r="AE1109" s="417"/>
      <c r="AF1109" s="417"/>
      <c r="AG1109" s="417"/>
      <c r="AH1109" s="661" t="s">
        <v>358</v>
      </c>
      <c r="AI1109" s="661"/>
      <c r="AJ1109" s="661"/>
      <c r="AK1109" s="661"/>
      <c r="AL1109" s="661" t="s">
        <v>74</v>
      </c>
      <c r="AM1109" s="661"/>
      <c r="AN1109" s="661"/>
      <c r="AO1109" s="681"/>
      <c r="AP1109" s="417" t="s">
        <v>359</v>
      </c>
      <c r="AQ1109" s="417"/>
      <c r="AR1109" s="417"/>
      <c r="AS1109" s="417"/>
      <c r="AT1109" s="417"/>
      <c r="AU1109" s="417"/>
      <c r="AV1109" s="417"/>
      <c r="AW1109" s="417"/>
      <c r="AX1109" s="417"/>
    </row>
    <row r="1110" spans="1:51" ht="30" hidden="1"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IF(AND(AL845&gt;=0,RIGHT(TEXT(AL845,"0.#"),1)&lt;&gt;"."),TRUE,FALSE)</formula>
    </cfRule>
    <cfRule type="expression" dxfId="2390" priority="2824">
      <formula>IF(AND(AL845&gt;=0,RIGHT(TEXT(AL845,"0.#"),1)="."),TRUE,FALSE)</formula>
    </cfRule>
    <cfRule type="expression" dxfId="2389" priority="2825">
      <formula>IF(AND(AL845&lt;0,RIGHT(TEXT(AL845,"0.#"),1)&lt;&gt;"."),TRUE,FALSE)</formula>
    </cfRule>
    <cfRule type="expression" dxfId="2388" priority="2826">
      <formula>IF(AND(AL845&lt;0,RIGHT(TEXT(AL845,"0.#"),1)="."),TRUE,FALSE)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11" sqref="Q1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234</v>
      </c>
      <c r="F1" s="61" t="s">
        <v>50</v>
      </c>
      <c r="G1" s="61" t="s">
        <v>234</v>
      </c>
      <c r="K1" s="66" t="s">
        <v>361</v>
      </c>
      <c r="L1" s="54" t="s">
        <v>234</v>
      </c>
      <c r="O1" s="51"/>
      <c r="P1" s="61" t="s">
        <v>72</v>
      </c>
      <c r="Q1" s="61" t="s">
        <v>234</v>
      </c>
      <c r="T1" s="51"/>
      <c r="U1" s="67" t="s">
        <v>362</v>
      </c>
      <c r="W1" s="67" t="s">
        <v>363</v>
      </c>
      <c r="Y1" s="67" t="s">
        <v>165</v>
      </c>
      <c r="Z1" s="67" t="s">
        <v>366</v>
      </c>
      <c r="AA1" s="67" t="s">
        <v>370</v>
      </c>
      <c r="AB1" s="67" t="s">
        <v>220</v>
      </c>
      <c r="AC1" s="67" t="s">
        <v>65</v>
      </c>
      <c r="AD1" s="52"/>
      <c r="AE1" s="67" t="s">
        <v>152</v>
      </c>
      <c r="AF1" s="74"/>
      <c r="AG1" s="75" t="s">
        <v>355</v>
      </c>
      <c r="AI1" s="75" t="s">
        <v>372</v>
      </c>
      <c r="AK1" s="75" t="s">
        <v>373</v>
      </c>
      <c r="AM1" s="78"/>
      <c r="AN1" s="78"/>
      <c r="AP1" s="52" t="s">
        <v>376</v>
      </c>
    </row>
    <row r="2" spans="1:42" ht="13.5" customHeight="1">
      <c r="A2" s="55" t="s">
        <v>378</v>
      </c>
      <c r="B2" s="58"/>
      <c r="C2" s="51" t="str">
        <f t="shared" ref="C2:C24" si="0">IF(B2="","",A2)</f>
        <v/>
      </c>
      <c r="D2" s="51" t="str">
        <f>IF(C2="","",IF(D1&lt;&gt;"",CONCATENATE(D1,"、",C2),C2))</f>
        <v/>
      </c>
      <c r="F2" s="62" t="s">
        <v>380</v>
      </c>
      <c r="G2" s="64" t="s">
        <v>730</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218</v>
      </c>
      <c r="AB2" s="70" t="s">
        <v>390</v>
      </c>
      <c r="AC2" s="73" t="s">
        <v>392</v>
      </c>
      <c r="AD2" s="52"/>
      <c r="AE2" s="69" t="s">
        <v>314</v>
      </c>
      <c r="AF2" s="74"/>
      <c r="AG2" s="76" t="s">
        <v>44</v>
      </c>
      <c r="AI2" s="75" t="s">
        <v>10</v>
      </c>
      <c r="AK2" s="75" t="s">
        <v>393</v>
      </c>
      <c r="AM2" s="78"/>
      <c r="AN2" s="78"/>
      <c r="AP2" s="76" t="s">
        <v>44</v>
      </c>
    </row>
    <row r="3" spans="1:42" ht="13.5" customHeight="1">
      <c r="A3" s="55" t="s">
        <v>395</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401</v>
      </c>
      <c r="W3" s="69" t="s">
        <v>29</v>
      </c>
      <c r="Y3" s="69" t="s">
        <v>402</v>
      </c>
      <c r="Z3" s="69" t="s">
        <v>91</v>
      </c>
      <c r="AA3" s="70" t="s">
        <v>403</v>
      </c>
      <c r="AB3" s="70" t="s">
        <v>406</v>
      </c>
      <c r="AC3" s="73" t="s">
        <v>409</v>
      </c>
      <c r="AD3" s="52"/>
      <c r="AE3" s="69" t="s">
        <v>410</v>
      </c>
      <c r="AF3" s="74"/>
      <c r="AG3" s="76" t="s">
        <v>346</v>
      </c>
      <c r="AI3" s="75" t="s">
        <v>12</v>
      </c>
      <c r="AK3" s="75" t="str">
        <f t="shared" ref="AK3:AK27" si="8">CHAR(CODE(AK2)+1)</f>
        <v>B</v>
      </c>
      <c r="AM3" s="78"/>
      <c r="AN3" s="78"/>
      <c r="AP3" s="76" t="s">
        <v>346</v>
      </c>
    </row>
    <row r="4" spans="1:42" ht="13.5" customHeight="1">
      <c r="A4" s="55" t="s">
        <v>176</v>
      </c>
      <c r="B4" s="58"/>
      <c r="C4" s="51" t="str">
        <f t="shared" si="0"/>
        <v/>
      </c>
      <c r="D4" s="51" t="str">
        <f t="shared" si="4"/>
        <v/>
      </c>
      <c r="F4" s="63" t="s">
        <v>411</v>
      </c>
      <c r="G4" s="64"/>
      <c r="H4" s="51" t="str">
        <f t="shared" si="1"/>
        <v/>
      </c>
      <c r="I4" s="51" t="str">
        <f t="shared" si="5"/>
        <v>一般会計</v>
      </c>
      <c r="K4" s="55" t="s">
        <v>25</v>
      </c>
      <c r="L4" s="58"/>
      <c r="M4" s="51" t="str">
        <f t="shared" si="2"/>
        <v/>
      </c>
      <c r="N4" s="51" t="str">
        <f t="shared" si="6"/>
        <v/>
      </c>
      <c r="O4" s="51"/>
      <c r="P4" s="62" t="s">
        <v>412</v>
      </c>
      <c r="Q4" s="64"/>
      <c r="R4" s="51" t="str">
        <f t="shared" si="3"/>
        <v/>
      </c>
      <c r="S4" s="51" t="str">
        <f t="shared" si="7"/>
        <v/>
      </c>
      <c r="T4" s="51"/>
      <c r="U4" s="69" t="s">
        <v>175</v>
      </c>
      <c r="W4" s="69" t="s">
        <v>415</v>
      </c>
      <c r="Y4" s="69" t="s">
        <v>173</v>
      </c>
      <c r="Z4" s="69" t="s">
        <v>416</v>
      </c>
      <c r="AA4" s="70" t="s">
        <v>294</v>
      </c>
      <c r="AB4" s="70" t="s">
        <v>417</v>
      </c>
      <c r="AC4" s="70" t="s">
        <v>418</v>
      </c>
      <c r="AD4" s="52"/>
      <c r="AE4" s="69" t="s">
        <v>250</v>
      </c>
      <c r="AF4" s="74"/>
      <c r="AG4" s="76" t="s">
        <v>193</v>
      </c>
      <c r="AI4" s="75" t="s">
        <v>420</v>
      </c>
      <c r="AK4" s="75" t="str">
        <f t="shared" si="8"/>
        <v>C</v>
      </c>
      <c r="AM4" s="78"/>
      <c r="AN4" s="78"/>
      <c r="AP4" s="76" t="s">
        <v>193</v>
      </c>
    </row>
    <row r="5" spans="1:42" ht="13.5" customHeight="1">
      <c r="A5" s="55" t="s">
        <v>421</v>
      </c>
      <c r="B5" s="58"/>
      <c r="C5" s="51" t="str">
        <f t="shared" si="0"/>
        <v/>
      </c>
      <c r="D5" s="51" t="str">
        <f t="shared" si="4"/>
        <v/>
      </c>
      <c r="F5" s="63" t="s">
        <v>244</v>
      </c>
      <c r="G5" s="64"/>
      <c r="H5" s="51" t="str">
        <f t="shared" si="1"/>
        <v/>
      </c>
      <c r="I5" s="51" t="str">
        <f t="shared" si="5"/>
        <v>一般会計</v>
      </c>
      <c r="K5" s="55" t="s">
        <v>188</v>
      </c>
      <c r="L5" s="58"/>
      <c r="M5" s="51" t="str">
        <f t="shared" si="2"/>
        <v/>
      </c>
      <c r="N5" s="51" t="str">
        <f t="shared" si="6"/>
        <v/>
      </c>
      <c r="O5" s="51"/>
      <c r="P5" s="62" t="s">
        <v>422</v>
      </c>
      <c r="Q5" s="64"/>
      <c r="R5" s="51" t="str">
        <f t="shared" si="3"/>
        <v/>
      </c>
      <c r="S5" s="51" t="str">
        <f t="shared" si="7"/>
        <v/>
      </c>
      <c r="T5" s="51"/>
      <c r="W5" s="69" t="s">
        <v>423</v>
      </c>
      <c r="Y5" s="69" t="s">
        <v>203</v>
      </c>
      <c r="Z5" s="69" t="s">
        <v>243</v>
      </c>
      <c r="AA5" s="70" t="s">
        <v>424</v>
      </c>
      <c r="AB5" s="70" t="s">
        <v>426</v>
      </c>
      <c r="AC5" s="70" t="s">
        <v>118</v>
      </c>
      <c r="AD5" s="72"/>
      <c r="AE5" s="69" t="s">
        <v>80</v>
      </c>
      <c r="AF5" s="74"/>
      <c r="AG5" s="76" t="s">
        <v>430</v>
      </c>
      <c r="AI5" s="75" t="s">
        <v>262</v>
      </c>
      <c r="AK5" s="75" t="str">
        <f t="shared" si="8"/>
        <v>D</v>
      </c>
      <c r="AP5" s="76" t="s">
        <v>430</v>
      </c>
    </row>
    <row r="6" spans="1:42" ht="13.5" customHeight="1">
      <c r="A6" s="55" t="s">
        <v>431</v>
      </c>
      <c r="B6" s="58"/>
      <c r="C6" s="51" t="str">
        <f t="shared" si="0"/>
        <v/>
      </c>
      <c r="D6" s="51" t="str">
        <f t="shared" si="4"/>
        <v/>
      </c>
      <c r="F6" s="63" t="s">
        <v>419</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
      </c>
      <c r="T6" s="51"/>
      <c r="U6" s="69" t="s">
        <v>435</v>
      </c>
      <c r="W6" s="69" t="s">
        <v>317</v>
      </c>
      <c r="Y6" s="69" t="s">
        <v>436</v>
      </c>
      <c r="Z6" s="69" t="s">
        <v>437</v>
      </c>
      <c r="AA6" s="70" t="s">
        <v>226</v>
      </c>
      <c r="AB6" s="70" t="s">
        <v>438</v>
      </c>
      <c r="AC6" s="70" t="s">
        <v>439</v>
      </c>
      <c r="AD6" s="72"/>
      <c r="AE6" s="69" t="s">
        <v>440</v>
      </c>
      <c r="AF6" s="74"/>
      <c r="AG6" s="76" t="s">
        <v>442</v>
      </c>
      <c r="AI6" s="75" t="s">
        <v>444</v>
      </c>
      <c r="AK6" s="75" t="str">
        <f t="shared" si="8"/>
        <v>E</v>
      </c>
      <c r="AP6" s="76" t="s">
        <v>442</v>
      </c>
    </row>
    <row r="7" spans="1:42" ht="13.5" customHeight="1">
      <c r="A7" s="55" t="s">
        <v>296</v>
      </c>
      <c r="B7" s="58"/>
      <c r="C7" s="51" t="str">
        <f t="shared" si="0"/>
        <v/>
      </c>
      <c r="D7" s="51" t="str">
        <f t="shared" si="4"/>
        <v/>
      </c>
      <c r="F7" s="63" t="s">
        <v>3</v>
      </c>
      <c r="G7" s="64"/>
      <c r="H7" s="51" t="str">
        <f t="shared" si="1"/>
        <v/>
      </c>
      <c r="I7" s="51" t="str">
        <f t="shared" si="5"/>
        <v>一般会計</v>
      </c>
      <c r="K7" s="55" t="s">
        <v>367</v>
      </c>
      <c r="L7" s="58"/>
      <c r="M7" s="51" t="str">
        <f t="shared" si="2"/>
        <v/>
      </c>
      <c r="N7" s="51" t="str">
        <f t="shared" si="6"/>
        <v/>
      </c>
      <c r="O7" s="51"/>
      <c r="P7" s="62" t="s">
        <v>445</v>
      </c>
      <c r="Q7" s="64"/>
      <c r="R7" s="51" t="str">
        <f t="shared" si="3"/>
        <v/>
      </c>
      <c r="S7" s="51" t="str">
        <f t="shared" si="7"/>
        <v/>
      </c>
      <c r="T7" s="51"/>
      <c r="U7" s="69"/>
      <c r="W7" s="69" t="s">
        <v>149</v>
      </c>
      <c r="Y7" s="69" t="s">
        <v>8</v>
      </c>
      <c r="Z7" s="69" t="s">
        <v>428</v>
      </c>
      <c r="AA7" s="70" t="s">
        <v>446</v>
      </c>
      <c r="AB7" s="70" t="s">
        <v>448</v>
      </c>
      <c r="AC7" s="72"/>
      <c r="AD7" s="72"/>
      <c r="AE7" s="69" t="s">
        <v>439</v>
      </c>
      <c r="AF7" s="74"/>
      <c r="AG7" s="76" t="s">
        <v>211</v>
      </c>
      <c r="AH7" s="79"/>
      <c r="AI7" s="76" t="s">
        <v>451</v>
      </c>
      <c r="AK7" s="75" t="str">
        <f t="shared" si="8"/>
        <v>F</v>
      </c>
      <c r="AP7" s="76" t="s">
        <v>211</v>
      </c>
    </row>
    <row r="8" spans="1:42" ht="13.5" customHeight="1">
      <c r="A8" s="55" t="s">
        <v>112</v>
      </c>
      <c r="B8" s="58"/>
      <c r="C8" s="51" t="str">
        <f t="shared" si="0"/>
        <v/>
      </c>
      <c r="D8" s="51" t="str">
        <f t="shared" si="4"/>
        <v/>
      </c>
      <c r="F8" s="63" t="s">
        <v>452</v>
      </c>
      <c r="G8" s="64"/>
      <c r="H8" s="51" t="str">
        <f t="shared" si="1"/>
        <v/>
      </c>
      <c r="I8" s="51" t="str">
        <f t="shared" si="5"/>
        <v>一般会計</v>
      </c>
      <c r="K8" s="55" t="s">
        <v>156</v>
      </c>
      <c r="L8" s="58"/>
      <c r="M8" s="51" t="str">
        <f t="shared" si="2"/>
        <v/>
      </c>
      <c r="N8" s="51" t="str">
        <f t="shared" si="6"/>
        <v/>
      </c>
      <c r="O8" s="51"/>
      <c r="P8" s="62" t="s">
        <v>103</v>
      </c>
      <c r="Q8" s="64" t="s">
        <v>730</v>
      </c>
      <c r="R8" s="51" t="str">
        <f t="shared" si="3"/>
        <v>その他</v>
      </c>
      <c r="S8" s="51" t="str">
        <f t="shared" si="7"/>
        <v>その他</v>
      </c>
      <c r="T8" s="51"/>
      <c r="U8" s="69" t="s">
        <v>453</v>
      </c>
      <c r="W8" s="69" t="s">
        <v>454</v>
      </c>
      <c r="Y8" s="69" t="s">
        <v>455</v>
      </c>
      <c r="Z8" s="69" t="s">
        <v>323</v>
      </c>
      <c r="AA8" s="70" t="s">
        <v>457</v>
      </c>
      <c r="AB8" s="70" t="s">
        <v>166</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386</v>
      </c>
      <c r="L9" s="58"/>
      <c r="M9" s="51" t="str">
        <f t="shared" si="2"/>
        <v/>
      </c>
      <c r="N9" s="51" t="str">
        <f t="shared" si="6"/>
        <v/>
      </c>
      <c r="O9" s="51"/>
      <c r="P9" s="51"/>
      <c r="Q9" s="65"/>
      <c r="T9" s="51"/>
      <c r="U9" s="69" t="s">
        <v>90</v>
      </c>
      <c r="W9" s="69" t="s">
        <v>461</v>
      </c>
      <c r="Y9" s="69" t="s">
        <v>469</v>
      </c>
      <c r="Z9" s="69" t="s">
        <v>272</v>
      </c>
      <c r="AA9" s="70" t="s">
        <v>470</v>
      </c>
      <c r="AB9" s="70" t="s">
        <v>472</v>
      </c>
      <c r="AC9" s="72"/>
      <c r="AD9" s="72"/>
      <c r="AE9" s="72"/>
      <c r="AF9" s="74"/>
      <c r="AG9" s="76" t="s">
        <v>474</v>
      </c>
      <c r="AI9" s="77"/>
      <c r="AK9" s="75" t="str">
        <f t="shared" si="8"/>
        <v>H</v>
      </c>
      <c r="AP9" s="76" t="s">
        <v>474</v>
      </c>
    </row>
    <row r="10" spans="1:42" ht="13.5" customHeight="1">
      <c r="A10" s="55" t="s">
        <v>337</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
      </c>
      <c r="O10" s="51"/>
      <c r="P10" s="51" t="str">
        <f>S8</f>
        <v>その他</v>
      </c>
      <c r="Q10" s="65"/>
      <c r="T10" s="51"/>
      <c r="W10" s="69" t="s">
        <v>287</v>
      </c>
      <c r="Y10" s="69" t="s">
        <v>477</v>
      </c>
      <c r="Z10" s="69" t="s">
        <v>481</v>
      </c>
      <c r="AA10" s="70" t="s">
        <v>485</v>
      </c>
      <c r="AB10" s="70" t="s">
        <v>255</v>
      </c>
      <c r="AC10" s="72"/>
      <c r="AD10" s="72"/>
      <c r="AE10" s="72"/>
      <c r="AF10" s="74"/>
      <c r="AG10" s="76" t="s">
        <v>486</v>
      </c>
      <c r="AK10" s="75" t="str">
        <f t="shared" si="8"/>
        <v>I</v>
      </c>
      <c r="AP10" s="75" t="s">
        <v>103</v>
      </c>
    </row>
    <row r="11" spans="1:42" ht="13.5" customHeight="1">
      <c r="A11" s="55" t="s">
        <v>95</v>
      </c>
      <c r="B11" s="58"/>
      <c r="C11" s="51" t="str">
        <f t="shared" si="0"/>
        <v/>
      </c>
      <c r="D11" s="51" t="str">
        <f t="shared" si="4"/>
        <v/>
      </c>
      <c r="F11" s="63" t="s">
        <v>487</v>
      </c>
      <c r="G11" s="64"/>
      <c r="H11" s="51" t="str">
        <f t="shared" si="1"/>
        <v/>
      </c>
      <c r="I11" s="51" t="str">
        <f t="shared" si="5"/>
        <v>一般会計</v>
      </c>
      <c r="K11" s="55" t="s">
        <v>488</v>
      </c>
      <c r="L11" s="58" t="s">
        <v>730</v>
      </c>
      <c r="M11" s="51" t="str">
        <f t="shared" si="2"/>
        <v>その他の事項経費</v>
      </c>
      <c r="N11" s="51" t="str">
        <f t="shared" si="6"/>
        <v>その他の事項経費</v>
      </c>
      <c r="O11" s="51"/>
      <c r="P11" s="51"/>
      <c r="Q11" s="65"/>
      <c r="T11" s="51"/>
      <c r="W11" s="69" t="s">
        <v>489</v>
      </c>
      <c r="Y11" s="69" t="s">
        <v>31</v>
      </c>
      <c r="Z11" s="69" t="s">
        <v>490</v>
      </c>
      <c r="AA11" s="70" t="s">
        <v>492</v>
      </c>
      <c r="AB11" s="70" t="s">
        <v>493</v>
      </c>
      <c r="AC11" s="72"/>
      <c r="AD11" s="72"/>
      <c r="AE11" s="72"/>
      <c r="AF11" s="74"/>
      <c r="AG11" s="75" t="s">
        <v>494</v>
      </c>
      <c r="AK11" s="75" t="str">
        <f t="shared" si="8"/>
        <v>J</v>
      </c>
    </row>
    <row r="12" spans="1:42" ht="13.5" customHeight="1">
      <c r="A12" s="55" t="s">
        <v>313</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466</v>
      </c>
      <c r="W12" s="69" t="s">
        <v>368</v>
      </c>
      <c r="Y12" s="69" t="s">
        <v>495</v>
      </c>
      <c r="Z12" s="69" t="s">
        <v>496</v>
      </c>
      <c r="AA12" s="70" t="s">
        <v>352</v>
      </c>
      <c r="AB12" s="70" t="s">
        <v>498</v>
      </c>
      <c r="AC12" s="72"/>
      <c r="AD12" s="72"/>
      <c r="AE12" s="72"/>
      <c r="AF12" s="74"/>
      <c r="AG12" s="75" t="s">
        <v>501</v>
      </c>
      <c r="AK12" s="75" t="str">
        <f t="shared" si="8"/>
        <v>K</v>
      </c>
    </row>
    <row r="13" spans="1:42" ht="13.5" customHeight="1">
      <c r="A13" s="55" t="s">
        <v>160</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385</v>
      </c>
      <c r="W13" s="69" t="s">
        <v>425</v>
      </c>
      <c r="Y13" s="69" t="s">
        <v>502</v>
      </c>
      <c r="Z13" s="69" t="s">
        <v>504</v>
      </c>
      <c r="AA13" s="70" t="s">
        <v>507</v>
      </c>
      <c r="AB13" s="70" t="s">
        <v>322</v>
      </c>
      <c r="AC13" s="72"/>
      <c r="AD13" s="72"/>
      <c r="AE13" s="72"/>
      <c r="AF13" s="74"/>
      <c r="AG13" s="75" t="s">
        <v>103</v>
      </c>
      <c r="AK13" s="75" t="str">
        <f t="shared" si="8"/>
        <v>L</v>
      </c>
    </row>
    <row r="14" spans="1:42" ht="13.5" customHeight="1">
      <c r="A14" s="55" t="s">
        <v>33</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516</v>
      </c>
      <c r="AB14" s="70" t="s">
        <v>330</v>
      </c>
      <c r="AC14" s="72"/>
      <c r="AD14" s="72"/>
      <c r="AE14" s="72"/>
      <c r="AF14" s="74"/>
      <c r="AG14" s="77"/>
      <c r="AK14" s="75" t="str">
        <f t="shared" si="8"/>
        <v>M</v>
      </c>
    </row>
    <row r="15" spans="1:42" ht="13.5" customHeight="1">
      <c r="A15" s="55" t="s">
        <v>517</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519</v>
      </c>
      <c r="Y15" s="69" t="s">
        <v>195</v>
      </c>
      <c r="Z15" s="69" t="s">
        <v>521</v>
      </c>
      <c r="AA15" s="70" t="s">
        <v>522</v>
      </c>
      <c r="AB15" s="70" t="s">
        <v>524</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150</v>
      </c>
      <c r="Y16" s="69" t="s">
        <v>259</v>
      </c>
      <c r="Z16" s="69" t="s">
        <v>268</v>
      </c>
      <c r="AA16" s="70" t="s">
        <v>22</v>
      </c>
      <c r="AB16" s="70" t="s">
        <v>530</v>
      </c>
      <c r="AC16" s="72"/>
      <c r="AD16" s="72"/>
      <c r="AE16" s="72"/>
      <c r="AF16" s="74"/>
      <c r="AG16" s="78"/>
      <c r="AK16" s="75" t="str">
        <f t="shared" si="8"/>
        <v>O</v>
      </c>
    </row>
    <row r="17" spans="1:37" ht="13.5" customHeight="1">
      <c r="A17" s="55" t="s">
        <v>58</v>
      </c>
      <c r="B17" s="58"/>
      <c r="C17" s="51" t="str">
        <f t="shared" si="0"/>
        <v/>
      </c>
      <c r="D17" s="51" t="str">
        <f t="shared" si="4"/>
        <v/>
      </c>
      <c r="F17" s="63" t="s">
        <v>532</v>
      </c>
      <c r="G17" s="64"/>
      <c r="H17" s="51" t="str">
        <f t="shared" si="1"/>
        <v/>
      </c>
      <c r="I17" s="51" t="str">
        <f t="shared" si="5"/>
        <v>一般会計</v>
      </c>
      <c r="K17" s="51"/>
      <c r="L17" s="51"/>
      <c r="O17" s="51"/>
      <c r="P17" s="51"/>
      <c r="Q17" s="65"/>
      <c r="T17" s="51"/>
      <c r="U17" s="69" t="s">
        <v>51</v>
      </c>
      <c r="W17" s="69" t="s">
        <v>533</v>
      </c>
      <c r="Y17" s="69" t="s">
        <v>534</v>
      </c>
      <c r="Z17" s="69" t="s">
        <v>523</v>
      </c>
      <c r="AA17" s="70" t="s">
        <v>142</v>
      </c>
      <c r="AB17" s="70" t="s">
        <v>536</v>
      </c>
      <c r="AC17" s="72"/>
      <c r="AD17" s="72"/>
      <c r="AE17" s="72"/>
      <c r="AF17" s="74"/>
      <c r="AG17" s="78"/>
      <c r="AK17" s="75" t="str">
        <f t="shared" si="8"/>
        <v>P</v>
      </c>
    </row>
    <row r="18" spans="1:37" ht="13.5" customHeight="1">
      <c r="A18" s="55" t="s">
        <v>537</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347</v>
      </c>
      <c r="W18" s="69" t="s">
        <v>162</v>
      </c>
      <c r="Y18" s="69" t="s">
        <v>307</v>
      </c>
      <c r="Z18" s="69" t="s">
        <v>538</v>
      </c>
      <c r="AA18" s="70" t="s">
        <v>531</v>
      </c>
      <c r="AB18" s="70" t="s">
        <v>7</v>
      </c>
      <c r="AC18" s="72"/>
      <c r="AD18" s="72"/>
      <c r="AE18" s="72"/>
      <c r="AF18" s="74"/>
      <c r="AK18" s="75" t="str">
        <f t="shared" si="8"/>
        <v>Q</v>
      </c>
    </row>
    <row r="19" spans="1:37" ht="13.5" customHeight="1">
      <c r="A19" s="55" t="s">
        <v>394</v>
      </c>
      <c r="B19" s="58"/>
      <c r="C19" s="51" t="str">
        <f t="shared" si="0"/>
        <v/>
      </c>
      <c r="D19" s="51" t="str">
        <f t="shared" si="4"/>
        <v/>
      </c>
      <c r="F19" s="63" t="s">
        <v>540</v>
      </c>
      <c r="G19" s="64"/>
      <c r="H19" s="51" t="str">
        <f t="shared" si="1"/>
        <v/>
      </c>
      <c r="I19" s="51" t="str">
        <f t="shared" si="5"/>
        <v>一般会計</v>
      </c>
      <c r="K19" s="51"/>
      <c r="L19" s="51"/>
      <c r="O19" s="51"/>
      <c r="P19" s="51"/>
      <c r="Q19" s="65"/>
      <c r="T19" s="51"/>
      <c r="U19" s="69" t="s">
        <v>541</v>
      </c>
      <c r="W19" s="69" t="s">
        <v>543</v>
      </c>
      <c r="Y19" s="69" t="s">
        <v>222</v>
      </c>
      <c r="Z19" s="69" t="s">
        <v>544</v>
      </c>
      <c r="AA19" s="70" t="s">
        <v>546</v>
      </c>
      <c r="AB19" s="70" t="s">
        <v>547</v>
      </c>
      <c r="AC19" s="72"/>
      <c r="AD19" s="72"/>
      <c r="AE19" s="72"/>
      <c r="AF19" s="74"/>
      <c r="AK19" s="75" t="str">
        <f t="shared" si="8"/>
        <v>R</v>
      </c>
    </row>
    <row r="20" spans="1:37" ht="13.5" customHeight="1">
      <c r="A20" s="55" t="s">
        <v>549</v>
      </c>
      <c r="B20" s="58"/>
      <c r="C20" s="51" t="str">
        <f t="shared" si="0"/>
        <v/>
      </c>
      <c r="D20" s="51" t="str">
        <f t="shared" si="4"/>
        <v/>
      </c>
      <c r="F20" s="63" t="s">
        <v>43</v>
      </c>
      <c r="G20" s="64"/>
      <c r="H20" s="51" t="str">
        <f t="shared" si="1"/>
        <v/>
      </c>
      <c r="I20" s="51" t="str">
        <f t="shared" si="5"/>
        <v>一般会計</v>
      </c>
      <c r="K20" s="51"/>
      <c r="L20" s="51"/>
      <c r="O20" s="51"/>
      <c r="P20" s="51"/>
      <c r="Q20" s="65"/>
      <c r="T20" s="51"/>
      <c r="U20" s="69" t="s">
        <v>550</v>
      </c>
      <c r="W20" s="69" t="s">
        <v>288</v>
      </c>
      <c r="Y20" s="69" t="s">
        <v>542</v>
      </c>
      <c r="Z20" s="69" t="s">
        <v>551</v>
      </c>
      <c r="AA20" s="70" t="s">
        <v>552</v>
      </c>
      <c r="AB20" s="70" t="s">
        <v>399</v>
      </c>
      <c r="AC20" s="72"/>
      <c r="AD20" s="72"/>
      <c r="AE20" s="72"/>
      <c r="AF20" s="74"/>
      <c r="AK20" s="75" t="str">
        <f t="shared" si="8"/>
        <v>S</v>
      </c>
    </row>
    <row r="21" spans="1:37" ht="13.5" customHeight="1">
      <c r="A21" s="55" t="s">
        <v>227</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553</v>
      </c>
      <c r="W21" s="69" t="s">
        <v>251</v>
      </c>
      <c r="Y21" s="69" t="s">
        <v>209</v>
      </c>
      <c r="Z21" s="69" t="s">
        <v>473</v>
      </c>
      <c r="AA21" s="70" t="s">
        <v>62</v>
      </c>
      <c r="AB21" s="70" t="s">
        <v>554</v>
      </c>
      <c r="AC21" s="72"/>
      <c r="AD21" s="72"/>
      <c r="AE21" s="72"/>
      <c r="AF21" s="74"/>
      <c r="AK21" s="75" t="str">
        <f t="shared" si="8"/>
        <v>T</v>
      </c>
    </row>
    <row r="22" spans="1:37" ht="13.5" customHeight="1">
      <c r="A22" s="55" t="s">
        <v>555</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229</v>
      </c>
      <c r="W22" s="69" t="s">
        <v>556</v>
      </c>
      <c r="Y22" s="69" t="s">
        <v>558</v>
      </c>
      <c r="Z22" s="69" t="s">
        <v>559</v>
      </c>
      <c r="AA22" s="70" t="s">
        <v>19</v>
      </c>
      <c r="AB22" s="70" t="s">
        <v>353</v>
      </c>
      <c r="AC22" s="72"/>
      <c r="AD22" s="72"/>
      <c r="AE22" s="72"/>
      <c r="AF22" s="74"/>
      <c r="AK22" s="75" t="str">
        <f t="shared" si="8"/>
        <v>U</v>
      </c>
    </row>
    <row r="23" spans="1:37" ht="13.5" customHeight="1">
      <c r="A23" s="55" t="s">
        <v>463</v>
      </c>
      <c r="B23" s="58"/>
      <c r="C23" s="51" t="str">
        <f t="shared" si="0"/>
        <v/>
      </c>
      <c r="D23" s="51" t="str">
        <f t="shared" si="4"/>
        <v/>
      </c>
      <c r="F23" s="63" t="s">
        <v>398</v>
      </c>
      <c r="G23" s="64"/>
      <c r="H23" s="51" t="str">
        <f t="shared" si="1"/>
        <v/>
      </c>
      <c r="I23" s="51" t="str">
        <f t="shared" si="5"/>
        <v>一般会計</v>
      </c>
      <c r="K23" s="51"/>
      <c r="L23" s="51"/>
      <c r="O23" s="51"/>
      <c r="P23" s="51"/>
      <c r="Q23" s="65"/>
      <c r="T23" s="51"/>
      <c r="U23" s="69" t="s">
        <v>407</v>
      </c>
      <c r="W23" s="69" t="s">
        <v>560</v>
      </c>
      <c r="Y23" s="69" t="s">
        <v>561</v>
      </c>
      <c r="Z23" s="69" t="s">
        <v>339</v>
      </c>
      <c r="AA23" s="70" t="s">
        <v>545</v>
      </c>
      <c r="AB23" s="70" t="s">
        <v>15</v>
      </c>
      <c r="AC23" s="72"/>
      <c r="AD23" s="72"/>
      <c r="AE23" s="72"/>
      <c r="AF23" s="74"/>
      <c r="AK23" s="75" t="str">
        <f t="shared" si="8"/>
        <v>V</v>
      </c>
    </row>
    <row r="24" spans="1:37" ht="13.5" customHeight="1">
      <c r="A24" s="55" t="s">
        <v>562</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563</v>
      </c>
      <c r="Y24" s="69" t="s">
        <v>564</v>
      </c>
      <c r="Z24" s="69" t="s">
        <v>374</v>
      </c>
      <c r="AA24" s="70" t="s">
        <v>565</v>
      </c>
      <c r="AB24" s="70" t="s">
        <v>566</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456</v>
      </c>
      <c r="Z25" s="69" t="s">
        <v>483</v>
      </c>
      <c r="AA25" s="70" t="s">
        <v>571</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110</v>
      </c>
      <c r="AA26" s="70" t="s">
        <v>577</v>
      </c>
      <c r="AB26" s="70" t="s">
        <v>568</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266</v>
      </c>
      <c r="Y27" s="69" t="s">
        <v>578</v>
      </c>
      <c r="Z27" s="69" t="s">
        <v>264</v>
      </c>
      <c r="AA27" s="70" t="s">
        <v>140</v>
      </c>
      <c r="AB27" s="70" t="s">
        <v>348</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458</v>
      </c>
      <c r="Y28" s="69" t="s">
        <v>478</v>
      </c>
      <c r="Z28" s="69" t="s">
        <v>215</v>
      </c>
      <c r="AA28" s="70" t="s">
        <v>581</v>
      </c>
      <c r="AB28" s="70" t="s">
        <v>99</v>
      </c>
      <c r="AC28" s="72"/>
      <c r="AD28" s="72"/>
      <c r="AE28" s="72"/>
      <c r="AF28" s="74"/>
      <c r="AK28" s="75" t="s">
        <v>583</v>
      </c>
    </row>
    <row r="29" spans="1:37" ht="13.5" customHeight="1">
      <c r="A29" s="51"/>
      <c r="B29" s="51"/>
      <c r="F29" s="63" t="s">
        <v>303</v>
      </c>
      <c r="G29" s="64"/>
      <c r="H29" s="51" t="str">
        <f t="shared" si="1"/>
        <v/>
      </c>
      <c r="I29" s="51" t="str">
        <f t="shared" si="5"/>
        <v>一般会計</v>
      </c>
      <c r="K29" s="51"/>
      <c r="L29" s="51"/>
      <c r="O29" s="51"/>
      <c r="P29" s="51"/>
      <c r="Q29" s="65"/>
      <c r="T29" s="51"/>
      <c r="U29" s="69" t="s">
        <v>584</v>
      </c>
      <c r="Y29" s="69" t="s">
        <v>210</v>
      </c>
      <c r="Z29" s="69" t="s">
        <v>585</v>
      </c>
      <c r="AA29" s="70" t="s">
        <v>121</v>
      </c>
      <c r="AB29" s="70" t="s">
        <v>587</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335</v>
      </c>
      <c r="Y30" s="69" t="s">
        <v>329</v>
      </c>
      <c r="Z30" s="69" t="s">
        <v>295</v>
      </c>
      <c r="AA30" s="70" t="s">
        <v>201</v>
      </c>
      <c r="AB30" s="70" t="s">
        <v>588</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108</v>
      </c>
      <c r="Y31" s="69" t="s">
        <v>105</v>
      </c>
      <c r="Z31" s="69" t="s">
        <v>27</v>
      </c>
      <c r="AA31" s="70" t="s">
        <v>591</v>
      </c>
      <c r="AB31" s="70" t="s">
        <v>413</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163</v>
      </c>
      <c r="Y32" s="69" t="s">
        <v>450</v>
      </c>
      <c r="Z32" s="69" t="s">
        <v>582</v>
      </c>
      <c r="AA32" s="70" t="s">
        <v>115</v>
      </c>
      <c r="AB32" s="70" t="s">
        <v>115</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400</v>
      </c>
      <c r="Y33" s="69" t="s">
        <v>503</v>
      </c>
      <c r="Z33" s="69" t="s">
        <v>340</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343</v>
      </c>
      <c r="Y34" s="69" t="s">
        <v>499</v>
      </c>
      <c r="Z34" s="69" t="s">
        <v>88</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505</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491</v>
      </c>
      <c r="AF37" s="74"/>
      <c r="AK37" s="75" t="str">
        <f t="shared" si="9"/>
        <v>j</v>
      </c>
    </row>
    <row r="38" spans="1:37">
      <c r="A38" s="51"/>
      <c r="B38" s="51"/>
      <c r="F38" s="51"/>
      <c r="G38" s="65"/>
      <c r="K38" s="51"/>
      <c r="L38" s="51"/>
      <c r="O38" s="51"/>
      <c r="P38" s="51"/>
      <c r="Q38" s="65"/>
      <c r="T38" s="51"/>
      <c r="U38" s="69" t="s">
        <v>260</v>
      </c>
      <c r="Y38" s="69" t="s">
        <v>479</v>
      </c>
      <c r="Z38" s="69" t="s">
        <v>414</v>
      </c>
      <c r="AF38" s="74"/>
      <c r="AK38" s="75" t="str">
        <f t="shared" si="9"/>
        <v>k</v>
      </c>
    </row>
    <row r="39" spans="1:37">
      <c r="A39" s="51"/>
      <c r="B39" s="51"/>
      <c r="F39" s="51" t="str">
        <f>I37</f>
        <v>一般会計</v>
      </c>
      <c r="G39" s="65"/>
      <c r="K39" s="51"/>
      <c r="L39" s="51"/>
      <c r="O39" s="51"/>
      <c r="P39" s="51"/>
      <c r="Q39" s="65"/>
      <c r="T39" s="51"/>
      <c r="U39" s="69" t="s">
        <v>600</v>
      </c>
      <c r="Y39" s="69" t="s">
        <v>601</v>
      </c>
      <c r="Z39" s="69" t="s">
        <v>308</v>
      </c>
      <c r="AF39" s="74"/>
      <c r="AK39" s="75" t="str">
        <f t="shared" si="9"/>
        <v>l</v>
      </c>
    </row>
    <row r="40" spans="1:37">
      <c r="A40" s="51"/>
      <c r="B40" s="51"/>
      <c r="F40" s="51"/>
      <c r="G40" s="65"/>
      <c r="K40" s="51"/>
      <c r="L40" s="51"/>
      <c r="O40" s="51"/>
      <c r="P40" s="51"/>
      <c r="Q40" s="65"/>
      <c r="T40" s="51"/>
      <c r="Y40" s="69" t="s">
        <v>602</v>
      </c>
      <c r="Z40" s="69" t="s">
        <v>580</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185</v>
      </c>
      <c r="AF44" s="74"/>
      <c r="AK44" s="75" t="str">
        <f t="shared" si="9"/>
        <v>q</v>
      </c>
    </row>
    <row r="45" spans="1:37">
      <c r="A45" s="51"/>
      <c r="B45" s="51"/>
      <c r="F45" s="51"/>
      <c r="G45" s="65"/>
      <c r="K45" s="51"/>
      <c r="L45" s="51"/>
      <c r="O45" s="51"/>
      <c r="P45" s="51"/>
      <c r="Q45" s="65"/>
      <c r="T45" s="51"/>
      <c r="Y45" s="69" t="s">
        <v>614</v>
      </c>
      <c r="Z45" s="69" t="s">
        <v>616</v>
      </c>
      <c r="AF45" s="74"/>
      <c r="AK45" s="75" t="str">
        <f t="shared" si="9"/>
        <v>r</v>
      </c>
    </row>
    <row r="46" spans="1:37">
      <c r="A46" s="51"/>
      <c r="B46" s="51"/>
      <c r="F46" s="51"/>
      <c r="G46" s="65"/>
      <c r="K46" s="51"/>
      <c r="L46" s="51"/>
      <c r="O46" s="51"/>
      <c r="P46" s="51"/>
      <c r="Q46" s="65"/>
      <c r="T46" s="51"/>
      <c r="Y46" s="69" t="s">
        <v>427</v>
      </c>
      <c r="Z46" s="69" t="s">
        <v>325</v>
      </c>
      <c r="AF46" s="74"/>
      <c r="AK46" s="75" t="str">
        <f t="shared" si="9"/>
        <v>s</v>
      </c>
    </row>
    <row r="47" spans="1:37">
      <c r="A47" s="51"/>
      <c r="B47" s="51"/>
      <c r="F47" s="51"/>
      <c r="G47" s="65"/>
      <c r="K47" s="51"/>
      <c r="L47" s="51"/>
      <c r="O47" s="51"/>
      <c r="P47" s="51"/>
      <c r="Q47" s="65"/>
      <c r="T47" s="51"/>
      <c r="Y47" s="69" t="s">
        <v>618</v>
      </c>
      <c r="Z47" s="69" t="s">
        <v>619</v>
      </c>
      <c r="AF47" s="74"/>
      <c r="AK47" s="75" t="str">
        <f t="shared" si="9"/>
        <v>t</v>
      </c>
    </row>
    <row r="48" spans="1:37">
      <c r="A48" s="51"/>
      <c r="B48" s="51"/>
      <c r="F48" s="51"/>
      <c r="G48" s="65"/>
      <c r="K48" s="51"/>
      <c r="L48" s="51"/>
      <c r="O48" s="51"/>
      <c r="P48" s="51"/>
      <c r="Q48" s="65"/>
      <c r="T48" s="51"/>
      <c r="Y48" s="69" t="s">
        <v>2</v>
      </c>
      <c r="Z48" s="69" t="s">
        <v>621</v>
      </c>
      <c r="AF48" s="74"/>
      <c r="AK48" s="75" t="str">
        <f t="shared" si="9"/>
        <v>u</v>
      </c>
    </row>
    <row r="49" spans="1:37">
      <c r="A49" s="51"/>
      <c r="B49" s="51"/>
      <c r="F49" s="51"/>
      <c r="G49" s="65"/>
      <c r="K49" s="51"/>
      <c r="L49" s="51"/>
      <c r="O49" s="51"/>
      <c r="P49" s="51"/>
      <c r="Q49" s="65"/>
      <c r="T49" s="51"/>
      <c r="Y49" s="69" t="s">
        <v>622</v>
      </c>
      <c r="Z49" s="69" t="s">
        <v>459</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590</v>
      </c>
      <c r="AF51" s="74"/>
    </row>
    <row r="52" spans="1:37">
      <c r="A52" s="51"/>
      <c r="B52" s="51"/>
      <c r="F52" s="51"/>
      <c r="G52" s="65"/>
      <c r="K52" s="51"/>
      <c r="L52" s="51"/>
      <c r="O52" s="51"/>
      <c r="P52" s="51"/>
      <c r="Q52" s="65"/>
      <c r="T52" s="51"/>
      <c r="Y52" s="69" t="s">
        <v>589</v>
      </c>
      <c r="Z52" s="69" t="s">
        <v>626</v>
      </c>
      <c r="AF52" s="74"/>
    </row>
    <row r="53" spans="1:37">
      <c r="A53" s="51"/>
      <c r="B53" s="51"/>
      <c r="F53" s="51"/>
      <c r="G53" s="65"/>
      <c r="K53" s="51"/>
      <c r="L53" s="51"/>
      <c r="O53" s="51"/>
      <c r="P53" s="51"/>
      <c r="Q53" s="65"/>
      <c r="T53" s="51"/>
      <c r="Y53" s="69" t="s">
        <v>627</v>
      </c>
      <c r="Z53" s="69" t="s">
        <v>391</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630</v>
      </c>
      <c r="Z55" s="69" t="s">
        <v>41</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81</v>
      </c>
      <c r="AF57" s="74"/>
    </row>
    <row r="58" spans="1:37">
      <c r="A58" s="51"/>
      <c r="B58" s="51"/>
      <c r="F58" s="51"/>
      <c r="G58" s="65"/>
      <c r="K58" s="51"/>
      <c r="L58" s="51"/>
      <c r="O58" s="51"/>
      <c r="P58" s="51"/>
      <c r="Q58" s="65"/>
      <c r="T58" s="51"/>
      <c r="Y58" s="69" t="s">
        <v>634</v>
      </c>
      <c r="Z58" s="69" t="s">
        <v>315</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375</v>
      </c>
      <c r="Z60" s="69" t="s">
        <v>637</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69</v>
      </c>
      <c r="Z62" s="69" t="s">
        <v>356</v>
      </c>
      <c r="AF62" s="74"/>
    </row>
    <row r="63" spans="1:37">
      <c r="A63" s="51"/>
      <c r="B63" s="51"/>
      <c r="F63" s="51"/>
      <c r="G63" s="65"/>
      <c r="K63" s="51"/>
      <c r="L63" s="51"/>
      <c r="O63" s="51"/>
      <c r="P63" s="51"/>
      <c r="Q63" s="65"/>
      <c r="T63" s="51"/>
      <c r="Y63" s="69" t="s">
        <v>46</v>
      </c>
      <c r="Z63" s="69" t="s">
        <v>638</v>
      </c>
      <c r="AF63" s="74"/>
    </row>
    <row r="64" spans="1:37">
      <c r="A64" s="51"/>
      <c r="B64" s="51"/>
      <c r="F64" s="51"/>
      <c r="G64" s="65"/>
      <c r="K64" s="51"/>
      <c r="L64" s="51"/>
      <c r="O64" s="51"/>
      <c r="P64" s="51"/>
      <c r="Q64" s="65"/>
      <c r="T64" s="51"/>
      <c r="Y64" s="69" t="s">
        <v>198</v>
      </c>
      <c r="Z64" s="69" t="s">
        <v>0</v>
      </c>
      <c r="AF64" s="74"/>
    </row>
    <row r="65" spans="1:32">
      <c r="A65" s="51"/>
      <c r="B65" s="51"/>
      <c r="F65" s="51"/>
      <c r="G65" s="65"/>
      <c r="K65" s="51"/>
      <c r="L65" s="51"/>
      <c r="O65" s="51"/>
      <c r="P65" s="51"/>
      <c r="Q65" s="65"/>
      <c r="T65" s="51"/>
      <c r="Y65" s="69" t="s">
        <v>605</v>
      </c>
      <c r="Z65" s="69" t="s">
        <v>509</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37</v>
      </c>
      <c r="AF67" s="74"/>
    </row>
    <row r="68" spans="1:32">
      <c r="A68" s="51"/>
      <c r="B68" s="51"/>
      <c r="F68" s="51"/>
      <c r="G68" s="65"/>
      <c r="K68" s="51"/>
      <c r="L68" s="51"/>
      <c r="O68" s="51"/>
      <c r="P68" s="51"/>
      <c r="Q68" s="65"/>
      <c r="T68" s="51"/>
      <c r="Y68" s="69" t="s">
        <v>371</v>
      </c>
      <c r="Z68" s="69" t="s">
        <v>567</v>
      </c>
      <c r="AF68" s="74"/>
    </row>
    <row r="69" spans="1:32">
      <c r="A69" s="51"/>
      <c r="B69" s="51"/>
      <c r="F69" s="51"/>
      <c r="G69" s="65"/>
      <c r="K69" s="51"/>
      <c r="L69" s="51"/>
      <c r="O69" s="51"/>
      <c r="P69" s="51"/>
      <c r="Q69" s="65"/>
      <c r="T69" s="51"/>
      <c r="Y69" s="69" t="s">
        <v>642</v>
      </c>
      <c r="Z69" s="69" t="s">
        <v>643</v>
      </c>
      <c r="AF69" s="74"/>
    </row>
    <row r="70" spans="1:32">
      <c r="A70" s="51"/>
      <c r="B70" s="51"/>
      <c r="Y70" s="69" t="s">
        <v>237</v>
      </c>
      <c r="Z70" s="69" t="s">
        <v>644</v>
      </c>
    </row>
    <row r="71" spans="1:32">
      <c r="Y71" s="69" t="s">
        <v>645</v>
      </c>
      <c r="Z71" s="69" t="s">
        <v>526</v>
      </c>
    </row>
    <row r="72" spans="1:32">
      <c r="Y72" s="69" t="s">
        <v>646</v>
      </c>
      <c r="Z72" s="69" t="s">
        <v>515</v>
      </c>
    </row>
    <row r="73" spans="1:32">
      <c r="Y73" s="69" t="s">
        <v>506</v>
      </c>
      <c r="Z73" s="69" t="s">
        <v>648</v>
      </c>
    </row>
    <row r="74" spans="1:32">
      <c r="Y74" s="69" t="s">
        <v>650</v>
      </c>
      <c r="Z74" s="69" t="s">
        <v>248</v>
      </c>
    </row>
    <row r="75" spans="1:32">
      <c r="Y75" s="69" t="s">
        <v>651</v>
      </c>
      <c r="Z75" s="69" t="s">
        <v>652</v>
      </c>
    </row>
    <row r="76" spans="1:32">
      <c r="Y76" s="69" t="s">
        <v>653</v>
      </c>
      <c r="Z76" s="69" t="s">
        <v>405</v>
      </c>
    </row>
    <row r="77" spans="1:32">
      <c r="Y77" s="69" t="s">
        <v>654</v>
      </c>
      <c r="Z77" s="69" t="s">
        <v>275</v>
      </c>
    </row>
    <row r="78" spans="1:32">
      <c r="Y78" s="69" t="s">
        <v>655</v>
      </c>
      <c r="Z78" s="69" t="s">
        <v>656</v>
      </c>
    </row>
    <row r="79" spans="1:32">
      <c r="Y79" s="69" t="s">
        <v>658</v>
      </c>
      <c r="Z79" s="69" t="s">
        <v>609</v>
      </c>
    </row>
    <row r="80" spans="1:32">
      <c r="Y80" s="69" t="s">
        <v>659</v>
      </c>
      <c r="Z80" s="69" t="s">
        <v>647</v>
      </c>
    </row>
    <row r="81" spans="25:26">
      <c r="Y81" s="69" t="s">
        <v>254</v>
      </c>
      <c r="Z81" s="69" t="s">
        <v>518</v>
      </c>
    </row>
    <row r="82" spans="25:26">
      <c r="Y82" s="69" t="s">
        <v>344</v>
      </c>
      <c r="Z82" s="69" t="s">
        <v>660</v>
      </c>
    </row>
    <row r="83" spans="25:26">
      <c r="Y83" s="69" t="s">
        <v>89</v>
      </c>
      <c r="Z83" s="69" t="s">
        <v>539</v>
      </c>
    </row>
    <row r="84" spans="25:26">
      <c r="Y84" s="69" t="s">
        <v>661</v>
      </c>
      <c r="Z84" s="69" t="s">
        <v>480</v>
      </c>
    </row>
    <row r="85" spans="25:26">
      <c r="Y85" s="69" t="s">
        <v>662</v>
      </c>
      <c r="Z85" s="69" t="s">
        <v>664</v>
      </c>
    </row>
    <row r="86" spans="25:26">
      <c r="Y86" s="69" t="s">
        <v>497</v>
      </c>
      <c r="Z86" s="69" t="s">
        <v>665</v>
      </c>
    </row>
    <row r="87" spans="25:26">
      <c r="Y87" s="69" t="s">
        <v>666</v>
      </c>
      <c r="Z87" s="69" t="s">
        <v>667</v>
      </c>
    </row>
    <row r="88" spans="25:26">
      <c r="Y88" s="69" t="s">
        <v>668</v>
      </c>
      <c r="Z88" s="69" t="s">
        <v>669</v>
      </c>
    </row>
    <row r="89" spans="25:26">
      <c r="Y89" s="69" t="s">
        <v>63</v>
      </c>
      <c r="Z89" s="69" t="s">
        <v>670</v>
      </c>
    </row>
    <row r="90" spans="25:26">
      <c r="Y90" s="69" t="s">
        <v>514</v>
      </c>
      <c r="Z90" s="69" t="s">
        <v>671</v>
      </c>
    </row>
    <row r="91" spans="25:26">
      <c r="Y91" s="69" t="s">
        <v>672</v>
      </c>
      <c r="Z91" s="69" t="s">
        <v>673</v>
      </c>
    </row>
    <row r="92" spans="25:26">
      <c r="Y92" s="69" t="s">
        <v>674</v>
      </c>
      <c r="Z92" s="69" t="s">
        <v>365</v>
      </c>
    </row>
    <row r="93" spans="25:26">
      <c r="Y93" s="69" t="s">
        <v>675</v>
      </c>
      <c r="Z93" s="69" t="s">
        <v>676</v>
      </c>
    </row>
    <row r="94" spans="25:26">
      <c r="Y94" s="69" t="s">
        <v>369</v>
      </c>
      <c r="Z94" s="69" t="s">
        <v>663</v>
      </c>
    </row>
    <row r="95" spans="25:26">
      <c r="Y95" s="69" t="s">
        <v>462</v>
      </c>
      <c r="Z95" s="69" t="s">
        <v>677</v>
      </c>
    </row>
    <row r="96" spans="25:26">
      <c r="Y96" s="69" t="s">
        <v>66</v>
      </c>
      <c r="Z96" s="69" t="s">
        <v>390</v>
      </c>
    </row>
    <row r="97" spans="25:26">
      <c r="Y97" s="69" t="s">
        <v>134</v>
      </c>
      <c r="Z97" s="69" t="s">
        <v>406</v>
      </c>
    </row>
    <row r="98" spans="25:26">
      <c r="Y98" s="69" t="s">
        <v>678</v>
      </c>
      <c r="Z98" s="69" t="s">
        <v>417</v>
      </c>
    </row>
    <row r="99" spans="25:26">
      <c r="Y99" s="69" t="s">
        <v>679</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2" t="s">
        <v>129</v>
      </c>
      <c r="B2" s="693"/>
      <c r="C2" s="693"/>
      <c r="D2" s="693"/>
      <c r="E2" s="693"/>
      <c r="F2" s="694"/>
      <c r="G2" s="326" t="s">
        <v>125</v>
      </c>
      <c r="H2" s="310"/>
      <c r="I2" s="310"/>
      <c r="J2" s="310"/>
      <c r="K2" s="310"/>
      <c r="L2" s="310"/>
      <c r="M2" s="310"/>
      <c r="N2" s="310"/>
      <c r="O2" s="311"/>
      <c r="P2" s="313" t="s">
        <v>132</v>
      </c>
      <c r="Q2" s="310"/>
      <c r="R2" s="310"/>
      <c r="S2" s="310"/>
      <c r="T2" s="310"/>
      <c r="U2" s="310"/>
      <c r="V2" s="310"/>
      <c r="W2" s="310"/>
      <c r="X2" s="311"/>
      <c r="Y2" s="361"/>
      <c r="Z2" s="362"/>
      <c r="AA2" s="363"/>
      <c r="AB2" s="787" t="s">
        <v>82</v>
      </c>
      <c r="AC2" s="788"/>
      <c r="AD2" s="789"/>
      <c r="AE2" s="904" t="s">
        <v>78</v>
      </c>
      <c r="AF2" s="904"/>
      <c r="AG2" s="904"/>
      <c r="AH2" s="904"/>
      <c r="AI2" s="904" t="s">
        <v>67</v>
      </c>
      <c r="AJ2" s="904"/>
      <c r="AK2" s="904"/>
      <c r="AL2" s="787"/>
      <c r="AM2" s="904" t="s">
        <v>134</v>
      </c>
      <c r="AN2" s="904"/>
      <c r="AO2" s="904"/>
      <c r="AP2" s="787"/>
      <c r="AQ2" s="265" t="s">
        <v>135</v>
      </c>
      <c r="AR2" s="266"/>
      <c r="AS2" s="266"/>
      <c r="AT2" s="267"/>
      <c r="AU2" s="292" t="s">
        <v>122</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137</v>
      </c>
      <c r="AT3" s="231"/>
      <c r="AU3" s="232"/>
      <c r="AV3" s="232"/>
      <c r="AW3" s="233" t="s">
        <v>139</v>
      </c>
      <c r="AX3" s="234"/>
      <c r="AY3" s="2">
        <f t="shared" ref="AY3:AY8" si="0">$AY$2</f>
        <v>0</v>
      </c>
    </row>
    <row r="4" spans="1:51" ht="22.5" customHeight="1">
      <c r="A4" s="695"/>
      <c r="B4" s="693"/>
      <c r="C4" s="693"/>
      <c r="D4" s="693"/>
      <c r="E4" s="693"/>
      <c r="F4" s="694"/>
      <c r="G4" s="710"/>
      <c r="H4" s="577"/>
      <c r="I4" s="577"/>
      <c r="J4" s="577"/>
      <c r="K4" s="577"/>
      <c r="L4" s="577"/>
      <c r="M4" s="577"/>
      <c r="N4" s="577"/>
      <c r="O4" s="711"/>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0"/>
      <c r="Q6" s="430"/>
      <c r="R6" s="430"/>
      <c r="S6" s="430"/>
      <c r="T6" s="430"/>
      <c r="U6" s="430"/>
      <c r="V6" s="430"/>
      <c r="W6" s="430"/>
      <c r="X6" s="431"/>
      <c r="Y6" s="161" t="s">
        <v>147</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148</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129</v>
      </c>
      <c r="B9" s="693"/>
      <c r="C9" s="693"/>
      <c r="D9" s="693"/>
      <c r="E9" s="693"/>
      <c r="F9" s="694"/>
      <c r="G9" s="326" t="s">
        <v>125</v>
      </c>
      <c r="H9" s="310"/>
      <c r="I9" s="310"/>
      <c r="J9" s="310"/>
      <c r="K9" s="310"/>
      <c r="L9" s="310"/>
      <c r="M9" s="310"/>
      <c r="N9" s="310"/>
      <c r="O9" s="311"/>
      <c r="P9" s="313" t="s">
        <v>132</v>
      </c>
      <c r="Q9" s="310"/>
      <c r="R9" s="310"/>
      <c r="S9" s="310"/>
      <c r="T9" s="310"/>
      <c r="U9" s="310"/>
      <c r="V9" s="310"/>
      <c r="W9" s="310"/>
      <c r="X9" s="311"/>
      <c r="Y9" s="361"/>
      <c r="Z9" s="362"/>
      <c r="AA9" s="363"/>
      <c r="AB9" s="787" t="s">
        <v>82</v>
      </c>
      <c r="AC9" s="788"/>
      <c r="AD9" s="789"/>
      <c r="AE9" s="904" t="s">
        <v>78</v>
      </c>
      <c r="AF9" s="904"/>
      <c r="AG9" s="904"/>
      <c r="AH9" s="904"/>
      <c r="AI9" s="904" t="s">
        <v>67</v>
      </c>
      <c r="AJ9" s="904"/>
      <c r="AK9" s="904"/>
      <c r="AL9" s="787"/>
      <c r="AM9" s="904" t="s">
        <v>134</v>
      </c>
      <c r="AN9" s="904"/>
      <c r="AO9" s="904"/>
      <c r="AP9" s="787"/>
      <c r="AQ9" s="265" t="s">
        <v>135</v>
      </c>
      <c r="AR9" s="266"/>
      <c r="AS9" s="266"/>
      <c r="AT9" s="267"/>
      <c r="AU9" s="292" t="s">
        <v>122</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137</v>
      </c>
      <c r="AT10" s="231"/>
      <c r="AU10" s="232"/>
      <c r="AV10" s="232"/>
      <c r="AW10" s="233" t="s">
        <v>139</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0"/>
      <c r="Q13" s="430"/>
      <c r="R13" s="430"/>
      <c r="S13" s="430"/>
      <c r="T13" s="430"/>
      <c r="U13" s="430"/>
      <c r="V13" s="430"/>
      <c r="W13" s="430"/>
      <c r="X13" s="431"/>
      <c r="Y13" s="161" t="s">
        <v>147</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148</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129</v>
      </c>
      <c r="B16" s="693"/>
      <c r="C16" s="693"/>
      <c r="D16" s="693"/>
      <c r="E16" s="693"/>
      <c r="F16" s="694"/>
      <c r="G16" s="326" t="s">
        <v>125</v>
      </c>
      <c r="H16" s="310"/>
      <c r="I16" s="310"/>
      <c r="J16" s="310"/>
      <c r="K16" s="310"/>
      <c r="L16" s="310"/>
      <c r="M16" s="310"/>
      <c r="N16" s="310"/>
      <c r="O16" s="311"/>
      <c r="P16" s="313" t="s">
        <v>132</v>
      </c>
      <c r="Q16" s="310"/>
      <c r="R16" s="310"/>
      <c r="S16" s="310"/>
      <c r="T16" s="310"/>
      <c r="U16" s="310"/>
      <c r="V16" s="310"/>
      <c r="W16" s="310"/>
      <c r="X16" s="311"/>
      <c r="Y16" s="361"/>
      <c r="Z16" s="362"/>
      <c r="AA16" s="363"/>
      <c r="AB16" s="787" t="s">
        <v>82</v>
      </c>
      <c r="AC16" s="788"/>
      <c r="AD16" s="789"/>
      <c r="AE16" s="904" t="s">
        <v>78</v>
      </c>
      <c r="AF16" s="904"/>
      <c r="AG16" s="904"/>
      <c r="AH16" s="904"/>
      <c r="AI16" s="904" t="s">
        <v>67</v>
      </c>
      <c r="AJ16" s="904"/>
      <c r="AK16" s="904"/>
      <c r="AL16" s="787"/>
      <c r="AM16" s="904" t="s">
        <v>134</v>
      </c>
      <c r="AN16" s="904"/>
      <c r="AO16" s="904"/>
      <c r="AP16" s="787"/>
      <c r="AQ16" s="265" t="s">
        <v>135</v>
      </c>
      <c r="AR16" s="266"/>
      <c r="AS16" s="266"/>
      <c r="AT16" s="267"/>
      <c r="AU16" s="292" t="s">
        <v>122</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137</v>
      </c>
      <c r="AT17" s="231"/>
      <c r="AU17" s="232"/>
      <c r="AV17" s="232"/>
      <c r="AW17" s="233" t="s">
        <v>139</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0"/>
      <c r="Q20" s="430"/>
      <c r="R20" s="430"/>
      <c r="S20" s="430"/>
      <c r="T20" s="430"/>
      <c r="U20" s="430"/>
      <c r="V20" s="430"/>
      <c r="W20" s="430"/>
      <c r="X20" s="431"/>
      <c r="Y20" s="161" t="s">
        <v>147</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148</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129</v>
      </c>
      <c r="B23" s="693"/>
      <c r="C23" s="693"/>
      <c r="D23" s="693"/>
      <c r="E23" s="693"/>
      <c r="F23" s="694"/>
      <c r="G23" s="326" t="s">
        <v>125</v>
      </c>
      <c r="H23" s="310"/>
      <c r="I23" s="310"/>
      <c r="J23" s="310"/>
      <c r="K23" s="310"/>
      <c r="L23" s="310"/>
      <c r="M23" s="310"/>
      <c r="N23" s="310"/>
      <c r="O23" s="311"/>
      <c r="P23" s="313" t="s">
        <v>132</v>
      </c>
      <c r="Q23" s="310"/>
      <c r="R23" s="310"/>
      <c r="S23" s="310"/>
      <c r="T23" s="310"/>
      <c r="U23" s="310"/>
      <c r="V23" s="310"/>
      <c r="W23" s="310"/>
      <c r="X23" s="311"/>
      <c r="Y23" s="361"/>
      <c r="Z23" s="362"/>
      <c r="AA23" s="363"/>
      <c r="AB23" s="787" t="s">
        <v>82</v>
      </c>
      <c r="AC23" s="788"/>
      <c r="AD23" s="789"/>
      <c r="AE23" s="904" t="s">
        <v>78</v>
      </c>
      <c r="AF23" s="904"/>
      <c r="AG23" s="904"/>
      <c r="AH23" s="904"/>
      <c r="AI23" s="904" t="s">
        <v>67</v>
      </c>
      <c r="AJ23" s="904"/>
      <c r="AK23" s="904"/>
      <c r="AL23" s="787"/>
      <c r="AM23" s="904" t="s">
        <v>134</v>
      </c>
      <c r="AN23" s="904"/>
      <c r="AO23" s="904"/>
      <c r="AP23" s="787"/>
      <c r="AQ23" s="265" t="s">
        <v>135</v>
      </c>
      <c r="AR23" s="266"/>
      <c r="AS23" s="266"/>
      <c r="AT23" s="267"/>
      <c r="AU23" s="292" t="s">
        <v>122</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137</v>
      </c>
      <c r="AT24" s="231"/>
      <c r="AU24" s="232"/>
      <c r="AV24" s="232"/>
      <c r="AW24" s="233" t="s">
        <v>139</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0"/>
      <c r="Q27" s="430"/>
      <c r="R27" s="430"/>
      <c r="S27" s="430"/>
      <c r="T27" s="430"/>
      <c r="U27" s="430"/>
      <c r="V27" s="430"/>
      <c r="W27" s="430"/>
      <c r="X27" s="431"/>
      <c r="Y27" s="161" t="s">
        <v>147</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148</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129</v>
      </c>
      <c r="B30" s="693"/>
      <c r="C30" s="693"/>
      <c r="D30" s="693"/>
      <c r="E30" s="693"/>
      <c r="F30" s="694"/>
      <c r="G30" s="326" t="s">
        <v>125</v>
      </c>
      <c r="H30" s="310"/>
      <c r="I30" s="310"/>
      <c r="J30" s="310"/>
      <c r="K30" s="310"/>
      <c r="L30" s="310"/>
      <c r="M30" s="310"/>
      <c r="N30" s="310"/>
      <c r="O30" s="311"/>
      <c r="P30" s="313" t="s">
        <v>132</v>
      </c>
      <c r="Q30" s="310"/>
      <c r="R30" s="310"/>
      <c r="S30" s="310"/>
      <c r="T30" s="310"/>
      <c r="U30" s="310"/>
      <c r="V30" s="310"/>
      <c r="W30" s="310"/>
      <c r="X30" s="311"/>
      <c r="Y30" s="361"/>
      <c r="Z30" s="362"/>
      <c r="AA30" s="363"/>
      <c r="AB30" s="787" t="s">
        <v>82</v>
      </c>
      <c r="AC30" s="788"/>
      <c r="AD30" s="789"/>
      <c r="AE30" s="904" t="s">
        <v>78</v>
      </c>
      <c r="AF30" s="904"/>
      <c r="AG30" s="904"/>
      <c r="AH30" s="904"/>
      <c r="AI30" s="904" t="s">
        <v>67</v>
      </c>
      <c r="AJ30" s="904"/>
      <c r="AK30" s="904"/>
      <c r="AL30" s="787"/>
      <c r="AM30" s="904" t="s">
        <v>134</v>
      </c>
      <c r="AN30" s="904"/>
      <c r="AO30" s="904"/>
      <c r="AP30" s="787"/>
      <c r="AQ30" s="265" t="s">
        <v>135</v>
      </c>
      <c r="AR30" s="266"/>
      <c r="AS30" s="266"/>
      <c r="AT30" s="267"/>
      <c r="AU30" s="292" t="s">
        <v>122</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137</v>
      </c>
      <c r="AT31" s="231"/>
      <c r="AU31" s="232"/>
      <c r="AV31" s="232"/>
      <c r="AW31" s="233" t="s">
        <v>139</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0"/>
      <c r="Q34" s="430"/>
      <c r="R34" s="430"/>
      <c r="S34" s="430"/>
      <c r="T34" s="430"/>
      <c r="U34" s="430"/>
      <c r="V34" s="430"/>
      <c r="W34" s="430"/>
      <c r="X34" s="431"/>
      <c r="Y34" s="161" t="s">
        <v>147</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148</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129</v>
      </c>
      <c r="B37" s="693"/>
      <c r="C37" s="693"/>
      <c r="D37" s="693"/>
      <c r="E37" s="693"/>
      <c r="F37" s="694"/>
      <c r="G37" s="326" t="s">
        <v>125</v>
      </c>
      <c r="H37" s="310"/>
      <c r="I37" s="310"/>
      <c r="J37" s="310"/>
      <c r="K37" s="310"/>
      <c r="L37" s="310"/>
      <c r="M37" s="310"/>
      <c r="N37" s="310"/>
      <c r="O37" s="311"/>
      <c r="P37" s="313" t="s">
        <v>132</v>
      </c>
      <c r="Q37" s="310"/>
      <c r="R37" s="310"/>
      <c r="S37" s="310"/>
      <c r="T37" s="310"/>
      <c r="U37" s="310"/>
      <c r="V37" s="310"/>
      <c r="W37" s="310"/>
      <c r="X37" s="311"/>
      <c r="Y37" s="361"/>
      <c r="Z37" s="362"/>
      <c r="AA37" s="363"/>
      <c r="AB37" s="787" t="s">
        <v>82</v>
      </c>
      <c r="AC37" s="788"/>
      <c r="AD37" s="789"/>
      <c r="AE37" s="904" t="s">
        <v>78</v>
      </c>
      <c r="AF37" s="904"/>
      <c r="AG37" s="904"/>
      <c r="AH37" s="904"/>
      <c r="AI37" s="904" t="s">
        <v>67</v>
      </c>
      <c r="AJ37" s="904"/>
      <c r="AK37" s="904"/>
      <c r="AL37" s="787"/>
      <c r="AM37" s="904" t="s">
        <v>134</v>
      </c>
      <c r="AN37" s="904"/>
      <c r="AO37" s="904"/>
      <c r="AP37" s="787"/>
      <c r="AQ37" s="265" t="s">
        <v>135</v>
      </c>
      <c r="AR37" s="266"/>
      <c r="AS37" s="266"/>
      <c r="AT37" s="267"/>
      <c r="AU37" s="292" t="s">
        <v>122</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137</v>
      </c>
      <c r="AT38" s="231"/>
      <c r="AU38" s="232"/>
      <c r="AV38" s="232"/>
      <c r="AW38" s="233" t="s">
        <v>139</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0"/>
      <c r="Q41" s="430"/>
      <c r="R41" s="430"/>
      <c r="S41" s="430"/>
      <c r="T41" s="430"/>
      <c r="U41" s="430"/>
      <c r="V41" s="430"/>
      <c r="W41" s="430"/>
      <c r="X41" s="431"/>
      <c r="Y41" s="161" t="s">
        <v>147</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148</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129</v>
      </c>
      <c r="B44" s="693"/>
      <c r="C44" s="693"/>
      <c r="D44" s="693"/>
      <c r="E44" s="693"/>
      <c r="F44" s="694"/>
      <c r="G44" s="326" t="s">
        <v>125</v>
      </c>
      <c r="H44" s="310"/>
      <c r="I44" s="310"/>
      <c r="J44" s="310"/>
      <c r="K44" s="310"/>
      <c r="L44" s="310"/>
      <c r="M44" s="310"/>
      <c r="N44" s="310"/>
      <c r="O44" s="311"/>
      <c r="P44" s="313" t="s">
        <v>132</v>
      </c>
      <c r="Q44" s="310"/>
      <c r="R44" s="310"/>
      <c r="S44" s="310"/>
      <c r="T44" s="310"/>
      <c r="U44" s="310"/>
      <c r="V44" s="310"/>
      <c r="W44" s="310"/>
      <c r="X44" s="311"/>
      <c r="Y44" s="361"/>
      <c r="Z44" s="362"/>
      <c r="AA44" s="363"/>
      <c r="AB44" s="787" t="s">
        <v>82</v>
      </c>
      <c r="AC44" s="788"/>
      <c r="AD44" s="789"/>
      <c r="AE44" s="904" t="s">
        <v>78</v>
      </c>
      <c r="AF44" s="904"/>
      <c r="AG44" s="904"/>
      <c r="AH44" s="904"/>
      <c r="AI44" s="904" t="s">
        <v>67</v>
      </c>
      <c r="AJ44" s="904"/>
      <c r="AK44" s="904"/>
      <c r="AL44" s="787"/>
      <c r="AM44" s="904" t="s">
        <v>134</v>
      </c>
      <c r="AN44" s="904"/>
      <c r="AO44" s="904"/>
      <c r="AP44" s="787"/>
      <c r="AQ44" s="265" t="s">
        <v>135</v>
      </c>
      <c r="AR44" s="266"/>
      <c r="AS44" s="266"/>
      <c r="AT44" s="267"/>
      <c r="AU44" s="292" t="s">
        <v>122</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137</v>
      </c>
      <c r="AT45" s="231"/>
      <c r="AU45" s="232"/>
      <c r="AV45" s="232"/>
      <c r="AW45" s="233" t="s">
        <v>139</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0"/>
      <c r="Q48" s="430"/>
      <c r="R48" s="430"/>
      <c r="S48" s="430"/>
      <c r="T48" s="430"/>
      <c r="U48" s="430"/>
      <c r="V48" s="430"/>
      <c r="W48" s="430"/>
      <c r="X48" s="431"/>
      <c r="Y48" s="161" t="s">
        <v>147</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148</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129</v>
      </c>
      <c r="B51" s="693"/>
      <c r="C51" s="693"/>
      <c r="D51" s="693"/>
      <c r="E51" s="693"/>
      <c r="F51" s="694"/>
      <c r="G51" s="326" t="s">
        <v>125</v>
      </c>
      <c r="H51" s="310"/>
      <c r="I51" s="310"/>
      <c r="J51" s="310"/>
      <c r="K51" s="310"/>
      <c r="L51" s="310"/>
      <c r="M51" s="310"/>
      <c r="N51" s="310"/>
      <c r="O51" s="311"/>
      <c r="P51" s="313" t="s">
        <v>132</v>
      </c>
      <c r="Q51" s="310"/>
      <c r="R51" s="310"/>
      <c r="S51" s="310"/>
      <c r="T51" s="310"/>
      <c r="U51" s="310"/>
      <c r="V51" s="310"/>
      <c r="W51" s="310"/>
      <c r="X51" s="311"/>
      <c r="Y51" s="361"/>
      <c r="Z51" s="362"/>
      <c r="AA51" s="363"/>
      <c r="AB51" s="787" t="s">
        <v>82</v>
      </c>
      <c r="AC51" s="788"/>
      <c r="AD51" s="789"/>
      <c r="AE51" s="904" t="s">
        <v>78</v>
      </c>
      <c r="AF51" s="904"/>
      <c r="AG51" s="904"/>
      <c r="AH51" s="904"/>
      <c r="AI51" s="904" t="s">
        <v>67</v>
      </c>
      <c r="AJ51" s="904"/>
      <c r="AK51" s="904"/>
      <c r="AL51" s="787"/>
      <c r="AM51" s="904" t="s">
        <v>134</v>
      </c>
      <c r="AN51" s="904"/>
      <c r="AO51" s="904"/>
      <c r="AP51" s="787"/>
      <c r="AQ51" s="265" t="s">
        <v>135</v>
      </c>
      <c r="AR51" s="266"/>
      <c r="AS51" s="266"/>
      <c r="AT51" s="267"/>
      <c r="AU51" s="292" t="s">
        <v>122</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137</v>
      </c>
      <c r="AT52" s="231"/>
      <c r="AU52" s="232"/>
      <c r="AV52" s="232"/>
      <c r="AW52" s="233" t="s">
        <v>139</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0"/>
      <c r="Q55" s="430"/>
      <c r="R55" s="430"/>
      <c r="S55" s="430"/>
      <c r="T55" s="430"/>
      <c r="U55" s="430"/>
      <c r="V55" s="430"/>
      <c r="W55" s="430"/>
      <c r="X55" s="431"/>
      <c r="Y55" s="161" t="s">
        <v>147</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148</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129</v>
      </c>
      <c r="B58" s="693"/>
      <c r="C58" s="693"/>
      <c r="D58" s="693"/>
      <c r="E58" s="693"/>
      <c r="F58" s="694"/>
      <c r="G58" s="326" t="s">
        <v>125</v>
      </c>
      <c r="H58" s="310"/>
      <c r="I58" s="310"/>
      <c r="J58" s="310"/>
      <c r="K58" s="310"/>
      <c r="L58" s="310"/>
      <c r="M58" s="310"/>
      <c r="N58" s="310"/>
      <c r="O58" s="311"/>
      <c r="P58" s="313" t="s">
        <v>132</v>
      </c>
      <c r="Q58" s="310"/>
      <c r="R58" s="310"/>
      <c r="S58" s="310"/>
      <c r="T58" s="310"/>
      <c r="U58" s="310"/>
      <c r="V58" s="310"/>
      <c r="W58" s="310"/>
      <c r="X58" s="311"/>
      <c r="Y58" s="361"/>
      <c r="Z58" s="362"/>
      <c r="AA58" s="363"/>
      <c r="AB58" s="787" t="s">
        <v>82</v>
      </c>
      <c r="AC58" s="788"/>
      <c r="AD58" s="789"/>
      <c r="AE58" s="904" t="s">
        <v>78</v>
      </c>
      <c r="AF58" s="904"/>
      <c r="AG58" s="904"/>
      <c r="AH58" s="904"/>
      <c r="AI58" s="904" t="s">
        <v>67</v>
      </c>
      <c r="AJ58" s="904"/>
      <c r="AK58" s="904"/>
      <c r="AL58" s="787"/>
      <c r="AM58" s="904" t="s">
        <v>134</v>
      </c>
      <c r="AN58" s="904"/>
      <c r="AO58" s="904"/>
      <c r="AP58" s="787"/>
      <c r="AQ58" s="265" t="s">
        <v>135</v>
      </c>
      <c r="AR58" s="266"/>
      <c r="AS58" s="266"/>
      <c r="AT58" s="267"/>
      <c r="AU58" s="292" t="s">
        <v>122</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137</v>
      </c>
      <c r="AT59" s="231"/>
      <c r="AU59" s="232"/>
      <c r="AV59" s="232"/>
      <c r="AW59" s="233" t="s">
        <v>139</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0"/>
      <c r="Q62" s="430"/>
      <c r="R62" s="430"/>
      <c r="S62" s="430"/>
      <c r="T62" s="430"/>
      <c r="U62" s="430"/>
      <c r="V62" s="430"/>
      <c r="W62" s="430"/>
      <c r="X62" s="431"/>
      <c r="Y62" s="161" t="s">
        <v>147</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148</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129</v>
      </c>
      <c r="B65" s="693"/>
      <c r="C65" s="693"/>
      <c r="D65" s="693"/>
      <c r="E65" s="693"/>
      <c r="F65" s="694"/>
      <c r="G65" s="326" t="s">
        <v>125</v>
      </c>
      <c r="H65" s="310"/>
      <c r="I65" s="310"/>
      <c r="J65" s="310"/>
      <c r="K65" s="310"/>
      <c r="L65" s="310"/>
      <c r="M65" s="310"/>
      <c r="N65" s="310"/>
      <c r="O65" s="311"/>
      <c r="P65" s="313" t="s">
        <v>132</v>
      </c>
      <c r="Q65" s="310"/>
      <c r="R65" s="310"/>
      <c r="S65" s="310"/>
      <c r="T65" s="310"/>
      <c r="U65" s="310"/>
      <c r="V65" s="310"/>
      <c r="W65" s="310"/>
      <c r="X65" s="311"/>
      <c r="Y65" s="361"/>
      <c r="Z65" s="362"/>
      <c r="AA65" s="363"/>
      <c r="AB65" s="787" t="s">
        <v>82</v>
      </c>
      <c r="AC65" s="788"/>
      <c r="AD65" s="789"/>
      <c r="AE65" s="904" t="s">
        <v>78</v>
      </c>
      <c r="AF65" s="904"/>
      <c r="AG65" s="904"/>
      <c r="AH65" s="904"/>
      <c r="AI65" s="904" t="s">
        <v>67</v>
      </c>
      <c r="AJ65" s="904"/>
      <c r="AK65" s="904"/>
      <c r="AL65" s="787"/>
      <c r="AM65" s="904" t="s">
        <v>134</v>
      </c>
      <c r="AN65" s="904"/>
      <c r="AO65" s="904"/>
      <c r="AP65" s="787"/>
      <c r="AQ65" s="265" t="s">
        <v>135</v>
      </c>
      <c r="AR65" s="266"/>
      <c r="AS65" s="266"/>
      <c r="AT65" s="267"/>
      <c r="AU65" s="292" t="s">
        <v>122</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137</v>
      </c>
      <c r="AT66" s="231"/>
      <c r="AU66" s="232"/>
      <c r="AV66" s="232"/>
      <c r="AW66" s="233" t="s">
        <v>139</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0"/>
      <c r="Q69" s="430"/>
      <c r="R69" s="430"/>
      <c r="S69" s="430"/>
      <c r="T69" s="430"/>
      <c r="U69" s="430"/>
      <c r="V69" s="430"/>
      <c r="W69" s="430"/>
      <c r="X69" s="431"/>
      <c r="Y69" s="161" t="s">
        <v>147</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148</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680</v>
      </c>
      <c r="B2" s="833"/>
      <c r="C2" s="833"/>
      <c r="D2" s="833"/>
      <c r="E2" s="833"/>
      <c r="F2" s="834"/>
      <c r="G2" s="620" t="s">
        <v>181</v>
      </c>
      <c r="H2" s="621"/>
      <c r="I2" s="621"/>
      <c r="J2" s="621"/>
      <c r="K2" s="621"/>
      <c r="L2" s="621"/>
      <c r="M2" s="621"/>
      <c r="N2" s="621"/>
      <c r="O2" s="621"/>
      <c r="P2" s="621"/>
      <c r="Q2" s="621"/>
      <c r="R2" s="621"/>
      <c r="S2" s="621"/>
      <c r="T2" s="621"/>
      <c r="U2" s="621"/>
      <c r="V2" s="621"/>
      <c r="W2" s="621"/>
      <c r="X2" s="621"/>
      <c r="Y2" s="621"/>
      <c r="Z2" s="621"/>
      <c r="AA2" s="621"/>
      <c r="AB2" s="622"/>
      <c r="AC2" s="620" t="s">
        <v>586</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321</v>
      </c>
      <c r="H3" s="575"/>
      <c r="I3" s="575"/>
      <c r="J3" s="575"/>
      <c r="K3" s="575"/>
      <c r="L3" s="624" t="s">
        <v>324</v>
      </c>
      <c r="M3" s="575"/>
      <c r="N3" s="575"/>
      <c r="O3" s="575"/>
      <c r="P3" s="575"/>
      <c r="Q3" s="575"/>
      <c r="R3" s="575"/>
      <c r="S3" s="575"/>
      <c r="T3" s="575"/>
      <c r="U3" s="575"/>
      <c r="V3" s="575"/>
      <c r="W3" s="575"/>
      <c r="X3" s="576"/>
      <c r="Y3" s="625" t="s">
        <v>326</v>
      </c>
      <c r="Z3" s="626"/>
      <c r="AA3" s="626"/>
      <c r="AB3" s="627"/>
      <c r="AC3" s="574" t="s">
        <v>321</v>
      </c>
      <c r="AD3" s="575"/>
      <c r="AE3" s="575"/>
      <c r="AF3" s="575"/>
      <c r="AG3" s="575"/>
      <c r="AH3" s="624" t="s">
        <v>324</v>
      </c>
      <c r="AI3" s="575"/>
      <c r="AJ3" s="575"/>
      <c r="AK3" s="575"/>
      <c r="AL3" s="575"/>
      <c r="AM3" s="575"/>
      <c r="AN3" s="575"/>
      <c r="AO3" s="575"/>
      <c r="AP3" s="575"/>
      <c r="AQ3" s="575"/>
      <c r="AR3" s="575"/>
      <c r="AS3" s="575"/>
      <c r="AT3" s="576"/>
      <c r="AU3" s="625" t="s">
        <v>326</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111</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111</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682</v>
      </c>
      <c r="H15" s="621"/>
      <c r="I15" s="621"/>
      <c r="J15" s="621"/>
      <c r="K15" s="621"/>
      <c r="L15" s="621"/>
      <c r="M15" s="621"/>
      <c r="N15" s="621"/>
      <c r="O15" s="621"/>
      <c r="P15" s="621"/>
      <c r="Q15" s="621"/>
      <c r="R15" s="621"/>
      <c r="S15" s="621"/>
      <c r="T15" s="621"/>
      <c r="U15" s="621"/>
      <c r="V15" s="621"/>
      <c r="W15" s="621"/>
      <c r="X15" s="621"/>
      <c r="Y15" s="621"/>
      <c r="Z15" s="621"/>
      <c r="AA15" s="621"/>
      <c r="AB15" s="622"/>
      <c r="AC15" s="620" t="s">
        <v>649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321</v>
      </c>
      <c r="H16" s="575"/>
      <c r="I16" s="575"/>
      <c r="J16" s="575"/>
      <c r="K16" s="575"/>
      <c r="L16" s="624" t="s">
        <v>324</v>
      </c>
      <c r="M16" s="575"/>
      <c r="N16" s="575"/>
      <c r="O16" s="575"/>
      <c r="P16" s="575"/>
      <c r="Q16" s="575"/>
      <c r="R16" s="575"/>
      <c r="S16" s="575"/>
      <c r="T16" s="575"/>
      <c r="U16" s="575"/>
      <c r="V16" s="575"/>
      <c r="W16" s="575"/>
      <c r="X16" s="576"/>
      <c r="Y16" s="625" t="s">
        <v>326</v>
      </c>
      <c r="Z16" s="626"/>
      <c r="AA16" s="626"/>
      <c r="AB16" s="627"/>
      <c r="AC16" s="574" t="s">
        <v>321</v>
      </c>
      <c r="AD16" s="575"/>
      <c r="AE16" s="575"/>
      <c r="AF16" s="575"/>
      <c r="AG16" s="575"/>
      <c r="AH16" s="624" t="s">
        <v>324</v>
      </c>
      <c r="AI16" s="575"/>
      <c r="AJ16" s="575"/>
      <c r="AK16" s="575"/>
      <c r="AL16" s="575"/>
      <c r="AM16" s="575"/>
      <c r="AN16" s="575"/>
      <c r="AO16" s="575"/>
      <c r="AP16" s="575"/>
      <c r="AQ16" s="575"/>
      <c r="AR16" s="575"/>
      <c r="AS16" s="575"/>
      <c r="AT16" s="576"/>
      <c r="AU16" s="625" t="s">
        <v>326</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111</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111</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683</v>
      </c>
      <c r="H28" s="621"/>
      <c r="I28" s="621"/>
      <c r="J28" s="621"/>
      <c r="K28" s="621"/>
      <c r="L28" s="621"/>
      <c r="M28" s="621"/>
      <c r="N28" s="621"/>
      <c r="O28" s="621"/>
      <c r="P28" s="621"/>
      <c r="Q28" s="621"/>
      <c r="R28" s="621"/>
      <c r="S28" s="621"/>
      <c r="T28" s="621"/>
      <c r="U28" s="621"/>
      <c r="V28" s="621"/>
      <c r="W28" s="621"/>
      <c r="X28" s="621"/>
      <c r="Y28" s="621"/>
      <c r="Z28" s="621"/>
      <c r="AA28" s="621"/>
      <c r="AB28" s="622"/>
      <c r="AC28" s="620" t="s">
        <v>684</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321</v>
      </c>
      <c r="H29" s="575"/>
      <c r="I29" s="575"/>
      <c r="J29" s="575"/>
      <c r="K29" s="575"/>
      <c r="L29" s="624" t="s">
        <v>324</v>
      </c>
      <c r="M29" s="575"/>
      <c r="N29" s="575"/>
      <c r="O29" s="575"/>
      <c r="P29" s="575"/>
      <c r="Q29" s="575"/>
      <c r="R29" s="575"/>
      <c r="S29" s="575"/>
      <c r="T29" s="575"/>
      <c r="U29" s="575"/>
      <c r="V29" s="575"/>
      <c r="W29" s="575"/>
      <c r="X29" s="576"/>
      <c r="Y29" s="625" t="s">
        <v>326</v>
      </c>
      <c r="Z29" s="626"/>
      <c r="AA29" s="626"/>
      <c r="AB29" s="627"/>
      <c r="AC29" s="574" t="s">
        <v>321</v>
      </c>
      <c r="AD29" s="575"/>
      <c r="AE29" s="575"/>
      <c r="AF29" s="575"/>
      <c r="AG29" s="575"/>
      <c r="AH29" s="624" t="s">
        <v>324</v>
      </c>
      <c r="AI29" s="575"/>
      <c r="AJ29" s="575"/>
      <c r="AK29" s="575"/>
      <c r="AL29" s="575"/>
      <c r="AM29" s="575"/>
      <c r="AN29" s="575"/>
      <c r="AO29" s="575"/>
      <c r="AP29" s="575"/>
      <c r="AQ29" s="575"/>
      <c r="AR29" s="575"/>
      <c r="AS29" s="575"/>
      <c r="AT29" s="576"/>
      <c r="AU29" s="625" t="s">
        <v>326</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111</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111</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197</v>
      </c>
      <c r="H41" s="621"/>
      <c r="I41" s="621"/>
      <c r="J41" s="621"/>
      <c r="K41" s="621"/>
      <c r="L41" s="621"/>
      <c r="M41" s="621"/>
      <c r="N41" s="621"/>
      <c r="O41" s="621"/>
      <c r="P41" s="621"/>
      <c r="Q41" s="621"/>
      <c r="R41" s="621"/>
      <c r="S41" s="621"/>
      <c r="T41" s="621"/>
      <c r="U41" s="621"/>
      <c r="V41" s="621"/>
      <c r="W41" s="621"/>
      <c r="X41" s="621"/>
      <c r="Y41" s="621"/>
      <c r="Z41" s="621"/>
      <c r="AA41" s="621"/>
      <c r="AB41" s="622"/>
      <c r="AC41" s="620" t="s">
        <v>686</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321</v>
      </c>
      <c r="H42" s="575"/>
      <c r="I42" s="575"/>
      <c r="J42" s="575"/>
      <c r="K42" s="575"/>
      <c r="L42" s="624" t="s">
        <v>324</v>
      </c>
      <c r="M42" s="575"/>
      <c r="N42" s="575"/>
      <c r="O42" s="575"/>
      <c r="P42" s="575"/>
      <c r="Q42" s="575"/>
      <c r="R42" s="575"/>
      <c r="S42" s="575"/>
      <c r="T42" s="575"/>
      <c r="U42" s="575"/>
      <c r="V42" s="575"/>
      <c r="W42" s="575"/>
      <c r="X42" s="576"/>
      <c r="Y42" s="625" t="s">
        <v>326</v>
      </c>
      <c r="Z42" s="626"/>
      <c r="AA42" s="626"/>
      <c r="AB42" s="627"/>
      <c r="AC42" s="574" t="s">
        <v>321</v>
      </c>
      <c r="AD42" s="575"/>
      <c r="AE42" s="575"/>
      <c r="AF42" s="575"/>
      <c r="AG42" s="575"/>
      <c r="AH42" s="624" t="s">
        <v>324</v>
      </c>
      <c r="AI42" s="575"/>
      <c r="AJ42" s="575"/>
      <c r="AK42" s="575"/>
      <c r="AL42" s="575"/>
      <c r="AM42" s="575"/>
      <c r="AN42" s="575"/>
      <c r="AO42" s="575"/>
      <c r="AP42" s="575"/>
      <c r="AQ42" s="575"/>
      <c r="AR42" s="575"/>
      <c r="AS42" s="575"/>
      <c r="AT42" s="576"/>
      <c r="AU42" s="625" t="s">
        <v>326</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111</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111</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680</v>
      </c>
      <c r="B55" s="833"/>
      <c r="C55" s="833"/>
      <c r="D55" s="833"/>
      <c r="E55" s="833"/>
      <c r="F55" s="834"/>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429</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321</v>
      </c>
      <c r="H56" s="575"/>
      <c r="I56" s="575"/>
      <c r="J56" s="575"/>
      <c r="K56" s="575"/>
      <c r="L56" s="624" t="s">
        <v>324</v>
      </c>
      <c r="M56" s="575"/>
      <c r="N56" s="575"/>
      <c r="O56" s="575"/>
      <c r="P56" s="575"/>
      <c r="Q56" s="575"/>
      <c r="R56" s="575"/>
      <c r="S56" s="575"/>
      <c r="T56" s="575"/>
      <c r="U56" s="575"/>
      <c r="V56" s="575"/>
      <c r="W56" s="575"/>
      <c r="X56" s="576"/>
      <c r="Y56" s="625" t="s">
        <v>326</v>
      </c>
      <c r="Z56" s="626"/>
      <c r="AA56" s="626"/>
      <c r="AB56" s="627"/>
      <c r="AC56" s="574" t="s">
        <v>321</v>
      </c>
      <c r="AD56" s="575"/>
      <c r="AE56" s="575"/>
      <c r="AF56" s="575"/>
      <c r="AG56" s="575"/>
      <c r="AH56" s="624" t="s">
        <v>324</v>
      </c>
      <c r="AI56" s="575"/>
      <c r="AJ56" s="575"/>
      <c r="AK56" s="575"/>
      <c r="AL56" s="575"/>
      <c r="AM56" s="575"/>
      <c r="AN56" s="575"/>
      <c r="AO56" s="575"/>
      <c r="AP56" s="575"/>
      <c r="AQ56" s="575"/>
      <c r="AR56" s="575"/>
      <c r="AS56" s="575"/>
      <c r="AT56" s="576"/>
      <c r="AU56" s="625" t="s">
        <v>326</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111</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111</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387</v>
      </c>
      <c r="H68" s="621"/>
      <c r="I68" s="621"/>
      <c r="J68" s="621"/>
      <c r="K68" s="621"/>
      <c r="L68" s="621"/>
      <c r="M68" s="621"/>
      <c r="N68" s="621"/>
      <c r="O68" s="621"/>
      <c r="P68" s="621"/>
      <c r="Q68" s="621"/>
      <c r="R68" s="621"/>
      <c r="S68" s="621"/>
      <c r="T68" s="621"/>
      <c r="U68" s="621"/>
      <c r="V68" s="621"/>
      <c r="W68" s="621"/>
      <c r="X68" s="621"/>
      <c r="Y68" s="621"/>
      <c r="Z68" s="621"/>
      <c r="AA68" s="621"/>
      <c r="AB68" s="622"/>
      <c r="AC68" s="620" t="s">
        <v>687</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321</v>
      </c>
      <c r="H69" s="575"/>
      <c r="I69" s="575"/>
      <c r="J69" s="575"/>
      <c r="K69" s="575"/>
      <c r="L69" s="624" t="s">
        <v>324</v>
      </c>
      <c r="M69" s="575"/>
      <c r="N69" s="575"/>
      <c r="O69" s="575"/>
      <c r="P69" s="575"/>
      <c r="Q69" s="575"/>
      <c r="R69" s="575"/>
      <c r="S69" s="575"/>
      <c r="T69" s="575"/>
      <c r="U69" s="575"/>
      <c r="V69" s="575"/>
      <c r="W69" s="575"/>
      <c r="X69" s="576"/>
      <c r="Y69" s="625" t="s">
        <v>326</v>
      </c>
      <c r="Z69" s="626"/>
      <c r="AA69" s="626"/>
      <c r="AB69" s="627"/>
      <c r="AC69" s="574" t="s">
        <v>321</v>
      </c>
      <c r="AD69" s="575"/>
      <c r="AE69" s="575"/>
      <c r="AF69" s="575"/>
      <c r="AG69" s="575"/>
      <c r="AH69" s="624" t="s">
        <v>324</v>
      </c>
      <c r="AI69" s="575"/>
      <c r="AJ69" s="575"/>
      <c r="AK69" s="575"/>
      <c r="AL69" s="575"/>
      <c r="AM69" s="575"/>
      <c r="AN69" s="575"/>
      <c r="AO69" s="575"/>
      <c r="AP69" s="575"/>
      <c r="AQ69" s="575"/>
      <c r="AR69" s="575"/>
      <c r="AS69" s="575"/>
      <c r="AT69" s="576"/>
      <c r="AU69" s="625" t="s">
        <v>326</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111</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111</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500</v>
      </c>
      <c r="H81" s="621"/>
      <c r="I81" s="621"/>
      <c r="J81" s="621"/>
      <c r="K81" s="621"/>
      <c r="L81" s="621"/>
      <c r="M81" s="621"/>
      <c r="N81" s="621"/>
      <c r="O81" s="621"/>
      <c r="P81" s="621"/>
      <c r="Q81" s="621"/>
      <c r="R81" s="621"/>
      <c r="S81" s="621"/>
      <c r="T81" s="621"/>
      <c r="U81" s="621"/>
      <c r="V81" s="621"/>
      <c r="W81" s="621"/>
      <c r="X81" s="621"/>
      <c r="Y81" s="621"/>
      <c r="Z81" s="621"/>
      <c r="AA81" s="621"/>
      <c r="AB81" s="622"/>
      <c r="AC81" s="620" t="s">
        <v>688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321</v>
      </c>
      <c r="H82" s="575"/>
      <c r="I82" s="575"/>
      <c r="J82" s="575"/>
      <c r="K82" s="575"/>
      <c r="L82" s="624" t="s">
        <v>324</v>
      </c>
      <c r="M82" s="575"/>
      <c r="N82" s="575"/>
      <c r="O82" s="575"/>
      <c r="P82" s="575"/>
      <c r="Q82" s="575"/>
      <c r="R82" s="575"/>
      <c r="S82" s="575"/>
      <c r="T82" s="575"/>
      <c r="U82" s="575"/>
      <c r="V82" s="575"/>
      <c r="W82" s="575"/>
      <c r="X82" s="576"/>
      <c r="Y82" s="625" t="s">
        <v>326</v>
      </c>
      <c r="Z82" s="626"/>
      <c r="AA82" s="626"/>
      <c r="AB82" s="627"/>
      <c r="AC82" s="574" t="s">
        <v>321</v>
      </c>
      <c r="AD82" s="575"/>
      <c r="AE82" s="575"/>
      <c r="AF82" s="575"/>
      <c r="AG82" s="575"/>
      <c r="AH82" s="624" t="s">
        <v>324</v>
      </c>
      <c r="AI82" s="575"/>
      <c r="AJ82" s="575"/>
      <c r="AK82" s="575"/>
      <c r="AL82" s="575"/>
      <c r="AM82" s="575"/>
      <c r="AN82" s="575"/>
      <c r="AO82" s="575"/>
      <c r="AP82" s="575"/>
      <c r="AQ82" s="575"/>
      <c r="AR82" s="575"/>
      <c r="AS82" s="575"/>
      <c r="AT82" s="576"/>
      <c r="AU82" s="625" t="s">
        <v>326</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111</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111</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689</v>
      </c>
      <c r="H94" s="621"/>
      <c r="I94" s="621"/>
      <c r="J94" s="621"/>
      <c r="K94" s="621"/>
      <c r="L94" s="621"/>
      <c r="M94" s="621"/>
      <c r="N94" s="621"/>
      <c r="O94" s="621"/>
      <c r="P94" s="621"/>
      <c r="Q94" s="621"/>
      <c r="R94" s="621"/>
      <c r="S94" s="621"/>
      <c r="T94" s="621"/>
      <c r="U94" s="621"/>
      <c r="V94" s="621"/>
      <c r="W94" s="621"/>
      <c r="X94" s="621"/>
      <c r="Y94" s="621"/>
      <c r="Z94" s="621"/>
      <c r="AA94" s="621"/>
      <c r="AB94" s="622"/>
      <c r="AC94" s="620" t="s">
        <v>690</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321</v>
      </c>
      <c r="H95" s="575"/>
      <c r="I95" s="575"/>
      <c r="J95" s="575"/>
      <c r="K95" s="575"/>
      <c r="L95" s="624" t="s">
        <v>324</v>
      </c>
      <c r="M95" s="575"/>
      <c r="N95" s="575"/>
      <c r="O95" s="575"/>
      <c r="P95" s="575"/>
      <c r="Q95" s="575"/>
      <c r="R95" s="575"/>
      <c r="S95" s="575"/>
      <c r="T95" s="575"/>
      <c r="U95" s="575"/>
      <c r="V95" s="575"/>
      <c r="W95" s="575"/>
      <c r="X95" s="576"/>
      <c r="Y95" s="625" t="s">
        <v>326</v>
      </c>
      <c r="Z95" s="626"/>
      <c r="AA95" s="626"/>
      <c r="AB95" s="627"/>
      <c r="AC95" s="574" t="s">
        <v>321</v>
      </c>
      <c r="AD95" s="575"/>
      <c r="AE95" s="575"/>
      <c r="AF95" s="575"/>
      <c r="AG95" s="575"/>
      <c r="AH95" s="624" t="s">
        <v>324</v>
      </c>
      <c r="AI95" s="575"/>
      <c r="AJ95" s="575"/>
      <c r="AK95" s="575"/>
      <c r="AL95" s="575"/>
      <c r="AM95" s="575"/>
      <c r="AN95" s="575"/>
      <c r="AO95" s="575"/>
      <c r="AP95" s="575"/>
      <c r="AQ95" s="575"/>
      <c r="AR95" s="575"/>
      <c r="AS95" s="575"/>
      <c r="AT95" s="576"/>
      <c r="AU95" s="625" t="s">
        <v>326</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111</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111</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680</v>
      </c>
      <c r="B108" s="833"/>
      <c r="C108" s="833"/>
      <c r="D108" s="833"/>
      <c r="E108" s="833"/>
      <c r="F108" s="834"/>
      <c r="G108" s="620" t="s">
        <v>685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321</v>
      </c>
      <c r="H109" s="575"/>
      <c r="I109" s="575"/>
      <c r="J109" s="575"/>
      <c r="K109" s="575"/>
      <c r="L109" s="624" t="s">
        <v>324</v>
      </c>
      <c r="M109" s="575"/>
      <c r="N109" s="575"/>
      <c r="O109" s="575"/>
      <c r="P109" s="575"/>
      <c r="Q109" s="575"/>
      <c r="R109" s="575"/>
      <c r="S109" s="575"/>
      <c r="T109" s="575"/>
      <c r="U109" s="575"/>
      <c r="V109" s="575"/>
      <c r="W109" s="575"/>
      <c r="X109" s="576"/>
      <c r="Y109" s="625" t="s">
        <v>326</v>
      </c>
      <c r="Z109" s="626"/>
      <c r="AA109" s="626"/>
      <c r="AB109" s="627"/>
      <c r="AC109" s="574" t="s">
        <v>321</v>
      </c>
      <c r="AD109" s="575"/>
      <c r="AE109" s="575"/>
      <c r="AF109" s="575"/>
      <c r="AG109" s="575"/>
      <c r="AH109" s="624" t="s">
        <v>324</v>
      </c>
      <c r="AI109" s="575"/>
      <c r="AJ109" s="575"/>
      <c r="AK109" s="575"/>
      <c r="AL109" s="575"/>
      <c r="AM109" s="575"/>
      <c r="AN109" s="575"/>
      <c r="AO109" s="575"/>
      <c r="AP109" s="575"/>
      <c r="AQ109" s="575"/>
      <c r="AR109" s="575"/>
      <c r="AS109" s="575"/>
      <c r="AT109" s="576"/>
      <c r="AU109" s="625" t="s">
        <v>326</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111</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111</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535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321</v>
      </c>
      <c r="H122" s="575"/>
      <c r="I122" s="575"/>
      <c r="J122" s="575"/>
      <c r="K122" s="575"/>
      <c r="L122" s="624" t="s">
        <v>324</v>
      </c>
      <c r="M122" s="575"/>
      <c r="N122" s="575"/>
      <c r="O122" s="575"/>
      <c r="P122" s="575"/>
      <c r="Q122" s="575"/>
      <c r="R122" s="575"/>
      <c r="S122" s="575"/>
      <c r="T122" s="575"/>
      <c r="U122" s="575"/>
      <c r="V122" s="575"/>
      <c r="W122" s="575"/>
      <c r="X122" s="576"/>
      <c r="Y122" s="625" t="s">
        <v>326</v>
      </c>
      <c r="Z122" s="626"/>
      <c r="AA122" s="626"/>
      <c r="AB122" s="627"/>
      <c r="AC122" s="574" t="s">
        <v>321</v>
      </c>
      <c r="AD122" s="575"/>
      <c r="AE122" s="575"/>
      <c r="AF122" s="575"/>
      <c r="AG122" s="575"/>
      <c r="AH122" s="624" t="s">
        <v>324</v>
      </c>
      <c r="AI122" s="575"/>
      <c r="AJ122" s="575"/>
      <c r="AK122" s="575"/>
      <c r="AL122" s="575"/>
      <c r="AM122" s="575"/>
      <c r="AN122" s="575"/>
      <c r="AO122" s="575"/>
      <c r="AP122" s="575"/>
      <c r="AQ122" s="575"/>
      <c r="AR122" s="575"/>
      <c r="AS122" s="575"/>
      <c r="AT122" s="576"/>
      <c r="AU122" s="625" t="s">
        <v>326</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111</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111</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617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321</v>
      </c>
      <c r="H135" s="575"/>
      <c r="I135" s="575"/>
      <c r="J135" s="575"/>
      <c r="K135" s="575"/>
      <c r="L135" s="624" t="s">
        <v>324</v>
      </c>
      <c r="M135" s="575"/>
      <c r="N135" s="575"/>
      <c r="O135" s="575"/>
      <c r="P135" s="575"/>
      <c r="Q135" s="575"/>
      <c r="R135" s="575"/>
      <c r="S135" s="575"/>
      <c r="T135" s="575"/>
      <c r="U135" s="575"/>
      <c r="V135" s="575"/>
      <c r="W135" s="575"/>
      <c r="X135" s="576"/>
      <c r="Y135" s="625" t="s">
        <v>326</v>
      </c>
      <c r="Z135" s="626"/>
      <c r="AA135" s="626"/>
      <c r="AB135" s="627"/>
      <c r="AC135" s="574" t="s">
        <v>321</v>
      </c>
      <c r="AD135" s="575"/>
      <c r="AE135" s="575"/>
      <c r="AF135" s="575"/>
      <c r="AG135" s="575"/>
      <c r="AH135" s="624" t="s">
        <v>324</v>
      </c>
      <c r="AI135" s="575"/>
      <c r="AJ135" s="575"/>
      <c r="AK135" s="575"/>
      <c r="AL135" s="575"/>
      <c r="AM135" s="575"/>
      <c r="AN135" s="575"/>
      <c r="AO135" s="575"/>
      <c r="AP135" s="575"/>
      <c r="AQ135" s="575"/>
      <c r="AR135" s="575"/>
      <c r="AS135" s="575"/>
      <c r="AT135" s="576"/>
      <c r="AU135" s="625" t="s">
        <v>326</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111</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111</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692</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321</v>
      </c>
      <c r="H148" s="575"/>
      <c r="I148" s="575"/>
      <c r="J148" s="575"/>
      <c r="K148" s="575"/>
      <c r="L148" s="624" t="s">
        <v>324</v>
      </c>
      <c r="M148" s="575"/>
      <c r="N148" s="575"/>
      <c r="O148" s="575"/>
      <c r="P148" s="575"/>
      <c r="Q148" s="575"/>
      <c r="R148" s="575"/>
      <c r="S148" s="575"/>
      <c r="T148" s="575"/>
      <c r="U148" s="575"/>
      <c r="V148" s="575"/>
      <c r="W148" s="575"/>
      <c r="X148" s="576"/>
      <c r="Y148" s="625" t="s">
        <v>326</v>
      </c>
      <c r="Z148" s="626"/>
      <c r="AA148" s="626"/>
      <c r="AB148" s="627"/>
      <c r="AC148" s="574" t="s">
        <v>321</v>
      </c>
      <c r="AD148" s="575"/>
      <c r="AE148" s="575"/>
      <c r="AF148" s="575"/>
      <c r="AG148" s="575"/>
      <c r="AH148" s="624" t="s">
        <v>324</v>
      </c>
      <c r="AI148" s="575"/>
      <c r="AJ148" s="575"/>
      <c r="AK148" s="575"/>
      <c r="AL148" s="575"/>
      <c r="AM148" s="575"/>
      <c r="AN148" s="575"/>
      <c r="AO148" s="575"/>
      <c r="AP148" s="575"/>
      <c r="AQ148" s="575"/>
      <c r="AR148" s="575"/>
      <c r="AS148" s="575"/>
      <c r="AT148" s="576"/>
      <c r="AU148" s="625" t="s">
        <v>326</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111</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111</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680</v>
      </c>
      <c r="B161" s="833"/>
      <c r="C161" s="833"/>
      <c r="D161" s="833"/>
      <c r="E161" s="833"/>
      <c r="F161" s="834"/>
      <c r="G161" s="620" t="s">
        <v>694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471</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321</v>
      </c>
      <c r="H162" s="575"/>
      <c r="I162" s="575"/>
      <c r="J162" s="575"/>
      <c r="K162" s="575"/>
      <c r="L162" s="624" t="s">
        <v>324</v>
      </c>
      <c r="M162" s="575"/>
      <c r="N162" s="575"/>
      <c r="O162" s="575"/>
      <c r="P162" s="575"/>
      <c r="Q162" s="575"/>
      <c r="R162" s="575"/>
      <c r="S162" s="575"/>
      <c r="T162" s="575"/>
      <c r="U162" s="575"/>
      <c r="V162" s="575"/>
      <c r="W162" s="575"/>
      <c r="X162" s="576"/>
      <c r="Y162" s="625" t="s">
        <v>326</v>
      </c>
      <c r="Z162" s="626"/>
      <c r="AA162" s="626"/>
      <c r="AB162" s="627"/>
      <c r="AC162" s="574" t="s">
        <v>321</v>
      </c>
      <c r="AD162" s="575"/>
      <c r="AE162" s="575"/>
      <c r="AF162" s="575"/>
      <c r="AG162" s="575"/>
      <c r="AH162" s="624" t="s">
        <v>324</v>
      </c>
      <c r="AI162" s="575"/>
      <c r="AJ162" s="575"/>
      <c r="AK162" s="575"/>
      <c r="AL162" s="575"/>
      <c r="AM162" s="575"/>
      <c r="AN162" s="575"/>
      <c r="AO162" s="575"/>
      <c r="AP162" s="575"/>
      <c r="AQ162" s="575"/>
      <c r="AR162" s="575"/>
      <c r="AS162" s="575"/>
      <c r="AT162" s="576"/>
      <c r="AU162" s="625" t="s">
        <v>326</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111</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111</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253</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321</v>
      </c>
      <c r="H175" s="575"/>
      <c r="I175" s="575"/>
      <c r="J175" s="575"/>
      <c r="K175" s="575"/>
      <c r="L175" s="624" t="s">
        <v>324</v>
      </c>
      <c r="M175" s="575"/>
      <c r="N175" s="575"/>
      <c r="O175" s="575"/>
      <c r="P175" s="575"/>
      <c r="Q175" s="575"/>
      <c r="R175" s="575"/>
      <c r="S175" s="575"/>
      <c r="T175" s="575"/>
      <c r="U175" s="575"/>
      <c r="V175" s="575"/>
      <c r="W175" s="575"/>
      <c r="X175" s="576"/>
      <c r="Y175" s="625" t="s">
        <v>326</v>
      </c>
      <c r="Z175" s="626"/>
      <c r="AA175" s="626"/>
      <c r="AB175" s="627"/>
      <c r="AC175" s="574" t="s">
        <v>321</v>
      </c>
      <c r="AD175" s="575"/>
      <c r="AE175" s="575"/>
      <c r="AF175" s="575"/>
      <c r="AG175" s="575"/>
      <c r="AH175" s="624" t="s">
        <v>324</v>
      </c>
      <c r="AI175" s="575"/>
      <c r="AJ175" s="575"/>
      <c r="AK175" s="575"/>
      <c r="AL175" s="575"/>
      <c r="AM175" s="575"/>
      <c r="AN175" s="575"/>
      <c r="AO175" s="575"/>
      <c r="AP175" s="575"/>
      <c r="AQ175" s="575"/>
      <c r="AR175" s="575"/>
      <c r="AS175" s="575"/>
      <c r="AT175" s="576"/>
      <c r="AU175" s="625" t="s">
        <v>326</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111</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111</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697</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321</v>
      </c>
      <c r="H188" s="575"/>
      <c r="I188" s="575"/>
      <c r="J188" s="575"/>
      <c r="K188" s="575"/>
      <c r="L188" s="624" t="s">
        <v>324</v>
      </c>
      <c r="M188" s="575"/>
      <c r="N188" s="575"/>
      <c r="O188" s="575"/>
      <c r="P188" s="575"/>
      <c r="Q188" s="575"/>
      <c r="R188" s="575"/>
      <c r="S188" s="575"/>
      <c r="T188" s="575"/>
      <c r="U188" s="575"/>
      <c r="V188" s="575"/>
      <c r="W188" s="575"/>
      <c r="X188" s="576"/>
      <c r="Y188" s="625" t="s">
        <v>326</v>
      </c>
      <c r="Z188" s="626"/>
      <c r="AA188" s="626"/>
      <c r="AB188" s="627"/>
      <c r="AC188" s="574" t="s">
        <v>321</v>
      </c>
      <c r="AD188" s="575"/>
      <c r="AE188" s="575"/>
      <c r="AF188" s="575"/>
      <c r="AG188" s="575"/>
      <c r="AH188" s="624" t="s">
        <v>324</v>
      </c>
      <c r="AI188" s="575"/>
      <c r="AJ188" s="575"/>
      <c r="AK188" s="575"/>
      <c r="AL188" s="575"/>
      <c r="AM188" s="575"/>
      <c r="AN188" s="575"/>
      <c r="AO188" s="575"/>
      <c r="AP188" s="575"/>
      <c r="AQ188" s="575"/>
      <c r="AR188" s="575"/>
      <c r="AS188" s="575"/>
      <c r="AT188" s="576"/>
      <c r="AU188" s="625" t="s">
        <v>326</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111</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111</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321</v>
      </c>
      <c r="H201" s="575"/>
      <c r="I201" s="575"/>
      <c r="J201" s="575"/>
      <c r="K201" s="575"/>
      <c r="L201" s="624" t="s">
        <v>324</v>
      </c>
      <c r="M201" s="575"/>
      <c r="N201" s="575"/>
      <c r="O201" s="575"/>
      <c r="P201" s="575"/>
      <c r="Q201" s="575"/>
      <c r="R201" s="575"/>
      <c r="S201" s="575"/>
      <c r="T201" s="575"/>
      <c r="U201" s="575"/>
      <c r="V201" s="575"/>
      <c r="W201" s="575"/>
      <c r="X201" s="576"/>
      <c r="Y201" s="625" t="s">
        <v>326</v>
      </c>
      <c r="Z201" s="626"/>
      <c r="AA201" s="626"/>
      <c r="AB201" s="627"/>
      <c r="AC201" s="574" t="s">
        <v>321</v>
      </c>
      <c r="AD201" s="575"/>
      <c r="AE201" s="575"/>
      <c r="AF201" s="575"/>
      <c r="AG201" s="575"/>
      <c r="AH201" s="624" t="s">
        <v>324</v>
      </c>
      <c r="AI201" s="575"/>
      <c r="AJ201" s="575"/>
      <c r="AK201" s="575"/>
      <c r="AL201" s="575"/>
      <c r="AM201" s="575"/>
      <c r="AN201" s="575"/>
      <c r="AO201" s="575"/>
      <c r="AP201" s="575"/>
      <c r="AQ201" s="575"/>
      <c r="AR201" s="575"/>
      <c r="AS201" s="575"/>
      <c r="AT201" s="576"/>
      <c r="AU201" s="625" t="s">
        <v>326</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111</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111</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680</v>
      </c>
      <c r="B214" s="918"/>
      <c r="C214" s="918"/>
      <c r="D214" s="918"/>
      <c r="E214" s="918"/>
      <c r="F214" s="919"/>
      <c r="G214" s="620" t="s">
        <v>700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321</v>
      </c>
      <c r="H215" s="575"/>
      <c r="I215" s="575"/>
      <c r="J215" s="575"/>
      <c r="K215" s="575"/>
      <c r="L215" s="624" t="s">
        <v>324</v>
      </c>
      <c r="M215" s="575"/>
      <c r="N215" s="575"/>
      <c r="O215" s="575"/>
      <c r="P215" s="575"/>
      <c r="Q215" s="575"/>
      <c r="R215" s="575"/>
      <c r="S215" s="575"/>
      <c r="T215" s="575"/>
      <c r="U215" s="575"/>
      <c r="V215" s="575"/>
      <c r="W215" s="575"/>
      <c r="X215" s="576"/>
      <c r="Y215" s="625" t="s">
        <v>326</v>
      </c>
      <c r="Z215" s="626"/>
      <c r="AA215" s="626"/>
      <c r="AB215" s="627"/>
      <c r="AC215" s="574" t="s">
        <v>321</v>
      </c>
      <c r="AD215" s="575"/>
      <c r="AE215" s="575"/>
      <c r="AF215" s="575"/>
      <c r="AG215" s="575"/>
      <c r="AH215" s="624" t="s">
        <v>324</v>
      </c>
      <c r="AI215" s="575"/>
      <c r="AJ215" s="575"/>
      <c r="AK215" s="575"/>
      <c r="AL215" s="575"/>
      <c r="AM215" s="575"/>
      <c r="AN215" s="575"/>
      <c r="AO215" s="575"/>
      <c r="AP215" s="575"/>
      <c r="AQ215" s="575"/>
      <c r="AR215" s="575"/>
      <c r="AS215" s="575"/>
      <c r="AT215" s="576"/>
      <c r="AU215" s="625" t="s">
        <v>326</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111</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111</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701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321</v>
      </c>
      <c r="H228" s="575"/>
      <c r="I228" s="575"/>
      <c r="J228" s="575"/>
      <c r="K228" s="575"/>
      <c r="L228" s="624" t="s">
        <v>324</v>
      </c>
      <c r="M228" s="575"/>
      <c r="N228" s="575"/>
      <c r="O228" s="575"/>
      <c r="P228" s="575"/>
      <c r="Q228" s="575"/>
      <c r="R228" s="575"/>
      <c r="S228" s="575"/>
      <c r="T228" s="575"/>
      <c r="U228" s="575"/>
      <c r="V228" s="575"/>
      <c r="W228" s="575"/>
      <c r="X228" s="576"/>
      <c r="Y228" s="625" t="s">
        <v>326</v>
      </c>
      <c r="Z228" s="626"/>
      <c r="AA228" s="626"/>
      <c r="AB228" s="627"/>
      <c r="AC228" s="574" t="s">
        <v>321</v>
      </c>
      <c r="AD228" s="575"/>
      <c r="AE228" s="575"/>
      <c r="AF228" s="575"/>
      <c r="AG228" s="575"/>
      <c r="AH228" s="624" t="s">
        <v>324</v>
      </c>
      <c r="AI228" s="575"/>
      <c r="AJ228" s="575"/>
      <c r="AK228" s="575"/>
      <c r="AL228" s="575"/>
      <c r="AM228" s="575"/>
      <c r="AN228" s="575"/>
      <c r="AO228" s="575"/>
      <c r="AP228" s="575"/>
      <c r="AQ228" s="575"/>
      <c r="AR228" s="575"/>
      <c r="AS228" s="575"/>
      <c r="AT228" s="576"/>
      <c r="AU228" s="625" t="s">
        <v>326</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111</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111</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703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321</v>
      </c>
      <c r="H241" s="575"/>
      <c r="I241" s="575"/>
      <c r="J241" s="575"/>
      <c r="K241" s="575"/>
      <c r="L241" s="624" t="s">
        <v>324</v>
      </c>
      <c r="M241" s="575"/>
      <c r="N241" s="575"/>
      <c r="O241" s="575"/>
      <c r="P241" s="575"/>
      <c r="Q241" s="575"/>
      <c r="R241" s="575"/>
      <c r="S241" s="575"/>
      <c r="T241" s="575"/>
      <c r="U241" s="575"/>
      <c r="V241" s="575"/>
      <c r="W241" s="575"/>
      <c r="X241" s="576"/>
      <c r="Y241" s="625" t="s">
        <v>326</v>
      </c>
      <c r="Z241" s="626"/>
      <c r="AA241" s="626"/>
      <c r="AB241" s="627"/>
      <c r="AC241" s="574" t="s">
        <v>321</v>
      </c>
      <c r="AD241" s="575"/>
      <c r="AE241" s="575"/>
      <c r="AF241" s="575"/>
      <c r="AG241" s="575"/>
      <c r="AH241" s="624" t="s">
        <v>324</v>
      </c>
      <c r="AI241" s="575"/>
      <c r="AJ241" s="575"/>
      <c r="AK241" s="575"/>
      <c r="AL241" s="575"/>
      <c r="AM241" s="575"/>
      <c r="AN241" s="575"/>
      <c r="AO241" s="575"/>
      <c r="AP241" s="575"/>
      <c r="AQ241" s="575"/>
      <c r="AR241" s="575"/>
      <c r="AS241" s="575"/>
      <c r="AT241" s="576"/>
      <c r="AU241" s="625" t="s">
        <v>326</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111</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111</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282</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321</v>
      </c>
      <c r="H254" s="575"/>
      <c r="I254" s="575"/>
      <c r="J254" s="575"/>
      <c r="K254" s="575"/>
      <c r="L254" s="624" t="s">
        <v>324</v>
      </c>
      <c r="M254" s="575"/>
      <c r="N254" s="575"/>
      <c r="O254" s="575"/>
      <c r="P254" s="575"/>
      <c r="Q254" s="575"/>
      <c r="R254" s="575"/>
      <c r="S254" s="575"/>
      <c r="T254" s="575"/>
      <c r="U254" s="575"/>
      <c r="V254" s="575"/>
      <c r="W254" s="575"/>
      <c r="X254" s="576"/>
      <c r="Y254" s="625" t="s">
        <v>326</v>
      </c>
      <c r="Z254" s="626"/>
      <c r="AA254" s="626"/>
      <c r="AB254" s="627"/>
      <c r="AC254" s="574" t="s">
        <v>321</v>
      </c>
      <c r="AD254" s="575"/>
      <c r="AE254" s="575"/>
      <c r="AF254" s="575"/>
      <c r="AG254" s="575"/>
      <c r="AH254" s="624" t="s">
        <v>324</v>
      </c>
      <c r="AI254" s="575"/>
      <c r="AJ254" s="575"/>
      <c r="AK254" s="575"/>
      <c r="AL254" s="575"/>
      <c r="AM254" s="575"/>
      <c r="AN254" s="575"/>
      <c r="AO254" s="575"/>
      <c r="AP254" s="575"/>
      <c r="AQ254" s="575"/>
      <c r="AR254" s="575"/>
      <c r="AS254" s="575"/>
      <c r="AT254" s="576"/>
      <c r="AU254" s="625" t="s">
        <v>326</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111</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111</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341</v>
      </c>
      <c r="D3" s="364"/>
      <c r="E3" s="364"/>
      <c r="F3" s="364"/>
      <c r="G3" s="364"/>
      <c r="H3" s="364"/>
      <c r="I3" s="364"/>
      <c r="J3" s="417" t="s">
        <v>131</v>
      </c>
      <c r="K3" s="611"/>
      <c r="L3" s="611"/>
      <c r="M3" s="611"/>
      <c r="N3" s="611"/>
      <c r="O3" s="611"/>
      <c r="P3" s="364" t="s">
        <v>73</v>
      </c>
      <c r="Q3" s="364"/>
      <c r="R3" s="364"/>
      <c r="S3" s="364"/>
      <c r="T3" s="364"/>
      <c r="U3" s="364"/>
      <c r="V3" s="364"/>
      <c r="W3" s="364"/>
      <c r="X3" s="364"/>
      <c r="Y3" s="661" t="s">
        <v>342</v>
      </c>
      <c r="Z3" s="661"/>
      <c r="AA3" s="661"/>
      <c r="AB3" s="661"/>
      <c r="AC3" s="417" t="s">
        <v>138</v>
      </c>
      <c r="AD3" s="417"/>
      <c r="AE3" s="417"/>
      <c r="AF3" s="417"/>
      <c r="AG3" s="417"/>
      <c r="AH3" s="661" t="s">
        <v>358</v>
      </c>
      <c r="AI3" s="364"/>
      <c r="AJ3" s="364"/>
      <c r="AK3" s="364"/>
      <c r="AL3" s="364" t="s">
        <v>74</v>
      </c>
      <c r="AM3" s="364"/>
      <c r="AN3" s="364"/>
      <c r="AO3" s="246"/>
      <c r="AP3" s="417" t="s">
        <v>345</v>
      </c>
      <c r="AQ3" s="417"/>
      <c r="AR3" s="417"/>
      <c r="AS3" s="417"/>
      <c r="AT3" s="417"/>
      <c r="AU3" s="417"/>
      <c r="AV3" s="417"/>
      <c r="AW3" s="417"/>
      <c r="AX3" s="417"/>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341</v>
      </c>
      <c r="D36" s="364"/>
      <c r="E36" s="364"/>
      <c r="F36" s="364"/>
      <c r="G36" s="364"/>
      <c r="H36" s="364"/>
      <c r="I36" s="364"/>
      <c r="J36" s="417" t="s">
        <v>131</v>
      </c>
      <c r="K36" s="611"/>
      <c r="L36" s="611"/>
      <c r="M36" s="611"/>
      <c r="N36" s="611"/>
      <c r="O36" s="611"/>
      <c r="P36" s="364" t="s">
        <v>73</v>
      </c>
      <c r="Q36" s="364"/>
      <c r="R36" s="364"/>
      <c r="S36" s="364"/>
      <c r="T36" s="364"/>
      <c r="U36" s="364"/>
      <c r="V36" s="364"/>
      <c r="W36" s="364"/>
      <c r="X36" s="364"/>
      <c r="Y36" s="661" t="s">
        <v>342</v>
      </c>
      <c r="Z36" s="661"/>
      <c r="AA36" s="661"/>
      <c r="AB36" s="661"/>
      <c r="AC36" s="417" t="s">
        <v>138</v>
      </c>
      <c r="AD36" s="417"/>
      <c r="AE36" s="417"/>
      <c r="AF36" s="417"/>
      <c r="AG36" s="417"/>
      <c r="AH36" s="661" t="s">
        <v>358</v>
      </c>
      <c r="AI36" s="364"/>
      <c r="AJ36" s="364"/>
      <c r="AK36" s="364"/>
      <c r="AL36" s="364" t="s">
        <v>74</v>
      </c>
      <c r="AM36" s="364"/>
      <c r="AN36" s="364"/>
      <c r="AO36" s="246"/>
      <c r="AP36" s="417" t="s">
        <v>345</v>
      </c>
      <c r="AQ36" s="417"/>
      <c r="AR36" s="417"/>
      <c r="AS36" s="417"/>
      <c r="AT36" s="417"/>
      <c r="AU36" s="417"/>
      <c r="AV36" s="417"/>
      <c r="AW36" s="417"/>
      <c r="AX36" s="417"/>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341</v>
      </c>
      <c r="D69" s="364"/>
      <c r="E69" s="364"/>
      <c r="F69" s="364"/>
      <c r="G69" s="364"/>
      <c r="H69" s="364"/>
      <c r="I69" s="364"/>
      <c r="J69" s="417" t="s">
        <v>131</v>
      </c>
      <c r="K69" s="611"/>
      <c r="L69" s="611"/>
      <c r="M69" s="611"/>
      <c r="N69" s="611"/>
      <c r="O69" s="611"/>
      <c r="P69" s="364" t="s">
        <v>73</v>
      </c>
      <c r="Q69" s="364"/>
      <c r="R69" s="364"/>
      <c r="S69" s="364"/>
      <c r="T69" s="364"/>
      <c r="U69" s="364"/>
      <c r="V69" s="364"/>
      <c r="W69" s="364"/>
      <c r="X69" s="364"/>
      <c r="Y69" s="661" t="s">
        <v>342</v>
      </c>
      <c r="Z69" s="661"/>
      <c r="AA69" s="661"/>
      <c r="AB69" s="661"/>
      <c r="AC69" s="417" t="s">
        <v>138</v>
      </c>
      <c r="AD69" s="417"/>
      <c r="AE69" s="417"/>
      <c r="AF69" s="417"/>
      <c r="AG69" s="417"/>
      <c r="AH69" s="661" t="s">
        <v>358</v>
      </c>
      <c r="AI69" s="364"/>
      <c r="AJ69" s="364"/>
      <c r="AK69" s="364"/>
      <c r="AL69" s="364" t="s">
        <v>74</v>
      </c>
      <c r="AM69" s="364"/>
      <c r="AN69" s="364"/>
      <c r="AO69" s="246"/>
      <c r="AP69" s="417" t="s">
        <v>345</v>
      </c>
      <c r="AQ69" s="417"/>
      <c r="AR69" s="417"/>
      <c r="AS69" s="417"/>
      <c r="AT69" s="417"/>
      <c r="AU69" s="417"/>
      <c r="AV69" s="417"/>
      <c r="AW69" s="417"/>
      <c r="AX69" s="417"/>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341</v>
      </c>
      <c r="D102" s="364"/>
      <c r="E102" s="364"/>
      <c r="F102" s="364"/>
      <c r="G102" s="364"/>
      <c r="H102" s="364"/>
      <c r="I102" s="364"/>
      <c r="J102" s="417" t="s">
        <v>131</v>
      </c>
      <c r="K102" s="611"/>
      <c r="L102" s="611"/>
      <c r="M102" s="611"/>
      <c r="N102" s="611"/>
      <c r="O102" s="611"/>
      <c r="P102" s="364" t="s">
        <v>73</v>
      </c>
      <c r="Q102" s="364"/>
      <c r="R102" s="364"/>
      <c r="S102" s="364"/>
      <c r="T102" s="364"/>
      <c r="U102" s="364"/>
      <c r="V102" s="364"/>
      <c r="W102" s="364"/>
      <c r="X102" s="364"/>
      <c r="Y102" s="661" t="s">
        <v>342</v>
      </c>
      <c r="Z102" s="661"/>
      <c r="AA102" s="661"/>
      <c r="AB102" s="661"/>
      <c r="AC102" s="417" t="s">
        <v>138</v>
      </c>
      <c r="AD102" s="417"/>
      <c r="AE102" s="417"/>
      <c r="AF102" s="417"/>
      <c r="AG102" s="417"/>
      <c r="AH102" s="661" t="s">
        <v>358</v>
      </c>
      <c r="AI102" s="364"/>
      <c r="AJ102" s="364"/>
      <c r="AK102" s="364"/>
      <c r="AL102" s="364" t="s">
        <v>74</v>
      </c>
      <c r="AM102" s="364"/>
      <c r="AN102" s="364"/>
      <c r="AO102" s="246"/>
      <c r="AP102" s="417" t="s">
        <v>345</v>
      </c>
      <c r="AQ102" s="417"/>
      <c r="AR102" s="417"/>
      <c r="AS102" s="417"/>
      <c r="AT102" s="417"/>
      <c r="AU102" s="417"/>
      <c r="AV102" s="417"/>
      <c r="AW102" s="417"/>
      <c r="AX102" s="417"/>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341</v>
      </c>
      <c r="D135" s="364"/>
      <c r="E135" s="364"/>
      <c r="F135" s="364"/>
      <c r="G135" s="364"/>
      <c r="H135" s="364"/>
      <c r="I135" s="364"/>
      <c r="J135" s="417" t="s">
        <v>131</v>
      </c>
      <c r="K135" s="611"/>
      <c r="L135" s="611"/>
      <c r="M135" s="611"/>
      <c r="N135" s="611"/>
      <c r="O135" s="611"/>
      <c r="P135" s="364" t="s">
        <v>73</v>
      </c>
      <c r="Q135" s="364"/>
      <c r="R135" s="364"/>
      <c r="S135" s="364"/>
      <c r="T135" s="364"/>
      <c r="U135" s="364"/>
      <c r="V135" s="364"/>
      <c r="W135" s="364"/>
      <c r="X135" s="364"/>
      <c r="Y135" s="661" t="s">
        <v>342</v>
      </c>
      <c r="Z135" s="661"/>
      <c r="AA135" s="661"/>
      <c r="AB135" s="661"/>
      <c r="AC135" s="417" t="s">
        <v>138</v>
      </c>
      <c r="AD135" s="417"/>
      <c r="AE135" s="417"/>
      <c r="AF135" s="417"/>
      <c r="AG135" s="417"/>
      <c r="AH135" s="661" t="s">
        <v>358</v>
      </c>
      <c r="AI135" s="364"/>
      <c r="AJ135" s="364"/>
      <c r="AK135" s="364"/>
      <c r="AL135" s="364" t="s">
        <v>74</v>
      </c>
      <c r="AM135" s="364"/>
      <c r="AN135" s="364"/>
      <c r="AO135" s="246"/>
      <c r="AP135" s="417" t="s">
        <v>345</v>
      </c>
      <c r="AQ135" s="417"/>
      <c r="AR135" s="417"/>
      <c r="AS135" s="417"/>
      <c r="AT135" s="417"/>
      <c r="AU135" s="417"/>
      <c r="AV135" s="417"/>
      <c r="AW135" s="417"/>
      <c r="AX135" s="417"/>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341</v>
      </c>
      <c r="D168" s="364"/>
      <c r="E168" s="364"/>
      <c r="F168" s="364"/>
      <c r="G168" s="364"/>
      <c r="H168" s="364"/>
      <c r="I168" s="364"/>
      <c r="J168" s="417" t="s">
        <v>131</v>
      </c>
      <c r="K168" s="611"/>
      <c r="L168" s="611"/>
      <c r="M168" s="611"/>
      <c r="N168" s="611"/>
      <c r="O168" s="611"/>
      <c r="P168" s="364" t="s">
        <v>73</v>
      </c>
      <c r="Q168" s="364"/>
      <c r="R168" s="364"/>
      <c r="S168" s="364"/>
      <c r="T168" s="364"/>
      <c r="U168" s="364"/>
      <c r="V168" s="364"/>
      <c r="W168" s="364"/>
      <c r="X168" s="364"/>
      <c r="Y168" s="661" t="s">
        <v>342</v>
      </c>
      <c r="Z168" s="661"/>
      <c r="AA168" s="661"/>
      <c r="AB168" s="661"/>
      <c r="AC168" s="417" t="s">
        <v>138</v>
      </c>
      <c r="AD168" s="417"/>
      <c r="AE168" s="417"/>
      <c r="AF168" s="417"/>
      <c r="AG168" s="417"/>
      <c r="AH168" s="661" t="s">
        <v>358</v>
      </c>
      <c r="AI168" s="364"/>
      <c r="AJ168" s="364"/>
      <c r="AK168" s="364"/>
      <c r="AL168" s="364" t="s">
        <v>74</v>
      </c>
      <c r="AM168" s="364"/>
      <c r="AN168" s="364"/>
      <c r="AO168" s="246"/>
      <c r="AP168" s="417" t="s">
        <v>345</v>
      </c>
      <c r="AQ168" s="417"/>
      <c r="AR168" s="417"/>
      <c r="AS168" s="417"/>
      <c r="AT168" s="417"/>
      <c r="AU168" s="417"/>
      <c r="AV168" s="417"/>
      <c r="AW168" s="417"/>
      <c r="AX168" s="417"/>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341</v>
      </c>
      <c r="D201" s="364"/>
      <c r="E201" s="364"/>
      <c r="F201" s="364"/>
      <c r="G201" s="364"/>
      <c r="H201" s="364"/>
      <c r="I201" s="364"/>
      <c r="J201" s="417" t="s">
        <v>131</v>
      </c>
      <c r="K201" s="611"/>
      <c r="L201" s="611"/>
      <c r="M201" s="611"/>
      <c r="N201" s="611"/>
      <c r="O201" s="611"/>
      <c r="P201" s="364" t="s">
        <v>73</v>
      </c>
      <c r="Q201" s="364"/>
      <c r="R201" s="364"/>
      <c r="S201" s="364"/>
      <c r="T201" s="364"/>
      <c r="U201" s="364"/>
      <c r="V201" s="364"/>
      <c r="W201" s="364"/>
      <c r="X201" s="364"/>
      <c r="Y201" s="661" t="s">
        <v>342</v>
      </c>
      <c r="Z201" s="661"/>
      <c r="AA201" s="661"/>
      <c r="AB201" s="661"/>
      <c r="AC201" s="417" t="s">
        <v>138</v>
      </c>
      <c r="AD201" s="417"/>
      <c r="AE201" s="417"/>
      <c r="AF201" s="417"/>
      <c r="AG201" s="417"/>
      <c r="AH201" s="661" t="s">
        <v>358</v>
      </c>
      <c r="AI201" s="364"/>
      <c r="AJ201" s="364"/>
      <c r="AK201" s="364"/>
      <c r="AL201" s="364" t="s">
        <v>74</v>
      </c>
      <c r="AM201" s="364"/>
      <c r="AN201" s="364"/>
      <c r="AO201" s="246"/>
      <c r="AP201" s="417" t="s">
        <v>345</v>
      </c>
      <c r="AQ201" s="417"/>
      <c r="AR201" s="417"/>
      <c r="AS201" s="417"/>
      <c r="AT201" s="417"/>
      <c r="AU201" s="417"/>
      <c r="AV201" s="417"/>
      <c r="AW201" s="417"/>
      <c r="AX201" s="417"/>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341</v>
      </c>
      <c r="D234" s="364"/>
      <c r="E234" s="364"/>
      <c r="F234" s="364"/>
      <c r="G234" s="364"/>
      <c r="H234" s="364"/>
      <c r="I234" s="364"/>
      <c r="J234" s="417" t="s">
        <v>131</v>
      </c>
      <c r="K234" s="611"/>
      <c r="L234" s="611"/>
      <c r="M234" s="611"/>
      <c r="N234" s="611"/>
      <c r="O234" s="611"/>
      <c r="P234" s="364" t="s">
        <v>73</v>
      </c>
      <c r="Q234" s="364"/>
      <c r="R234" s="364"/>
      <c r="S234" s="364"/>
      <c r="T234" s="364"/>
      <c r="U234" s="364"/>
      <c r="V234" s="364"/>
      <c r="W234" s="364"/>
      <c r="X234" s="364"/>
      <c r="Y234" s="661" t="s">
        <v>342</v>
      </c>
      <c r="Z234" s="661"/>
      <c r="AA234" s="661"/>
      <c r="AB234" s="661"/>
      <c r="AC234" s="417" t="s">
        <v>138</v>
      </c>
      <c r="AD234" s="417"/>
      <c r="AE234" s="417"/>
      <c r="AF234" s="417"/>
      <c r="AG234" s="417"/>
      <c r="AH234" s="661" t="s">
        <v>358</v>
      </c>
      <c r="AI234" s="364"/>
      <c r="AJ234" s="364"/>
      <c r="AK234" s="364"/>
      <c r="AL234" s="364" t="s">
        <v>74</v>
      </c>
      <c r="AM234" s="364"/>
      <c r="AN234" s="364"/>
      <c r="AO234" s="246"/>
      <c r="AP234" s="417" t="s">
        <v>345</v>
      </c>
      <c r="AQ234" s="417"/>
      <c r="AR234" s="417"/>
      <c r="AS234" s="417"/>
      <c r="AT234" s="417"/>
      <c r="AU234" s="417"/>
      <c r="AV234" s="417"/>
      <c r="AW234" s="417"/>
      <c r="AX234" s="417"/>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341</v>
      </c>
      <c r="D267" s="364"/>
      <c r="E267" s="364"/>
      <c r="F267" s="364"/>
      <c r="G267" s="364"/>
      <c r="H267" s="364"/>
      <c r="I267" s="364"/>
      <c r="J267" s="417" t="s">
        <v>131</v>
      </c>
      <c r="K267" s="611"/>
      <c r="L267" s="611"/>
      <c r="M267" s="611"/>
      <c r="N267" s="611"/>
      <c r="O267" s="611"/>
      <c r="P267" s="364" t="s">
        <v>73</v>
      </c>
      <c r="Q267" s="364"/>
      <c r="R267" s="364"/>
      <c r="S267" s="364"/>
      <c r="T267" s="364"/>
      <c r="U267" s="364"/>
      <c r="V267" s="364"/>
      <c r="W267" s="364"/>
      <c r="X267" s="364"/>
      <c r="Y267" s="661" t="s">
        <v>342</v>
      </c>
      <c r="Z267" s="661"/>
      <c r="AA267" s="661"/>
      <c r="AB267" s="661"/>
      <c r="AC267" s="417" t="s">
        <v>138</v>
      </c>
      <c r="AD267" s="417"/>
      <c r="AE267" s="417"/>
      <c r="AF267" s="417"/>
      <c r="AG267" s="417"/>
      <c r="AH267" s="661" t="s">
        <v>358</v>
      </c>
      <c r="AI267" s="364"/>
      <c r="AJ267" s="364"/>
      <c r="AK267" s="364"/>
      <c r="AL267" s="364" t="s">
        <v>74</v>
      </c>
      <c r="AM267" s="364"/>
      <c r="AN267" s="364"/>
      <c r="AO267" s="246"/>
      <c r="AP267" s="417" t="s">
        <v>345</v>
      </c>
      <c r="AQ267" s="417"/>
      <c r="AR267" s="417"/>
      <c r="AS267" s="417"/>
      <c r="AT267" s="417"/>
      <c r="AU267" s="417"/>
      <c r="AV267" s="417"/>
      <c r="AW267" s="417"/>
      <c r="AX267" s="417"/>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341</v>
      </c>
      <c r="D300" s="364"/>
      <c r="E300" s="364"/>
      <c r="F300" s="364"/>
      <c r="G300" s="364"/>
      <c r="H300" s="364"/>
      <c r="I300" s="364"/>
      <c r="J300" s="417" t="s">
        <v>131</v>
      </c>
      <c r="K300" s="611"/>
      <c r="L300" s="611"/>
      <c r="M300" s="611"/>
      <c r="N300" s="611"/>
      <c r="O300" s="611"/>
      <c r="P300" s="364" t="s">
        <v>73</v>
      </c>
      <c r="Q300" s="364"/>
      <c r="R300" s="364"/>
      <c r="S300" s="364"/>
      <c r="T300" s="364"/>
      <c r="U300" s="364"/>
      <c r="V300" s="364"/>
      <c r="W300" s="364"/>
      <c r="X300" s="364"/>
      <c r="Y300" s="661" t="s">
        <v>342</v>
      </c>
      <c r="Z300" s="661"/>
      <c r="AA300" s="661"/>
      <c r="AB300" s="661"/>
      <c r="AC300" s="417" t="s">
        <v>138</v>
      </c>
      <c r="AD300" s="417"/>
      <c r="AE300" s="417"/>
      <c r="AF300" s="417"/>
      <c r="AG300" s="417"/>
      <c r="AH300" s="661" t="s">
        <v>358</v>
      </c>
      <c r="AI300" s="364"/>
      <c r="AJ300" s="364"/>
      <c r="AK300" s="364"/>
      <c r="AL300" s="364" t="s">
        <v>74</v>
      </c>
      <c r="AM300" s="364"/>
      <c r="AN300" s="364"/>
      <c r="AO300" s="246"/>
      <c r="AP300" s="417" t="s">
        <v>345</v>
      </c>
      <c r="AQ300" s="417"/>
      <c r="AR300" s="417"/>
      <c r="AS300" s="417"/>
      <c r="AT300" s="417"/>
      <c r="AU300" s="417"/>
      <c r="AV300" s="417"/>
      <c r="AW300" s="417"/>
      <c r="AX300" s="417"/>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341</v>
      </c>
      <c r="D333" s="364"/>
      <c r="E333" s="364"/>
      <c r="F333" s="364"/>
      <c r="G333" s="364"/>
      <c r="H333" s="364"/>
      <c r="I333" s="364"/>
      <c r="J333" s="417" t="s">
        <v>131</v>
      </c>
      <c r="K333" s="611"/>
      <c r="L333" s="611"/>
      <c r="M333" s="611"/>
      <c r="N333" s="611"/>
      <c r="O333" s="611"/>
      <c r="P333" s="364" t="s">
        <v>73</v>
      </c>
      <c r="Q333" s="364"/>
      <c r="R333" s="364"/>
      <c r="S333" s="364"/>
      <c r="T333" s="364"/>
      <c r="U333" s="364"/>
      <c r="V333" s="364"/>
      <c r="W333" s="364"/>
      <c r="X333" s="364"/>
      <c r="Y333" s="661" t="s">
        <v>342</v>
      </c>
      <c r="Z333" s="661"/>
      <c r="AA333" s="661"/>
      <c r="AB333" s="661"/>
      <c r="AC333" s="417" t="s">
        <v>138</v>
      </c>
      <c r="AD333" s="417"/>
      <c r="AE333" s="417"/>
      <c r="AF333" s="417"/>
      <c r="AG333" s="417"/>
      <c r="AH333" s="661" t="s">
        <v>358</v>
      </c>
      <c r="AI333" s="364"/>
      <c r="AJ333" s="364"/>
      <c r="AK333" s="364"/>
      <c r="AL333" s="364" t="s">
        <v>74</v>
      </c>
      <c r="AM333" s="364"/>
      <c r="AN333" s="364"/>
      <c r="AO333" s="246"/>
      <c r="AP333" s="417" t="s">
        <v>345</v>
      </c>
      <c r="AQ333" s="417"/>
      <c r="AR333" s="417"/>
      <c r="AS333" s="417"/>
      <c r="AT333" s="417"/>
      <c r="AU333" s="417"/>
      <c r="AV333" s="417"/>
      <c r="AW333" s="417"/>
      <c r="AX333" s="417"/>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341</v>
      </c>
      <c r="D366" s="364"/>
      <c r="E366" s="364"/>
      <c r="F366" s="364"/>
      <c r="G366" s="364"/>
      <c r="H366" s="364"/>
      <c r="I366" s="364"/>
      <c r="J366" s="417" t="s">
        <v>131</v>
      </c>
      <c r="K366" s="611"/>
      <c r="L366" s="611"/>
      <c r="M366" s="611"/>
      <c r="N366" s="611"/>
      <c r="O366" s="611"/>
      <c r="P366" s="364" t="s">
        <v>73</v>
      </c>
      <c r="Q366" s="364"/>
      <c r="R366" s="364"/>
      <c r="S366" s="364"/>
      <c r="T366" s="364"/>
      <c r="U366" s="364"/>
      <c r="V366" s="364"/>
      <c r="W366" s="364"/>
      <c r="X366" s="364"/>
      <c r="Y366" s="661" t="s">
        <v>342</v>
      </c>
      <c r="Z366" s="661"/>
      <c r="AA366" s="661"/>
      <c r="AB366" s="661"/>
      <c r="AC366" s="417" t="s">
        <v>138</v>
      </c>
      <c r="AD366" s="417"/>
      <c r="AE366" s="417"/>
      <c r="AF366" s="417"/>
      <c r="AG366" s="417"/>
      <c r="AH366" s="661" t="s">
        <v>358</v>
      </c>
      <c r="AI366" s="364"/>
      <c r="AJ366" s="364"/>
      <c r="AK366" s="364"/>
      <c r="AL366" s="364" t="s">
        <v>74</v>
      </c>
      <c r="AM366" s="364"/>
      <c r="AN366" s="364"/>
      <c r="AO366" s="246"/>
      <c r="AP366" s="417" t="s">
        <v>345</v>
      </c>
      <c r="AQ366" s="417"/>
      <c r="AR366" s="417"/>
      <c r="AS366" s="417"/>
      <c r="AT366" s="417"/>
      <c r="AU366" s="417"/>
      <c r="AV366" s="417"/>
      <c r="AW366" s="417"/>
      <c r="AX366" s="417"/>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341</v>
      </c>
      <c r="D399" s="364"/>
      <c r="E399" s="364"/>
      <c r="F399" s="364"/>
      <c r="G399" s="364"/>
      <c r="H399" s="364"/>
      <c r="I399" s="364"/>
      <c r="J399" s="417" t="s">
        <v>131</v>
      </c>
      <c r="K399" s="611"/>
      <c r="L399" s="611"/>
      <c r="M399" s="611"/>
      <c r="N399" s="611"/>
      <c r="O399" s="611"/>
      <c r="P399" s="364" t="s">
        <v>73</v>
      </c>
      <c r="Q399" s="364"/>
      <c r="R399" s="364"/>
      <c r="S399" s="364"/>
      <c r="T399" s="364"/>
      <c r="U399" s="364"/>
      <c r="V399" s="364"/>
      <c r="W399" s="364"/>
      <c r="X399" s="364"/>
      <c r="Y399" s="661" t="s">
        <v>342</v>
      </c>
      <c r="Z399" s="661"/>
      <c r="AA399" s="661"/>
      <c r="AB399" s="661"/>
      <c r="AC399" s="417" t="s">
        <v>138</v>
      </c>
      <c r="AD399" s="417"/>
      <c r="AE399" s="417"/>
      <c r="AF399" s="417"/>
      <c r="AG399" s="417"/>
      <c r="AH399" s="661" t="s">
        <v>358</v>
      </c>
      <c r="AI399" s="364"/>
      <c r="AJ399" s="364"/>
      <c r="AK399" s="364"/>
      <c r="AL399" s="364" t="s">
        <v>74</v>
      </c>
      <c r="AM399" s="364"/>
      <c r="AN399" s="364"/>
      <c r="AO399" s="246"/>
      <c r="AP399" s="417" t="s">
        <v>345</v>
      </c>
      <c r="AQ399" s="417"/>
      <c r="AR399" s="417"/>
      <c r="AS399" s="417"/>
      <c r="AT399" s="417"/>
      <c r="AU399" s="417"/>
      <c r="AV399" s="417"/>
      <c r="AW399" s="417"/>
      <c r="AX399" s="417"/>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341</v>
      </c>
      <c r="D432" s="364"/>
      <c r="E432" s="364"/>
      <c r="F432" s="364"/>
      <c r="G432" s="364"/>
      <c r="H432" s="364"/>
      <c r="I432" s="364"/>
      <c r="J432" s="417" t="s">
        <v>131</v>
      </c>
      <c r="K432" s="611"/>
      <c r="L432" s="611"/>
      <c r="M432" s="611"/>
      <c r="N432" s="611"/>
      <c r="O432" s="611"/>
      <c r="P432" s="364" t="s">
        <v>73</v>
      </c>
      <c r="Q432" s="364"/>
      <c r="R432" s="364"/>
      <c r="S432" s="364"/>
      <c r="T432" s="364"/>
      <c r="U432" s="364"/>
      <c r="V432" s="364"/>
      <c r="W432" s="364"/>
      <c r="X432" s="364"/>
      <c r="Y432" s="661" t="s">
        <v>342</v>
      </c>
      <c r="Z432" s="661"/>
      <c r="AA432" s="661"/>
      <c r="AB432" s="661"/>
      <c r="AC432" s="417" t="s">
        <v>138</v>
      </c>
      <c r="AD432" s="417"/>
      <c r="AE432" s="417"/>
      <c r="AF432" s="417"/>
      <c r="AG432" s="417"/>
      <c r="AH432" s="661" t="s">
        <v>358</v>
      </c>
      <c r="AI432" s="364"/>
      <c r="AJ432" s="364"/>
      <c r="AK432" s="364"/>
      <c r="AL432" s="364" t="s">
        <v>74</v>
      </c>
      <c r="AM432" s="364"/>
      <c r="AN432" s="364"/>
      <c r="AO432" s="246"/>
      <c r="AP432" s="417" t="s">
        <v>345</v>
      </c>
      <c r="AQ432" s="417"/>
      <c r="AR432" s="417"/>
      <c r="AS432" s="417"/>
      <c r="AT432" s="417"/>
      <c r="AU432" s="417"/>
      <c r="AV432" s="417"/>
      <c r="AW432" s="417"/>
      <c r="AX432" s="417"/>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341</v>
      </c>
      <c r="D465" s="364"/>
      <c r="E465" s="364"/>
      <c r="F465" s="364"/>
      <c r="G465" s="364"/>
      <c r="H465" s="364"/>
      <c r="I465" s="364"/>
      <c r="J465" s="417" t="s">
        <v>131</v>
      </c>
      <c r="K465" s="611"/>
      <c r="L465" s="611"/>
      <c r="M465" s="611"/>
      <c r="N465" s="611"/>
      <c r="O465" s="611"/>
      <c r="P465" s="364" t="s">
        <v>73</v>
      </c>
      <c r="Q465" s="364"/>
      <c r="R465" s="364"/>
      <c r="S465" s="364"/>
      <c r="T465" s="364"/>
      <c r="U465" s="364"/>
      <c r="V465" s="364"/>
      <c r="W465" s="364"/>
      <c r="X465" s="364"/>
      <c r="Y465" s="661" t="s">
        <v>342</v>
      </c>
      <c r="Z465" s="661"/>
      <c r="AA465" s="661"/>
      <c r="AB465" s="661"/>
      <c r="AC465" s="417" t="s">
        <v>138</v>
      </c>
      <c r="AD465" s="417"/>
      <c r="AE465" s="417"/>
      <c r="AF465" s="417"/>
      <c r="AG465" s="417"/>
      <c r="AH465" s="661" t="s">
        <v>358</v>
      </c>
      <c r="AI465" s="364"/>
      <c r="AJ465" s="364"/>
      <c r="AK465" s="364"/>
      <c r="AL465" s="364" t="s">
        <v>74</v>
      </c>
      <c r="AM465" s="364"/>
      <c r="AN465" s="364"/>
      <c r="AO465" s="246"/>
      <c r="AP465" s="417" t="s">
        <v>345</v>
      </c>
      <c r="AQ465" s="417"/>
      <c r="AR465" s="417"/>
      <c r="AS465" s="417"/>
      <c r="AT465" s="417"/>
      <c r="AU465" s="417"/>
      <c r="AV465" s="417"/>
      <c r="AW465" s="417"/>
      <c r="AX465" s="417"/>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341</v>
      </c>
      <c r="D498" s="364"/>
      <c r="E498" s="364"/>
      <c r="F498" s="364"/>
      <c r="G498" s="364"/>
      <c r="H498" s="364"/>
      <c r="I498" s="364"/>
      <c r="J498" s="417" t="s">
        <v>131</v>
      </c>
      <c r="K498" s="611"/>
      <c r="L498" s="611"/>
      <c r="M498" s="611"/>
      <c r="N498" s="611"/>
      <c r="O498" s="611"/>
      <c r="P498" s="364" t="s">
        <v>73</v>
      </c>
      <c r="Q498" s="364"/>
      <c r="R498" s="364"/>
      <c r="S498" s="364"/>
      <c r="T498" s="364"/>
      <c r="U498" s="364"/>
      <c r="V498" s="364"/>
      <c r="W498" s="364"/>
      <c r="X498" s="364"/>
      <c r="Y498" s="661" t="s">
        <v>342</v>
      </c>
      <c r="Z498" s="661"/>
      <c r="AA498" s="661"/>
      <c r="AB498" s="661"/>
      <c r="AC498" s="417" t="s">
        <v>138</v>
      </c>
      <c r="AD498" s="417"/>
      <c r="AE498" s="417"/>
      <c r="AF498" s="417"/>
      <c r="AG498" s="417"/>
      <c r="AH498" s="661" t="s">
        <v>358</v>
      </c>
      <c r="AI498" s="364"/>
      <c r="AJ498" s="364"/>
      <c r="AK498" s="364"/>
      <c r="AL498" s="364" t="s">
        <v>74</v>
      </c>
      <c r="AM498" s="364"/>
      <c r="AN498" s="364"/>
      <c r="AO498" s="246"/>
      <c r="AP498" s="417" t="s">
        <v>345</v>
      </c>
      <c r="AQ498" s="417"/>
      <c r="AR498" s="417"/>
      <c r="AS498" s="417"/>
      <c r="AT498" s="417"/>
      <c r="AU498" s="417"/>
      <c r="AV498" s="417"/>
      <c r="AW498" s="417"/>
      <c r="AX498" s="417"/>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341</v>
      </c>
      <c r="D531" s="364"/>
      <c r="E531" s="364"/>
      <c r="F531" s="364"/>
      <c r="G531" s="364"/>
      <c r="H531" s="364"/>
      <c r="I531" s="364"/>
      <c r="J531" s="417" t="s">
        <v>131</v>
      </c>
      <c r="K531" s="611"/>
      <c r="L531" s="611"/>
      <c r="M531" s="611"/>
      <c r="N531" s="611"/>
      <c r="O531" s="611"/>
      <c r="P531" s="364" t="s">
        <v>73</v>
      </c>
      <c r="Q531" s="364"/>
      <c r="R531" s="364"/>
      <c r="S531" s="364"/>
      <c r="T531" s="364"/>
      <c r="U531" s="364"/>
      <c r="V531" s="364"/>
      <c r="W531" s="364"/>
      <c r="X531" s="364"/>
      <c r="Y531" s="661" t="s">
        <v>342</v>
      </c>
      <c r="Z531" s="661"/>
      <c r="AA531" s="661"/>
      <c r="AB531" s="661"/>
      <c r="AC531" s="417" t="s">
        <v>138</v>
      </c>
      <c r="AD531" s="417"/>
      <c r="AE531" s="417"/>
      <c r="AF531" s="417"/>
      <c r="AG531" s="417"/>
      <c r="AH531" s="661" t="s">
        <v>358</v>
      </c>
      <c r="AI531" s="364"/>
      <c r="AJ531" s="364"/>
      <c r="AK531" s="364"/>
      <c r="AL531" s="364" t="s">
        <v>74</v>
      </c>
      <c r="AM531" s="364"/>
      <c r="AN531" s="364"/>
      <c r="AO531" s="246"/>
      <c r="AP531" s="417" t="s">
        <v>345</v>
      </c>
      <c r="AQ531" s="417"/>
      <c r="AR531" s="417"/>
      <c r="AS531" s="417"/>
      <c r="AT531" s="417"/>
      <c r="AU531" s="417"/>
      <c r="AV531" s="417"/>
      <c r="AW531" s="417"/>
      <c r="AX531" s="417"/>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341</v>
      </c>
      <c r="D564" s="364"/>
      <c r="E564" s="364"/>
      <c r="F564" s="364"/>
      <c r="G564" s="364"/>
      <c r="H564" s="364"/>
      <c r="I564" s="364"/>
      <c r="J564" s="417" t="s">
        <v>131</v>
      </c>
      <c r="K564" s="611"/>
      <c r="L564" s="611"/>
      <c r="M564" s="611"/>
      <c r="N564" s="611"/>
      <c r="O564" s="611"/>
      <c r="P564" s="364" t="s">
        <v>73</v>
      </c>
      <c r="Q564" s="364"/>
      <c r="R564" s="364"/>
      <c r="S564" s="364"/>
      <c r="T564" s="364"/>
      <c r="U564" s="364"/>
      <c r="V564" s="364"/>
      <c r="W564" s="364"/>
      <c r="X564" s="364"/>
      <c r="Y564" s="661" t="s">
        <v>342</v>
      </c>
      <c r="Z564" s="661"/>
      <c r="AA564" s="661"/>
      <c r="AB564" s="661"/>
      <c r="AC564" s="417" t="s">
        <v>138</v>
      </c>
      <c r="AD564" s="417"/>
      <c r="AE564" s="417"/>
      <c r="AF564" s="417"/>
      <c r="AG564" s="417"/>
      <c r="AH564" s="661" t="s">
        <v>358</v>
      </c>
      <c r="AI564" s="364"/>
      <c r="AJ564" s="364"/>
      <c r="AK564" s="364"/>
      <c r="AL564" s="364" t="s">
        <v>74</v>
      </c>
      <c r="AM564" s="364"/>
      <c r="AN564" s="364"/>
      <c r="AO564" s="246"/>
      <c r="AP564" s="417" t="s">
        <v>345</v>
      </c>
      <c r="AQ564" s="417"/>
      <c r="AR564" s="417"/>
      <c r="AS564" s="417"/>
      <c r="AT564" s="417"/>
      <c r="AU564" s="417"/>
      <c r="AV564" s="417"/>
      <c r="AW564" s="417"/>
      <c r="AX564" s="417"/>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341</v>
      </c>
      <c r="D597" s="364"/>
      <c r="E597" s="364"/>
      <c r="F597" s="364"/>
      <c r="G597" s="364"/>
      <c r="H597" s="364"/>
      <c r="I597" s="364"/>
      <c r="J597" s="417" t="s">
        <v>131</v>
      </c>
      <c r="K597" s="611"/>
      <c r="L597" s="611"/>
      <c r="M597" s="611"/>
      <c r="N597" s="611"/>
      <c r="O597" s="611"/>
      <c r="P597" s="364" t="s">
        <v>73</v>
      </c>
      <c r="Q597" s="364"/>
      <c r="R597" s="364"/>
      <c r="S597" s="364"/>
      <c r="T597" s="364"/>
      <c r="U597" s="364"/>
      <c r="V597" s="364"/>
      <c r="W597" s="364"/>
      <c r="X597" s="364"/>
      <c r="Y597" s="661" t="s">
        <v>342</v>
      </c>
      <c r="Z597" s="661"/>
      <c r="AA597" s="661"/>
      <c r="AB597" s="661"/>
      <c r="AC597" s="417" t="s">
        <v>138</v>
      </c>
      <c r="AD597" s="417"/>
      <c r="AE597" s="417"/>
      <c r="AF597" s="417"/>
      <c r="AG597" s="417"/>
      <c r="AH597" s="661" t="s">
        <v>358</v>
      </c>
      <c r="AI597" s="364"/>
      <c r="AJ597" s="364"/>
      <c r="AK597" s="364"/>
      <c r="AL597" s="364" t="s">
        <v>74</v>
      </c>
      <c r="AM597" s="364"/>
      <c r="AN597" s="364"/>
      <c r="AO597" s="246"/>
      <c r="AP597" s="417" t="s">
        <v>345</v>
      </c>
      <c r="AQ597" s="417"/>
      <c r="AR597" s="417"/>
      <c r="AS597" s="417"/>
      <c r="AT597" s="417"/>
      <c r="AU597" s="417"/>
      <c r="AV597" s="417"/>
      <c r="AW597" s="417"/>
      <c r="AX597" s="417"/>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341</v>
      </c>
      <c r="D630" s="364"/>
      <c r="E630" s="364"/>
      <c r="F630" s="364"/>
      <c r="G630" s="364"/>
      <c r="H630" s="364"/>
      <c r="I630" s="364"/>
      <c r="J630" s="417" t="s">
        <v>131</v>
      </c>
      <c r="K630" s="611"/>
      <c r="L630" s="611"/>
      <c r="M630" s="611"/>
      <c r="N630" s="611"/>
      <c r="O630" s="611"/>
      <c r="P630" s="364" t="s">
        <v>73</v>
      </c>
      <c r="Q630" s="364"/>
      <c r="R630" s="364"/>
      <c r="S630" s="364"/>
      <c r="T630" s="364"/>
      <c r="U630" s="364"/>
      <c r="V630" s="364"/>
      <c r="W630" s="364"/>
      <c r="X630" s="364"/>
      <c r="Y630" s="661" t="s">
        <v>342</v>
      </c>
      <c r="Z630" s="661"/>
      <c r="AA630" s="661"/>
      <c r="AB630" s="661"/>
      <c r="AC630" s="417" t="s">
        <v>138</v>
      </c>
      <c r="AD630" s="417"/>
      <c r="AE630" s="417"/>
      <c r="AF630" s="417"/>
      <c r="AG630" s="417"/>
      <c r="AH630" s="661" t="s">
        <v>358</v>
      </c>
      <c r="AI630" s="364"/>
      <c r="AJ630" s="364"/>
      <c r="AK630" s="364"/>
      <c r="AL630" s="364" t="s">
        <v>74</v>
      </c>
      <c r="AM630" s="364"/>
      <c r="AN630" s="364"/>
      <c r="AO630" s="246"/>
      <c r="AP630" s="417" t="s">
        <v>345</v>
      </c>
      <c r="AQ630" s="417"/>
      <c r="AR630" s="417"/>
      <c r="AS630" s="417"/>
      <c r="AT630" s="417"/>
      <c r="AU630" s="417"/>
      <c r="AV630" s="417"/>
      <c r="AW630" s="417"/>
      <c r="AX630" s="417"/>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341</v>
      </c>
      <c r="D663" s="364"/>
      <c r="E663" s="364"/>
      <c r="F663" s="364"/>
      <c r="G663" s="364"/>
      <c r="H663" s="364"/>
      <c r="I663" s="364"/>
      <c r="J663" s="417" t="s">
        <v>131</v>
      </c>
      <c r="K663" s="611"/>
      <c r="L663" s="611"/>
      <c r="M663" s="611"/>
      <c r="N663" s="611"/>
      <c r="O663" s="611"/>
      <c r="P663" s="364" t="s">
        <v>73</v>
      </c>
      <c r="Q663" s="364"/>
      <c r="R663" s="364"/>
      <c r="S663" s="364"/>
      <c r="T663" s="364"/>
      <c r="U663" s="364"/>
      <c r="V663" s="364"/>
      <c r="W663" s="364"/>
      <c r="X663" s="364"/>
      <c r="Y663" s="661" t="s">
        <v>342</v>
      </c>
      <c r="Z663" s="661"/>
      <c r="AA663" s="661"/>
      <c r="AB663" s="661"/>
      <c r="AC663" s="417" t="s">
        <v>138</v>
      </c>
      <c r="AD663" s="417"/>
      <c r="AE663" s="417"/>
      <c r="AF663" s="417"/>
      <c r="AG663" s="417"/>
      <c r="AH663" s="661" t="s">
        <v>358</v>
      </c>
      <c r="AI663" s="364"/>
      <c r="AJ663" s="364"/>
      <c r="AK663" s="364"/>
      <c r="AL663" s="364" t="s">
        <v>74</v>
      </c>
      <c r="AM663" s="364"/>
      <c r="AN663" s="364"/>
      <c r="AO663" s="246"/>
      <c r="AP663" s="417" t="s">
        <v>345</v>
      </c>
      <c r="AQ663" s="417"/>
      <c r="AR663" s="417"/>
      <c r="AS663" s="417"/>
      <c r="AT663" s="417"/>
      <c r="AU663" s="417"/>
      <c r="AV663" s="417"/>
      <c r="AW663" s="417"/>
      <c r="AX663" s="417"/>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341</v>
      </c>
      <c r="D696" s="364"/>
      <c r="E696" s="364"/>
      <c r="F696" s="364"/>
      <c r="G696" s="364"/>
      <c r="H696" s="364"/>
      <c r="I696" s="364"/>
      <c r="J696" s="417" t="s">
        <v>131</v>
      </c>
      <c r="K696" s="611"/>
      <c r="L696" s="611"/>
      <c r="M696" s="611"/>
      <c r="N696" s="611"/>
      <c r="O696" s="611"/>
      <c r="P696" s="364" t="s">
        <v>73</v>
      </c>
      <c r="Q696" s="364"/>
      <c r="R696" s="364"/>
      <c r="S696" s="364"/>
      <c r="T696" s="364"/>
      <c r="U696" s="364"/>
      <c r="V696" s="364"/>
      <c r="W696" s="364"/>
      <c r="X696" s="364"/>
      <c r="Y696" s="661" t="s">
        <v>342</v>
      </c>
      <c r="Z696" s="661"/>
      <c r="AA696" s="661"/>
      <c r="AB696" s="661"/>
      <c r="AC696" s="417" t="s">
        <v>138</v>
      </c>
      <c r="AD696" s="417"/>
      <c r="AE696" s="417"/>
      <c r="AF696" s="417"/>
      <c r="AG696" s="417"/>
      <c r="AH696" s="661" t="s">
        <v>358</v>
      </c>
      <c r="AI696" s="364"/>
      <c r="AJ696" s="364"/>
      <c r="AK696" s="364"/>
      <c r="AL696" s="364" t="s">
        <v>74</v>
      </c>
      <c r="AM696" s="364"/>
      <c r="AN696" s="364"/>
      <c r="AO696" s="246"/>
      <c r="AP696" s="417" t="s">
        <v>345</v>
      </c>
      <c r="AQ696" s="417"/>
      <c r="AR696" s="417"/>
      <c r="AS696" s="417"/>
      <c r="AT696" s="417"/>
      <c r="AU696" s="417"/>
      <c r="AV696" s="417"/>
      <c r="AW696" s="417"/>
      <c r="AX696" s="417"/>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341</v>
      </c>
      <c r="D729" s="364"/>
      <c r="E729" s="364"/>
      <c r="F729" s="364"/>
      <c r="G729" s="364"/>
      <c r="H729" s="364"/>
      <c r="I729" s="364"/>
      <c r="J729" s="417" t="s">
        <v>131</v>
      </c>
      <c r="K729" s="611"/>
      <c r="L729" s="611"/>
      <c r="M729" s="611"/>
      <c r="N729" s="611"/>
      <c r="O729" s="611"/>
      <c r="P729" s="364" t="s">
        <v>73</v>
      </c>
      <c r="Q729" s="364"/>
      <c r="R729" s="364"/>
      <c r="S729" s="364"/>
      <c r="T729" s="364"/>
      <c r="U729" s="364"/>
      <c r="V729" s="364"/>
      <c r="W729" s="364"/>
      <c r="X729" s="364"/>
      <c r="Y729" s="661" t="s">
        <v>342</v>
      </c>
      <c r="Z729" s="661"/>
      <c r="AA729" s="661"/>
      <c r="AB729" s="661"/>
      <c r="AC729" s="417" t="s">
        <v>138</v>
      </c>
      <c r="AD729" s="417"/>
      <c r="AE729" s="417"/>
      <c r="AF729" s="417"/>
      <c r="AG729" s="417"/>
      <c r="AH729" s="661" t="s">
        <v>358</v>
      </c>
      <c r="AI729" s="364"/>
      <c r="AJ729" s="364"/>
      <c r="AK729" s="364"/>
      <c r="AL729" s="364" t="s">
        <v>74</v>
      </c>
      <c r="AM729" s="364"/>
      <c r="AN729" s="364"/>
      <c r="AO729" s="246"/>
      <c r="AP729" s="417" t="s">
        <v>345</v>
      </c>
      <c r="AQ729" s="417"/>
      <c r="AR729" s="417"/>
      <c r="AS729" s="417"/>
      <c r="AT729" s="417"/>
      <c r="AU729" s="417"/>
      <c r="AV729" s="417"/>
      <c r="AW729" s="417"/>
      <c r="AX729" s="417"/>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341</v>
      </c>
      <c r="D762" s="364"/>
      <c r="E762" s="364"/>
      <c r="F762" s="364"/>
      <c r="G762" s="364"/>
      <c r="H762" s="364"/>
      <c r="I762" s="364"/>
      <c r="J762" s="417" t="s">
        <v>131</v>
      </c>
      <c r="K762" s="611"/>
      <c r="L762" s="611"/>
      <c r="M762" s="611"/>
      <c r="N762" s="611"/>
      <c r="O762" s="611"/>
      <c r="P762" s="364" t="s">
        <v>73</v>
      </c>
      <c r="Q762" s="364"/>
      <c r="R762" s="364"/>
      <c r="S762" s="364"/>
      <c r="T762" s="364"/>
      <c r="U762" s="364"/>
      <c r="V762" s="364"/>
      <c r="W762" s="364"/>
      <c r="X762" s="364"/>
      <c r="Y762" s="661" t="s">
        <v>342</v>
      </c>
      <c r="Z762" s="661"/>
      <c r="AA762" s="661"/>
      <c r="AB762" s="661"/>
      <c r="AC762" s="417" t="s">
        <v>138</v>
      </c>
      <c r="AD762" s="417"/>
      <c r="AE762" s="417"/>
      <c r="AF762" s="417"/>
      <c r="AG762" s="417"/>
      <c r="AH762" s="661" t="s">
        <v>358</v>
      </c>
      <c r="AI762" s="364"/>
      <c r="AJ762" s="364"/>
      <c r="AK762" s="364"/>
      <c r="AL762" s="364" t="s">
        <v>74</v>
      </c>
      <c r="AM762" s="364"/>
      <c r="AN762" s="364"/>
      <c r="AO762" s="246"/>
      <c r="AP762" s="417" t="s">
        <v>345</v>
      </c>
      <c r="AQ762" s="417"/>
      <c r="AR762" s="417"/>
      <c r="AS762" s="417"/>
      <c r="AT762" s="417"/>
      <c r="AU762" s="417"/>
      <c r="AV762" s="417"/>
      <c r="AW762" s="417"/>
      <c r="AX762" s="417"/>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341</v>
      </c>
      <c r="D795" s="364"/>
      <c r="E795" s="364"/>
      <c r="F795" s="364"/>
      <c r="G795" s="364"/>
      <c r="H795" s="364"/>
      <c r="I795" s="364"/>
      <c r="J795" s="417" t="s">
        <v>131</v>
      </c>
      <c r="K795" s="611"/>
      <c r="L795" s="611"/>
      <c r="M795" s="611"/>
      <c r="N795" s="611"/>
      <c r="O795" s="611"/>
      <c r="P795" s="364" t="s">
        <v>73</v>
      </c>
      <c r="Q795" s="364"/>
      <c r="R795" s="364"/>
      <c r="S795" s="364"/>
      <c r="T795" s="364"/>
      <c r="U795" s="364"/>
      <c r="V795" s="364"/>
      <c r="W795" s="364"/>
      <c r="X795" s="364"/>
      <c r="Y795" s="661" t="s">
        <v>342</v>
      </c>
      <c r="Z795" s="661"/>
      <c r="AA795" s="661"/>
      <c r="AB795" s="661"/>
      <c r="AC795" s="417" t="s">
        <v>138</v>
      </c>
      <c r="AD795" s="417"/>
      <c r="AE795" s="417"/>
      <c r="AF795" s="417"/>
      <c r="AG795" s="417"/>
      <c r="AH795" s="661" t="s">
        <v>358</v>
      </c>
      <c r="AI795" s="364"/>
      <c r="AJ795" s="364"/>
      <c r="AK795" s="364"/>
      <c r="AL795" s="364" t="s">
        <v>74</v>
      </c>
      <c r="AM795" s="364"/>
      <c r="AN795" s="364"/>
      <c r="AO795" s="246"/>
      <c r="AP795" s="417" t="s">
        <v>345</v>
      </c>
      <c r="AQ795" s="417"/>
      <c r="AR795" s="417"/>
      <c r="AS795" s="417"/>
      <c r="AT795" s="417"/>
      <c r="AU795" s="417"/>
      <c r="AV795" s="417"/>
      <c r="AW795" s="417"/>
      <c r="AX795" s="417"/>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341</v>
      </c>
      <c r="D828" s="364"/>
      <c r="E828" s="364"/>
      <c r="F828" s="364"/>
      <c r="G828" s="364"/>
      <c r="H828" s="364"/>
      <c r="I828" s="364"/>
      <c r="J828" s="417" t="s">
        <v>131</v>
      </c>
      <c r="K828" s="611"/>
      <c r="L828" s="611"/>
      <c r="M828" s="611"/>
      <c r="N828" s="611"/>
      <c r="O828" s="611"/>
      <c r="P828" s="364" t="s">
        <v>73</v>
      </c>
      <c r="Q828" s="364"/>
      <c r="R828" s="364"/>
      <c r="S828" s="364"/>
      <c r="T828" s="364"/>
      <c r="U828" s="364"/>
      <c r="V828" s="364"/>
      <c r="W828" s="364"/>
      <c r="X828" s="364"/>
      <c r="Y828" s="661" t="s">
        <v>342</v>
      </c>
      <c r="Z828" s="661"/>
      <c r="AA828" s="661"/>
      <c r="AB828" s="661"/>
      <c r="AC828" s="417" t="s">
        <v>138</v>
      </c>
      <c r="AD828" s="417"/>
      <c r="AE828" s="417"/>
      <c r="AF828" s="417"/>
      <c r="AG828" s="417"/>
      <c r="AH828" s="661" t="s">
        <v>358</v>
      </c>
      <c r="AI828" s="364"/>
      <c r="AJ828" s="364"/>
      <c r="AK828" s="364"/>
      <c r="AL828" s="364" t="s">
        <v>74</v>
      </c>
      <c r="AM828" s="364"/>
      <c r="AN828" s="364"/>
      <c r="AO828" s="246"/>
      <c r="AP828" s="417" t="s">
        <v>345</v>
      </c>
      <c r="AQ828" s="417"/>
      <c r="AR828" s="417"/>
      <c r="AS828" s="417"/>
      <c r="AT828" s="417"/>
      <c r="AU828" s="417"/>
      <c r="AV828" s="417"/>
      <c r="AW828" s="417"/>
      <c r="AX828" s="417"/>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341</v>
      </c>
      <c r="D861" s="364"/>
      <c r="E861" s="364"/>
      <c r="F861" s="364"/>
      <c r="G861" s="364"/>
      <c r="H861" s="364"/>
      <c r="I861" s="364"/>
      <c r="J861" s="417" t="s">
        <v>131</v>
      </c>
      <c r="K861" s="611"/>
      <c r="L861" s="611"/>
      <c r="M861" s="611"/>
      <c r="N861" s="611"/>
      <c r="O861" s="611"/>
      <c r="P861" s="364" t="s">
        <v>73</v>
      </c>
      <c r="Q861" s="364"/>
      <c r="R861" s="364"/>
      <c r="S861" s="364"/>
      <c r="T861" s="364"/>
      <c r="U861" s="364"/>
      <c r="V861" s="364"/>
      <c r="W861" s="364"/>
      <c r="X861" s="364"/>
      <c r="Y861" s="661" t="s">
        <v>342</v>
      </c>
      <c r="Z861" s="661"/>
      <c r="AA861" s="661"/>
      <c r="AB861" s="661"/>
      <c r="AC861" s="417" t="s">
        <v>138</v>
      </c>
      <c r="AD861" s="417"/>
      <c r="AE861" s="417"/>
      <c r="AF861" s="417"/>
      <c r="AG861" s="417"/>
      <c r="AH861" s="661" t="s">
        <v>358</v>
      </c>
      <c r="AI861" s="364"/>
      <c r="AJ861" s="364"/>
      <c r="AK861" s="364"/>
      <c r="AL861" s="364" t="s">
        <v>74</v>
      </c>
      <c r="AM861" s="364"/>
      <c r="AN861" s="364"/>
      <c r="AO861" s="246"/>
      <c r="AP861" s="417" t="s">
        <v>345</v>
      </c>
      <c r="AQ861" s="417"/>
      <c r="AR861" s="417"/>
      <c r="AS861" s="417"/>
      <c r="AT861" s="417"/>
      <c r="AU861" s="417"/>
      <c r="AV861" s="417"/>
      <c r="AW861" s="417"/>
      <c r="AX861" s="417"/>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341</v>
      </c>
      <c r="D894" s="364"/>
      <c r="E894" s="364"/>
      <c r="F894" s="364"/>
      <c r="G894" s="364"/>
      <c r="H894" s="364"/>
      <c r="I894" s="364"/>
      <c r="J894" s="417" t="s">
        <v>131</v>
      </c>
      <c r="K894" s="611"/>
      <c r="L894" s="611"/>
      <c r="M894" s="611"/>
      <c r="N894" s="611"/>
      <c r="O894" s="611"/>
      <c r="P894" s="364" t="s">
        <v>73</v>
      </c>
      <c r="Q894" s="364"/>
      <c r="R894" s="364"/>
      <c r="S894" s="364"/>
      <c r="T894" s="364"/>
      <c r="U894" s="364"/>
      <c r="V894" s="364"/>
      <c r="W894" s="364"/>
      <c r="X894" s="364"/>
      <c r="Y894" s="661" t="s">
        <v>342</v>
      </c>
      <c r="Z894" s="661"/>
      <c r="AA894" s="661"/>
      <c r="AB894" s="661"/>
      <c r="AC894" s="417" t="s">
        <v>138</v>
      </c>
      <c r="AD894" s="417"/>
      <c r="AE894" s="417"/>
      <c r="AF894" s="417"/>
      <c r="AG894" s="417"/>
      <c r="AH894" s="661" t="s">
        <v>358</v>
      </c>
      <c r="AI894" s="364"/>
      <c r="AJ894" s="364"/>
      <c r="AK894" s="364"/>
      <c r="AL894" s="364" t="s">
        <v>74</v>
      </c>
      <c r="AM894" s="364"/>
      <c r="AN894" s="364"/>
      <c r="AO894" s="246"/>
      <c r="AP894" s="417" t="s">
        <v>345</v>
      </c>
      <c r="AQ894" s="417"/>
      <c r="AR894" s="417"/>
      <c r="AS894" s="417"/>
      <c r="AT894" s="417"/>
      <c r="AU894" s="417"/>
      <c r="AV894" s="417"/>
      <c r="AW894" s="417"/>
      <c r="AX894" s="417"/>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341</v>
      </c>
      <c r="D927" s="364"/>
      <c r="E927" s="364"/>
      <c r="F927" s="364"/>
      <c r="G927" s="364"/>
      <c r="H927" s="364"/>
      <c r="I927" s="364"/>
      <c r="J927" s="417" t="s">
        <v>131</v>
      </c>
      <c r="K927" s="611"/>
      <c r="L927" s="611"/>
      <c r="M927" s="611"/>
      <c r="N927" s="611"/>
      <c r="O927" s="611"/>
      <c r="P927" s="364" t="s">
        <v>73</v>
      </c>
      <c r="Q927" s="364"/>
      <c r="R927" s="364"/>
      <c r="S927" s="364"/>
      <c r="T927" s="364"/>
      <c r="U927" s="364"/>
      <c r="V927" s="364"/>
      <c r="W927" s="364"/>
      <c r="X927" s="364"/>
      <c r="Y927" s="661" t="s">
        <v>342</v>
      </c>
      <c r="Z927" s="661"/>
      <c r="AA927" s="661"/>
      <c r="AB927" s="661"/>
      <c r="AC927" s="417" t="s">
        <v>138</v>
      </c>
      <c r="AD927" s="417"/>
      <c r="AE927" s="417"/>
      <c r="AF927" s="417"/>
      <c r="AG927" s="417"/>
      <c r="AH927" s="661" t="s">
        <v>358</v>
      </c>
      <c r="AI927" s="364"/>
      <c r="AJ927" s="364"/>
      <c r="AK927" s="364"/>
      <c r="AL927" s="364" t="s">
        <v>74</v>
      </c>
      <c r="AM927" s="364"/>
      <c r="AN927" s="364"/>
      <c r="AO927" s="246"/>
      <c r="AP927" s="417" t="s">
        <v>345</v>
      </c>
      <c r="AQ927" s="417"/>
      <c r="AR927" s="417"/>
      <c r="AS927" s="417"/>
      <c r="AT927" s="417"/>
      <c r="AU927" s="417"/>
      <c r="AV927" s="417"/>
      <c r="AW927" s="417"/>
      <c r="AX927" s="417"/>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341</v>
      </c>
      <c r="D960" s="364"/>
      <c r="E960" s="364"/>
      <c r="F960" s="364"/>
      <c r="G960" s="364"/>
      <c r="H960" s="364"/>
      <c r="I960" s="364"/>
      <c r="J960" s="417" t="s">
        <v>131</v>
      </c>
      <c r="K960" s="611"/>
      <c r="L960" s="611"/>
      <c r="M960" s="611"/>
      <c r="N960" s="611"/>
      <c r="O960" s="611"/>
      <c r="P960" s="364" t="s">
        <v>73</v>
      </c>
      <c r="Q960" s="364"/>
      <c r="R960" s="364"/>
      <c r="S960" s="364"/>
      <c r="T960" s="364"/>
      <c r="U960" s="364"/>
      <c r="V960" s="364"/>
      <c r="W960" s="364"/>
      <c r="X960" s="364"/>
      <c r="Y960" s="661" t="s">
        <v>342</v>
      </c>
      <c r="Z960" s="661"/>
      <c r="AA960" s="661"/>
      <c r="AB960" s="661"/>
      <c r="AC960" s="417" t="s">
        <v>138</v>
      </c>
      <c r="AD960" s="417"/>
      <c r="AE960" s="417"/>
      <c r="AF960" s="417"/>
      <c r="AG960" s="417"/>
      <c r="AH960" s="661" t="s">
        <v>358</v>
      </c>
      <c r="AI960" s="364"/>
      <c r="AJ960" s="364"/>
      <c r="AK960" s="364"/>
      <c r="AL960" s="364" t="s">
        <v>74</v>
      </c>
      <c r="AM960" s="364"/>
      <c r="AN960" s="364"/>
      <c r="AO960" s="246"/>
      <c r="AP960" s="417" t="s">
        <v>345</v>
      </c>
      <c r="AQ960" s="417"/>
      <c r="AR960" s="417"/>
      <c r="AS960" s="417"/>
      <c r="AT960" s="417"/>
      <c r="AU960" s="417"/>
      <c r="AV960" s="417"/>
      <c r="AW960" s="417"/>
      <c r="AX960" s="417"/>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341</v>
      </c>
      <c r="D993" s="364"/>
      <c r="E993" s="364"/>
      <c r="F993" s="364"/>
      <c r="G993" s="364"/>
      <c r="H993" s="364"/>
      <c r="I993" s="364"/>
      <c r="J993" s="417" t="s">
        <v>131</v>
      </c>
      <c r="K993" s="611"/>
      <c r="L993" s="611"/>
      <c r="M993" s="611"/>
      <c r="N993" s="611"/>
      <c r="O993" s="611"/>
      <c r="P993" s="364" t="s">
        <v>73</v>
      </c>
      <c r="Q993" s="364"/>
      <c r="R993" s="364"/>
      <c r="S993" s="364"/>
      <c r="T993" s="364"/>
      <c r="U993" s="364"/>
      <c r="V993" s="364"/>
      <c r="W993" s="364"/>
      <c r="X993" s="364"/>
      <c r="Y993" s="661" t="s">
        <v>342</v>
      </c>
      <c r="Z993" s="661"/>
      <c r="AA993" s="661"/>
      <c r="AB993" s="661"/>
      <c r="AC993" s="417" t="s">
        <v>138</v>
      </c>
      <c r="AD993" s="417"/>
      <c r="AE993" s="417"/>
      <c r="AF993" s="417"/>
      <c r="AG993" s="417"/>
      <c r="AH993" s="661" t="s">
        <v>358</v>
      </c>
      <c r="AI993" s="364"/>
      <c r="AJ993" s="364"/>
      <c r="AK993" s="364"/>
      <c r="AL993" s="364" t="s">
        <v>74</v>
      </c>
      <c r="AM993" s="364"/>
      <c r="AN993" s="364"/>
      <c r="AO993" s="246"/>
      <c r="AP993" s="417" t="s">
        <v>345</v>
      </c>
      <c r="AQ993" s="417"/>
      <c r="AR993" s="417"/>
      <c r="AS993" s="417"/>
      <c r="AT993" s="417"/>
      <c r="AU993" s="417"/>
      <c r="AV993" s="417"/>
      <c r="AW993" s="417"/>
      <c r="AX993" s="417"/>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341</v>
      </c>
      <c r="D1026" s="364"/>
      <c r="E1026" s="364"/>
      <c r="F1026" s="364"/>
      <c r="G1026" s="364"/>
      <c r="H1026" s="364"/>
      <c r="I1026" s="364"/>
      <c r="J1026" s="417" t="s">
        <v>131</v>
      </c>
      <c r="K1026" s="611"/>
      <c r="L1026" s="611"/>
      <c r="M1026" s="611"/>
      <c r="N1026" s="611"/>
      <c r="O1026" s="611"/>
      <c r="P1026" s="364" t="s">
        <v>73</v>
      </c>
      <c r="Q1026" s="364"/>
      <c r="R1026" s="364"/>
      <c r="S1026" s="364"/>
      <c r="T1026" s="364"/>
      <c r="U1026" s="364"/>
      <c r="V1026" s="364"/>
      <c r="W1026" s="364"/>
      <c r="X1026" s="364"/>
      <c r="Y1026" s="661" t="s">
        <v>342</v>
      </c>
      <c r="Z1026" s="661"/>
      <c r="AA1026" s="661"/>
      <c r="AB1026" s="661"/>
      <c r="AC1026" s="417" t="s">
        <v>138</v>
      </c>
      <c r="AD1026" s="417"/>
      <c r="AE1026" s="417"/>
      <c r="AF1026" s="417"/>
      <c r="AG1026" s="417"/>
      <c r="AH1026" s="661" t="s">
        <v>358</v>
      </c>
      <c r="AI1026" s="364"/>
      <c r="AJ1026" s="364"/>
      <c r="AK1026" s="364"/>
      <c r="AL1026" s="364" t="s">
        <v>74</v>
      </c>
      <c r="AM1026" s="364"/>
      <c r="AN1026" s="364"/>
      <c r="AO1026" s="246"/>
      <c r="AP1026" s="417" t="s">
        <v>345</v>
      </c>
      <c r="AQ1026" s="417"/>
      <c r="AR1026" s="417"/>
      <c r="AS1026" s="417"/>
      <c r="AT1026" s="417"/>
      <c r="AU1026" s="417"/>
      <c r="AV1026" s="417"/>
      <c r="AW1026" s="417"/>
      <c r="AX1026" s="417"/>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341</v>
      </c>
      <c r="D1059" s="364"/>
      <c r="E1059" s="364"/>
      <c r="F1059" s="364"/>
      <c r="G1059" s="364"/>
      <c r="H1059" s="364"/>
      <c r="I1059" s="364"/>
      <c r="J1059" s="417" t="s">
        <v>131</v>
      </c>
      <c r="K1059" s="611"/>
      <c r="L1059" s="611"/>
      <c r="M1059" s="611"/>
      <c r="N1059" s="611"/>
      <c r="O1059" s="611"/>
      <c r="P1059" s="364" t="s">
        <v>73</v>
      </c>
      <c r="Q1059" s="364"/>
      <c r="R1059" s="364"/>
      <c r="S1059" s="364"/>
      <c r="T1059" s="364"/>
      <c r="U1059" s="364"/>
      <c r="V1059" s="364"/>
      <c r="W1059" s="364"/>
      <c r="X1059" s="364"/>
      <c r="Y1059" s="661" t="s">
        <v>342</v>
      </c>
      <c r="Z1059" s="661"/>
      <c r="AA1059" s="661"/>
      <c r="AB1059" s="661"/>
      <c r="AC1059" s="417" t="s">
        <v>138</v>
      </c>
      <c r="AD1059" s="417"/>
      <c r="AE1059" s="417"/>
      <c r="AF1059" s="417"/>
      <c r="AG1059" s="417"/>
      <c r="AH1059" s="661" t="s">
        <v>358</v>
      </c>
      <c r="AI1059" s="364"/>
      <c r="AJ1059" s="364"/>
      <c r="AK1059" s="364"/>
      <c r="AL1059" s="364" t="s">
        <v>74</v>
      </c>
      <c r="AM1059" s="364"/>
      <c r="AN1059" s="364"/>
      <c r="AO1059" s="246"/>
      <c r="AP1059" s="417" t="s">
        <v>345</v>
      </c>
      <c r="AQ1059" s="417"/>
      <c r="AR1059" s="417"/>
      <c r="AS1059" s="417"/>
      <c r="AT1059" s="417"/>
      <c r="AU1059" s="417"/>
      <c r="AV1059" s="417"/>
      <c r="AW1059" s="417"/>
      <c r="AX1059" s="417"/>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341</v>
      </c>
      <c r="D1092" s="364"/>
      <c r="E1092" s="364"/>
      <c r="F1092" s="364"/>
      <c r="G1092" s="364"/>
      <c r="H1092" s="364"/>
      <c r="I1092" s="364"/>
      <c r="J1092" s="417" t="s">
        <v>131</v>
      </c>
      <c r="K1092" s="611"/>
      <c r="L1092" s="611"/>
      <c r="M1092" s="611"/>
      <c r="N1092" s="611"/>
      <c r="O1092" s="611"/>
      <c r="P1092" s="364" t="s">
        <v>73</v>
      </c>
      <c r="Q1092" s="364"/>
      <c r="R1092" s="364"/>
      <c r="S1092" s="364"/>
      <c r="T1092" s="364"/>
      <c r="U1092" s="364"/>
      <c r="V1092" s="364"/>
      <c r="W1092" s="364"/>
      <c r="X1092" s="364"/>
      <c r="Y1092" s="661" t="s">
        <v>342</v>
      </c>
      <c r="Z1092" s="661"/>
      <c r="AA1092" s="661"/>
      <c r="AB1092" s="661"/>
      <c r="AC1092" s="417" t="s">
        <v>138</v>
      </c>
      <c r="AD1092" s="417"/>
      <c r="AE1092" s="417"/>
      <c r="AF1092" s="417"/>
      <c r="AG1092" s="417"/>
      <c r="AH1092" s="661" t="s">
        <v>358</v>
      </c>
      <c r="AI1092" s="364"/>
      <c r="AJ1092" s="364"/>
      <c r="AK1092" s="364"/>
      <c r="AL1092" s="364" t="s">
        <v>74</v>
      </c>
      <c r="AM1092" s="364"/>
      <c r="AN1092" s="364"/>
      <c r="AO1092" s="246"/>
      <c r="AP1092" s="417" t="s">
        <v>345</v>
      </c>
      <c r="AQ1092" s="417"/>
      <c r="AR1092" s="417"/>
      <c r="AS1092" s="417"/>
      <c r="AT1092" s="417"/>
      <c r="AU1092" s="417"/>
      <c r="AV1092" s="417"/>
      <c r="AW1092" s="417"/>
      <c r="AX1092" s="417"/>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341</v>
      </c>
      <c r="D1125" s="364"/>
      <c r="E1125" s="364"/>
      <c r="F1125" s="364"/>
      <c r="G1125" s="364"/>
      <c r="H1125" s="364"/>
      <c r="I1125" s="364"/>
      <c r="J1125" s="417" t="s">
        <v>131</v>
      </c>
      <c r="K1125" s="611"/>
      <c r="L1125" s="611"/>
      <c r="M1125" s="611"/>
      <c r="N1125" s="611"/>
      <c r="O1125" s="611"/>
      <c r="P1125" s="364" t="s">
        <v>73</v>
      </c>
      <c r="Q1125" s="364"/>
      <c r="R1125" s="364"/>
      <c r="S1125" s="364"/>
      <c r="T1125" s="364"/>
      <c r="U1125" s="364"/>
      <c r="V1125" s="364"/>
      <c r="W1125" s="364"/>
      <c r="X1125" s="364"/>
      <c r="Y1125" s="661" t="s">
        <v>342</v>
      </c>
      <c r="Z1125" s="661"/>
      <c r="AA1125" s="661"/>
      <c r="AB1125" s="661"/>
      <c r="AC1125" s="417" t="s">
        <v>138</v>
      </c>
      <c r="AD1125" s="417"/>
      <c r="AE1125" s="417"/>
      <c r="AF1125" s="417"/>
      <c r="AG1125" s="417"/>
      <c r="AH1125" s="661" t="s">
        <v>358</v>
      </c>
      <c r="AI1125" s="364"/>
      <c r="AJ1125" s="364"/>
      <c r="AK1125" s="364"/>
      <c r="AL1125" s="364" t="s">
        <v>74</v>
      </c>
      <c r="AM1125" s="364"/>
      <c r="AN1125" s="364"/>
      <c r="AO1125" s="246"/>
      <c r="AP1125" s="417" t="s">
        <v>345</v>
      </c>
      <c r="AQ1125" s="417"/>
      <c r="AR1125" s="417"/>
      <c r="AS1125" s="417"/>
      <c r="AT1125" s="417"/>
      <c r="AU1125" s="417"/>
      <c r="AV1125" s="417"/>
      <c r="AW1125" s="417"/>
      <c r="AX1125" s="417"/>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341</v>
      </c>
      <c r="D1158" s="364"/>
      <c r="E1158" s="364"/>
      <c r="F1158" s="364"/>
      <c r="G1158" s="364"/>
      <c r="H1158" s="364"/>
      <c r="I1158" s="364"/>
      <c r="J1158" s="417" t="s">
        <v>131</v>
      </c>
      <c r="K1158" s="611"/>
      <c r="L1158" s="611"/>
      <c r="M1158" s="611"/>
      <c r="N1158" s="611"/>
      <c r="O1158" s="611"/>
      <c r="P1158" s="364" t="s">
        <v>73</v>
      </c>
      <c r="Q1158" s="364"/>
      <c r="R1158" s="364"/>
      <c r="S1158" s="364"/>
      <c r="T1158" s="364"/>
      <c r="U1158" s="364"/>
      <c r="V1158" s="364"/>
      <c r="W1158" s="364"/>
      <c r="X1158" s="364"/>
      <c r="Y1158" s="661" t="s">
        <v>342</v>
      </c>
      <c r="Z1158" s="661"/>
      <c r="AA1158" s="661"/>
      <c r="AB1158" s="661"/>
      <c r="AC1158" s="417" t="s">
        <v>138</v>
      </c>
      <c r="AD1158" s="417"/>
      <c r="AE1158" s="417"/>
      <c r="AF1158" s="417"/>
      <c r="AG1158" s="417"/>
      <c r="AH1158" s="661" t="s">
        <v>358</v>
      </c>
      <c r="AI1158" s="364"/>
      <c r="AJ1158" s="364"/>
      <c r="AK1158" s="364"/>
      <c r="AL1158" s="364" t="s">
        <v>74</v>
      </c>
      <c r="AM1158" s="364"/>
      <c r="AN1158" s="364"/>
      <c r="AO1158" s="246"/>
      <c r="AP1158" s="417" t="s">
        <v>345</v>
      </c>
      <c r="AQ1158" s="417"/>
      <c r="AR1158" s="417"/>
      <c r="AS1158" s="417"/>
      <c r="AT1158" s="417"/>
      <c r="AU1158" s="417"/>
      <c r="AV1158" s="417"/>
      <c r="AW1158" s="417"/>
      <c r="AX1158" s="417"/>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341</v>
      </c>
      <c r="D1191" s="364"/>
      <c r="E1191" s="364"/>
      <c r="F1191" s="364"/>
      <c r="G1191" s="364"/>
      <c r="H1191" s="364"/>
      <c r="I1191" s="364"/>
      <c r="J1191" s="417" t="s">
        <v>131</v>
      </c>
      <c r="K1191" s="611"/>
      <c r="L1191" s="611"/>
      <c r="M1191" s="611"/>
      <c r="N1191" s="611"/>
      <c r="O1191" s="611"/>
      <c r="P1191" s="364" t="s">
        <v>73</v>
      </c>
      <c r="Q1191" s="364"/>
      <c r="R1191" s="364"/>
      <c r="S1191" s="364"/>
      <c r="T1191" s="364"/>
      <c r="U1191" s="364"/>
      <c r="V1191" s="364"/>
      <c r="W1191" s="364"/>
      <c r="X1191" s="364"/>
      <c r="Y1191" s="661" t="s">
        <v>342</v>
      </c>
      <c r="Z1191" s="661"/>
      <c r="AA1191" s="661"/>
      <c r="AB1191" s="661"/>
      <c r="AC1191" s="417" t="s">
        <v>138</v>
      </c>
      <c r="AD1191" s="417"/>
      <c r="AE1191" s="417"/>
      <c r="AF1191" s="417"/>
      <c r="AG1191" s="417"/>
      <c r="AH1191" s="661" t="s">
        <v>358</v>
      </c>
      <c r="AI1191" s="364"/>
      <c r="AJ1191" s="364"/>
      <c r="AK1191" s="364"/>
      <c r="AL1191" s="364" t="s">
        <v>74</v>
      </c>
      <c r="AM1191" s="364"/>
      <c r="AN1191" s="364"/>
      <c r="AO1191" s="246"/>
      <c r="AP1191" s="417" t="s">
        <v>345</v>
      </c>
      <c r="AQ1191" s="417"/>
      <c r="AR1191" s="417"/>
      <c r="AS1191" s="417"/>
      <c r="AT1191" s="417"/>
      <c r="AU1191" s="417"/>
      <c r="AV1191" s="417"/>
      <c r="AW1191" s="417"/>
      <c r="AX1191" s="417"/>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341</v>
      </c>
      <c r="D1224" s="364"/>
      <c r="E1224" s="364"/>
      <c r="F1224" s="364"/>
      <c r="G1224" s="364"/>
      <c r="H1224" s="364"/>
      <c r="I1224" s="364"/>
      <c r="J1224" s="417" t="s">
        <v>131</v>
      </c>
      <c r="K1224" s="611"/>
      <c r="L1224" s="611"/>
      <c r="M1224" s="611"/>
      <c r="N1224" s="611"/>
      <c r="O1224" s="611"/>
      <c r="P1224" s="364" t="s">
        <v>73</v>
      </c>
      <c r="Q1224" s="364"/>
      <c r="R1224" s="364"/>
      <c r="S1224" s="364"/>
      <c r="T1224" s="364"/>
      <c r="U1224" s="364"/>
      <c r="V1224" s="364"/>
      <c r="W1224" s="364"/>
      <c r="X1224" s="364"/>
      <c r="Y1224" s="661" t="s">
        <v>342</v>
      </c>
      <c r="Z1224" s="661"/>
      <c r="AA1224" s="661"/>
      <c r="AB1224" s="661"/>
      <c r="AC1224" s="417" t="s">
        <v>138</v>
      </c>
      <c r="AD1224" s="417"/>
      <c r="AE1224" s="417"/>
      <c r="AF1224" s="417"/>
      <c r="AG1224" s="417"/>
      <c r="AH1224" s="661" t="s">
        <v>358</v>
      </c>
      <c r="AI1224" s="364"/>
      <c r="AJ1224" s="364"/>
      <c r="AK1224" s="364"/>
      <c r="AL1224" s="364" t="s">
        <v>74</v>
      </c>
      <c r="AM1224" s="364"/>
      <c r="AN1224" s="364"/>
      <c r="AO1224" s="246"/>
      <c r="AP1224" s="417" t="s">
        <v>345</v>
      </c>
      <c r="AQ1224" s="417"/>
      <c r="AR1224" s="417"/>
      <c r="AS1224" s="417"/>
      <c r="AT1224" s="417"/>
      <c r="AU1224" s="417"/>
      <c r="AV1224" s="417"/>
      <c r="AW1224" s="417"/>
      <c r="AX1224" s="417"/>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341</v>
      </c>
      <c r="D1257" s="364"/>
      <c r="E1257" s="364"/>
      <c r="F1257" s="364"/>
      <c r="G1257" s="364"/>
      <c r="H1257" s="364"/>
      <c r="I1257" s="364"/>
      <c r="J1257" s="417" t="s">
        <v>131</v>
      </c>
      <c r="K1257" s="611"/>
      <c r="L1257" s="611"/>
      <c r="M1257" s="611"/>
      <c r="N1257" s="611"/>
      <c r="O1257" s="611"/>
      <c r="P1257" s="364" t="s">
        <v>73</v>
      </c>
      <c r="Q1257" s="364"/>
      <c r="R1257" s="364"/>
      <c r="S1257" s="364"/>
      <c r="T1257" s="364"/>
      <c r="U1257" s="364"/>
      <c r="V1257" s="364"/>
      <c r="W1257" s="364"/>
      <c r="X1257" s="364"/>
      <c r="Y1257" s="661" t="s">
        <v>342</v>
      </c>
      <c r="Z1257" s="661"/>
      <c r="AA1257" s="661"/>
      <c r="AB1257" s="661"/>
      <c r="AC1257" s="417" t="s">
        <v>138</v>
      </c>
      <c r="AD1257" s="417"/>
      <c r="AE1257" s="417"/>
      <c r="AF1257" s="417"/>
      <c r="AG1257" s="417"/>
      <c r="AH1257" s="661" t="s">
        <v>358</v>
      </c>
      <c r="AI1257" s="364"/>
      <c r="AJ1257" s="364"/>
      <c r="AK1257" s="364"/>
      <c r="AL1257" s="364" t="s">
        <v>74</v>
      </c>
      <c r="AM1257" s="364"/>
      <c r="AN1257" s="364"/>
      <c r="AO1257" s="246"/>
      <c r="AP1257" s="417" t="s">
        <v>345</v>
      </c>
      <c r="AQ1257" s="417"/>
      <c r="AR1257" s="417"/>
      <c r="AS1257" s="417"/>
      <c r="AT1257" s="417"/>
      <c r="AU1257" s="417"/>
      <c r="AV1257" s="417"/>
      <c r="AW1257" s="417"/>
      <c r="AX1257" s="417"/>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341</v>
      </c>
      <c r="D1290" s="364"/>
      <c r="E1290" s="364"/>
      <c r="F1290" s="364"/>
      <c r="G1290" s="364"/>
      <c r="H1290" s="364"/>
      <c r="I1290" s="364"/>
      <c r="J1290" s="417" t="s">
        <v>131</v>
      </c>
      <c r="K1290" s="611"/>
      <c r="L1290" s="611"/>
      <c r="M1290" s="611"/>
      <c r="N1290" s="611"/>
      <c r="O1290" s="611"/>
      <c r="P1290" s="364" t="s">
        <v>73</v>
      </c>
      <c r="Q1290" s="364"/>
      <c r="R1290" s="364"/>
      <c r="S1290" s="364"/>
      <c r="T1290" s="364"/>
      <c r="U1290" s="364"/>
      <c r="V1290" s="364"/>
      <c r="W1290" s="364"/>
      <c r="X1290" s="364"/>
      <c r="Y1290" s="661" t="s">
        <v>342</v>
      </c>
      <c r="Z1290" s="661"/>
      <c r="AA1290" s="661"/>
      <c r="AB1290" s="661"/>
      <c r="AC1290" s="417" t="s">
        <v>138</v>
      </c>
      <c r="AD1290" s="417"/>
      <c r="AE1290" s="417"/>
      <c r="AF1290" s="417"/>
      <c r="AG1290" s="417"/>
      <c r="AH1290" s="661" t="s">
        <v>358</v>
      </c>
      <c r="AI1290" s="364"/>
      <c r="AJ1290" s="364"/>
      <c r="AK1290" s="364"/>
      <c r="AL1290" s="364" t="s">
        <v>74</v>
      </c>
      <c r="AM1290" s="364"/>
      <c r="AN1290" s="364"/>
      <c r="AO1290" s="246"/>
      <c r="AP1290" s="417" t="s">
        <v>345</v>
      </c>
      <c r="AQ1290" s="417"/>
      <c r="AR1290" s="417"/>
      <c r="AS1290" s="417"/>
      <c r="AT1290" s="417"/>
      <c r="AU1290" s="417"/>
      <c r="AV1290" s="417"/>
      <c r="AW1290" s="417"/>
      <c r="AX1290" s="417"/>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OCHIAI YUKI</dc:creator>
  <cp:lastModifiedBy>情報通信課</cp:lastModifiedBy>
  <dcterms:created xsi:type="dcterms:W3CDTF">2012-03-13T00:50:25Z</dcterms:created>
  <dcterms:modified xsi:type="dcterms:W3CDTF">2021-08-19T02:19:02Z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2021-05-28T06:21:52Z</vt:filetime>
  </property>
</Properties>
</file>