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<sst xmlns="http://schemas.openxmlformats.org/spreadsheetml/2006/main" count="2982" uniqueCount="730">
  <si>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</si>
  <si>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</si>
  <si>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</si>
  <si>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</si>
  <si>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</si>
  <si>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</si>
  <si>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</si>
  <si>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</si>
  <si>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</si>
  <si>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</si>
  <si>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</si>
  <si>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</si>
  <si>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</si>
  <si>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</si>
  <si>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</si>
  <si>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</si>
  <si>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</si>
  <si>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</si>
  <si>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</si>
  <si>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</si>
  <si>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</si>
  <si>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</si>
  <si>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</si>
  <si>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</si>
  <si>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</si>
  <si>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</si>
  <si>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</si>
  <si>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</si>
  <si>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</si>
  <si>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</si>
  <si>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</si>
  <si>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</si>
  <si>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</si>
  <si>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</si>
  <si>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</si>
  <si>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</si>
  <si>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</si>
  <si>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</si>
  <si>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</si>
  <si>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</si>
  <si>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</si>
  <si>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</si>
  <si>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</si>
  <si>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</si>
  <si>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</si>
  <si>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</si>
  <si>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</si>
  <si>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</si>
  <si>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</si>
  <si>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</si>
  <si>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</si>
  <si>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</si>
  <si>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</si>
  <si>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</si>
  <si>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</si>
  <si>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</si>
  <si>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</si>
  <si>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</si>
  <si>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</si>
  <si>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</si>
  <si>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</si>
  <si>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</si>
  <si>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</si>
  <si>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</si>
  <si>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</si>
  <si>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</si>
  <si>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</si>
  <si>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</si>
  <si>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</si>
  <si>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</si>
  <si>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</si>
  <si>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</si>
  <si>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</si>
  <si>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</si>
  <si>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</si>
  <si>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</si>
  <si>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</si>
  <si>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</si>
  <si>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</si>
  <si>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</si>
  <si>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</si>
  <si>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</si>
  <si>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</si>
  <si>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</si>
  <si>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</si>
  <si>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</si>
  <si>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</si>
  <si>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</si>
  <si>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</si>
  <si>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</si>
  <si>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</si>
  <si>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</si>
  <si>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</si>
  <si>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</si>
  <si>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</si>
  <si>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</si>
  <si>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</si>
  <si>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</si>
  <si>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</si>
  <si>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</si>
  <si>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</si>
  <si>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</si>
  <si>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</si>
  <si>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</si>
  <si>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</si>
  <si>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</si>
  <si>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</si>
  <si>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</si>
  <si>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</si>
  <si>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</si>
  <si>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</si>
  <si>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</si>
  <si>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</si>
  <si>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</si>
  <si>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</si>
  <si>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</si>
  <si>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</si>
  <si>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</si>
  <si>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</si>
  <si>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</si>
  <si>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</si>
  <si>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</si>
  <si>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</si>
  <si>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</si>
  <si>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</si>
  <si>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</si>
  <si>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</si>
  <si>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</si>
  <si>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</si>
  <si>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</si>
  <si>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</si>
  <si>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</si>
  <si>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</si>
  <si>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</si>
  <si>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</si>
  <si>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</si>
  <si>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</si>
  <si>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</si>
  <si>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</si>
  <si>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</si>
  <si>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</si>
  <si>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</si>
  <si>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</si>
  <si>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</si>
  <si>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</si>
  <si>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</si>
  <si>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</si>
  <si>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</si>
  <si>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</si>
  <si>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</si>
  <si>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</si>
  <si>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</si>
  <si>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</si>
  <si>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</si>
  <si>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</si>
  <si>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</si>
  <si>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</si>
  <si>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</si>
  <si>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</si>
  <si>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</si>
  <si>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</si>
  <si>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</si>
  <si>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</si>
  <si>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</si>
  <si>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</si>
  <si>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</si>
  <si>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</si>
  <si>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</si>
  <si>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</si>
  <si>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</si>
  <si>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</si>
  <si>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</si>
  <si>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</si>
  <si>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</si>
  <si>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</si>
  <si>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</si>
  <si>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</si>
  <si>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</si>
  <si>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</si>
  <si>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</si>
  <si>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</si>
  <si>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</si>
  <si>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</si>
  <si>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</si>
  <si>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</si>
  <si>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</si>
  <si>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</si>
  <si>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</si>
  <si>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</si>
  <si>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</si>
  <si>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</si>
  <si>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</si>
  <si>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</si>
  <si>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</si>
  <si>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</si>
  <si>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</si>
  <si>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</si>
  <si>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</si>
  <si>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</si>
  <si>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</si>
  <si>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</si>
  <si>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</si>
  <si>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</si>
  <si>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</si>
  <si>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</si>
  <si>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</si>
  <si>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</si>
  <si>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</si>
  <si>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</si>
  <si>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</si>
  <si>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</si>
  <si>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</si>
  <si>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</si>
  <si>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</si>
  <si>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</si>
  <si>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</si>
  <si>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</si>
  <si>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</si>
  <si>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</si>
  <si>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</si>
  <si>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</si>
  <si>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</si>
  <si>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</si>
  <si>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</si>
  <si>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</si>
  <si>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</si>
  <si>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</si>
  <si>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</si>
  <si>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</si>
  <si>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</si>
  <si>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</si>
  <si>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</si>
  <si>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</si>
  <si>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</si>
  <si>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</si>
  <si>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</si>
  <si>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</si>
  <si>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</si>
  <si>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</si>
  <si>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</si>
  <si>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</si>
  <si>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</si>
  <si>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</si>
  <si>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</si>
  <si>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</si>
  <si>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</si>
  <si>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</si>
  <si>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</si>
  <si>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</si>
  <si>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</si>
  <si>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</si>
  <si>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</si>
  <si>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</si>
  <si>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</si>
  <si>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</si>
  <si>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</si>
  <si>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</si>
  <si>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</si>
  <si>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</si>
  <si>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</si>
  <si>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</si>
  <si>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</si>
  <si>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</si>
  <si>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</si>
  <si>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</si>
  <si>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</si>
  <si>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</si>
  <si>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</si>
  <si>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</si>
  <si>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</si>
  <si>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</si>
  <si>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</si>
  <si>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</si>
  <si>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</si>
  <si>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</si>
  <si>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</si>
  <si>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</si>
  <si>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</si>
  <si>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</si>
  <si>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</si>
  <si>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</si>
  <si>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</si>
  <si>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</si>
  <si>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</si>
  <si>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</si>
  <si>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</si>
  <si>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</si>
  <si>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</si>
  <si>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</si>
  <si>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</si>
  <si>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</si>
  <si>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</si>
  <si>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</si>
  <si>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</si>
  <si>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</si>
  <si>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</si>
  <si>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</si>
  <si>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</si>
  <si>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</si>
  <si>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</si>
  <si>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</si>
  <si>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</si>
  <si>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</si>
  <si>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</si>
  <si>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</si>
  <si>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</si>
  <si>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</si>
  <si>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</si>
  <si>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</si>
  <si>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</si>
  <si>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</si>
  <si>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</si>
  <si>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</si>
  <si>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</si>
  <si>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</si>
  <si>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</si>
  <si>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</si>
  <si>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</si>
  <si>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</si>
  <si>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</si>
  <si>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</si>
  <si>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</si>
  <si>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</si>
  <si>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</si>
  <si>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</si>
  <si>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</si>
  <si>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</si>
  <si>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</si>
  <si>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</si>
  <si>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</si>
  <si>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</si>
  <si>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</si>
  <si>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</si>
  <si>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</si>
  <si>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</si>
  <si>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</si>
  <si>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</si>
  <si>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</si>
  <si>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</si>
  <si>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</si>
  <si>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</si>
  <si>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</si>
  <si>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</si>
  <si>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</si>
  <si>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</si>
  <si>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</si>
  <si>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</si>
  <si>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</si>
  <si>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</si>
  <si>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</si>
  <si>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</si>
  <si>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</si>
  <si>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</si>
  <si>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</si>
  <si>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</si>
  <si>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</si>
  <si>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</si>
  <si>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</si>
  <si>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</si>
  <si>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</si>
  <si>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</si>
  <si>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</si>
  <si>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</si>
  <si>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</si>
  <si>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</si>
  <si>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</si>
  <si>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</si>
  <si>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</si>
  <si>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</si>
  <si>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</si>
  <si>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</si>
  <si>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</si>
  <si>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</si>
  <si>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</si>
  <si>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</si>
  <si>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</si>
  <si>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</si>
  <si>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</si>
  <si>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</si>
  <si>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</si>
  <si>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</si>
  <si>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</si>
  <si>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</si>
  <si>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</si>
  <si>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</si>
  <si>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</si>
  <si>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</si>
  <si>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</si>
  <si>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</si>
  <si>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</si>
  <si>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</si>
  <si>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</si>
  <si>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</si>
  <si>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</si>
  <si>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</si>
  <si>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</si>
  <si>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</si>
  <si>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</si>
  <si>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</si>
  <si>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</si>
  <si>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</si>
  <si>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</si>
  <si>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</si>
  <si>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</si>
  <si>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</si>
  <si>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</si>
  <si>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</si>
  <si>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</si>
  <si>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</si>
  <si>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</si>
  <si>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</si>
  <si>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</si>
  <si>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</si>
  <si>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</si>
  <si>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</si>
  <si>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</si>
  <si>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</si>
  <si>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</si>
  <si>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</si>
  <si>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</si>
  <si>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</si>
  <si>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</si>
  <si>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</si>
  <si>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</si>
  <si>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</si>
  <si>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</si>
  <si>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</si>
  <si>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</si>
  <si>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</si>
  <si>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</si>
  <si>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</si>
  <si>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</si>
  <si>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</si>
  <si>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</si>
  <si>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</si>
  <si>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</si>
  <si>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</si>
  <si>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</si>
  <si>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</si>
  <si>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</si>
  <si>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</si>
  <si>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</si>
  <si>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</si>
  <si>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</si>
  <si>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</si>
  <si>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</si>
  <si>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</si>
  <si>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</si>
  <si>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</si>
  <si>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</si>
  <si>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</si>
  <si>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</si>
  <si>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</si>
  <si>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</si>
  <si>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</si>
  <si>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</si>
  <si>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</si>
  <si>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</si>
  <si>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</si>
  <si>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</si>
  <si>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</si>
  <si>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</si>
  <si>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</si>
  <si>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</si>
  <si>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</si>
  <si>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</si>
  <si>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</si>
  <si>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</si>
  <si>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</si>
  <si>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</si>
  <si>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</si>
  <si>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</si>
  <si>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</si>
  <si>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</si>
  <si>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</si>
  <si>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</si>
  <si>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</si>
  <si>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</si>
  <si>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</si>
  <si>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</si>
  <si>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</si>
  <si>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</si>
  <si>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</si>
  <si>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</si>
  <si>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</si>
  <si>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</si>
  <si>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</si>
  <si>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</si>
  <si>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</si>
  <si>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</si>
  <si>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</si>
  <si>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</si>
  <si>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</si>
  <si>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</si>
  <si>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</si>
  <si>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</si>
  <si>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</si>
  <si>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</si>
  <si>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</si>
  <si>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</si>
  <si>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</si>
  <si>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</si>
  <si>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</si>
  <si>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</si>
  <si>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</si>
  <si>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</si>
  <si>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</si>
  <si>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</si>
  <si>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</si>
  <si>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</si>
  <si>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</si>
  <si>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</si>
  <si>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</si>
  <si>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</si>
  <si>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</si>
  <si>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</si>
  <si>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</si>
  <si>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</si>
  <si>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</si>
  <si>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</si>
  <si>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</si>
  <si>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</si>
  <si>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</si>
  <si>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</si>
  <si>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</si>
  <si>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</si>
  <si>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</si>
  <si>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</si>
  <si>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</si>
  <si>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</si>
  <si>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</si>
  <si>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</si>
  <si>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</si>
  <si>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</si>
  <si>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</si>
  <si>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</si>
  <si>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</si>
  <si>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</si>
  <si>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</si>
  <si>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</si>
  <si>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</si>
  <si>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</si>
  <si>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</si>
  <si>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</si>
  <si>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</si>
  <si>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</si>
  <si>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</si>
  <si>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</si>
  <si>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</si>
  <si>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</si>
  <si>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</si>
  <si>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</si>
  <si>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</si>
  <si>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</si>
  <si>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</si>
  <si>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</si>
  <si>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</si>
  <si>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</si>
  <si>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</si>
  <si>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</si>
  <si>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</si>
  <si>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</si>
  <si>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</si>
  <si>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</si>
  <si>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</si>
  <si>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</si>
  <si>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</si>
  <si>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</si>
  <si>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</si>
  <si>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</si>
  <si>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</si>
  <si>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</si>
  <si>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</si>
  <si>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</si>
  <si>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</si>
  <si>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</si>
  <si>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</si>
  <si>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</si>
  <si>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</si>
  <si>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</si>
  <si>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</si>
  <si>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</si>
  <si>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</si>
  <si>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</si>
  <si>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</si>
  <si>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</si>
  <si>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</si>
  <si>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</si>
  <si>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</si>
  <si>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</si>
  <si>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</si>
  <si>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</si>
  <si>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</si>
  <si>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</si>
  <si>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</si>
  <si>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</si>
  <si>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</si>
  <si>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</si>
  <si>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</si>
  <si>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</si>
  <si>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</si>
  <si>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</si>
  <si>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</si>
  <si>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</si>
  <si>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</si>
  <si>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</si>
  <si>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</si>
  <si>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</si>
  <si>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</si>
  <si>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</si>
  <si>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</si>
  <si>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</si>
  <si>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</si>
  <si>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</si>
  <si>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</si>
  <si>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</si>
  <si>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</si>
  <si>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</si>
  <si>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</si>
  <si>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</si>
  <si>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</si>
  <si>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</si>
  <si>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</si>
  <si>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</si>
  <si>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</si>
  <si>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</si>
  <si>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</si>
  <si>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</si>
  <si>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</si>
  <si>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</si>
  <si>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</si>
  <si>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</si>
  <si>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</si>
  <si>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</si>
  <si>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</si>
  <si>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</si>
  <si>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</si>
  <si>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</si>
  <si>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</si>
  <si>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</si>
  <si>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</si>
  <si>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</si>
  <si>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</si>
  <si>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</si>
  <si>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</si>
  <si>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</si>
  <si>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</si>
  <si>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</si>
  <si>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</si>
  <si>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</si>
  <si>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</si>
  <si>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</si>
  <si>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</si>
  <si>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</si>
  <si>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</si>
  <si>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</si>
  <si>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</si>
  <si>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</si>
  <si>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</si>
  <si>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</si>
  <si>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</si>
  <si>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</si>
  <si>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</si>
  <si>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</si>
  <si>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</si>
  <si>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</si>
  <si>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</si>
  <si>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</si>
  <si>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</si>
  <si>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</si>
  <si>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</si>
  <si>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</si>
  <si>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</si>
  <si>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</si>
  <si>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</si>
  <si>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</si>
  <si>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</si>
  <si>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</si>
  <si>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</si>
  <si>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</si>
  <si>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</si>
  <si>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</si>
  <si>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</si>
  <si>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</si>
  <si>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</si>
  <si>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</si>
  <si>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</si>
  <si>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</si>
  <si>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</si>
  <si>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</si>
  <si>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</si>
  <si>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</si>
  <si>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</si>
  <si>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</si>
  <si>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</si>
  <si>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</si>
  <si>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</si>
  <si>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</si>
  <si>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</si>
  <si>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</si>
  <si>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</si>
  <si>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海洋プラスチックごみ対策促進支援に関する国際会議</t>
    <phoneticPr fontId="5"/>
  </si>
  <si>
    <t>外務省</t>
    <rPh sb="0" eb="3">
      <t>ガイム</t>
    </rPh>
    <phoneticPr fontId="5"/>
  </si>
  <si>
    <t>国際協力局　地球環境課</t>
    <rPh sb="0" eb="5">
      <t>コクサイ</t>
    </rPh>
    <rPh sb="6" eb="11">
      <t>チキュウ</t>
    </rPh>
    <phoneticPr fontId="5"/>
  </si>
  <si>
    <t>森下　輿</t>
    <rPh sb="0" eb="2">
      <t>モリシタ</t>
    </rPh>
    <rPh sb="3" eb="4">
      <t>ミコセィ</t>
    </rPh>
    <phoneticPr fontId="5"/>
  </si>
  <si>
    <t>○</t>
  </si>
  <si>
    <t>外務省設置法第４条第３号</t>
    <rPh sb="0" eb="3">
      <t>ガイム</t>
    </rPh>
    <rPh sb="3" eb="5">
      <t>セッチホ</t>
    </rPh>
    <rPh sb="5" eb="6">
      <t xml:space="preserve">ホウ </t>
    </rPh>
    <rPh sb="6" eb="7">
      <t>ダイ</t>
    </rPh>
    <rPh sb="8" eb="9">
      <t>ジョウ</t>
    </rPh>
    <rPh sb="9" eb="10">
      <t>ダイ</t>
    </rPh>
    <rPh sb="11" eb="12">
      <t>ゴウ</t>
    </rPh>
    <phoneticPr fontId="5"/>
  </si>
  <si>
    <t>G20大阪サミットの成果をフォローアップしつつ、同成果に沿った形での同問題への取組の推進に対する官民の機運を高めること。</t>
    <rPh sb="3" eb="5">
      <t>オオサカ</t>
    </rPh>
    <phoneticPr fontId="5"/>
  </si>
  <si>
    <t>海洋プラスチックごみは、生態系、漁業、観光業、ひいては人体への悪影響が懸念される喫緊の課題。本件については、プラスチックごみの主たる流出元とされる新興国・途上国を含む国際社会全体で、適正な廃棄物管理・３Ｒ（リデュース・リユース・リサイクル）や海洋生分解性プラスチック等の代替素材の開発等の対策を推進していくことが必要。同問題はＧ20大阪サミットにおいて主要議題の一つとして取り上げられた。そこで同サミットの成果をフォローアップしつつ、同成果に沿った形での同問題への取組の推進に対する官民の機運を高めるため、途上国の能力強化の観点を含めた海洋プラスチックごみ対策について、国内外の政府・国際機関関係者、企業関係者、専門家・有識者等が議論・発信する国際会議を開催する。</t>
    <phoneticPr fontId="5"/>
  </si>
  <si>
    <t>-</t>
    <phoneticPr fontId="5"/>
  </si>
  <si>
    <t>外務省</t>
  </si>
  <si>
    <t>日本企業による海洋プラスチックごみ対策を外国政府等へ訴求すること</t>
    <phoneticPr fontId="5"/>
  </si>
  <si>
    <t>視察企業数</t>
    <phoneticPr fontId="5"/>
  </si>
  <si>
    <t>-</t>
    <phoneticPr fontId="5"/>
  </si>
  <si>
    <t>回数</t>
    <rPh sb="0" eb="2">
      <t>カイスウ</t>
    </rPh>
    <phoneticPr fontId="5"/>
  </si>
  <si>
    <t>当初予算／執行回数　　　　　　　　　　</t>
    <rPh sb="0" eb="2">
      <t>トウショ</t>
    </rPh>
    <rPh sb="2" eb="4">
      <t>ヨサン</t>
    </rPh>
    <rPh sb="5" eb="7">
      <t>シッコウ</t>
    </rPh>
    <rPh sb="7" eb="9">
      <t>カイスウ</t>
    </rPh>
    <phoneticPr fontId="5"/>
  </si>
  <si>
    <t>百万円</t>
    <rPh sb="0" eb="1">
      <t>ヒャク</t>
    </rPh>
    <rPh sb="1" eb="3">
      <t>マンエン</t>
    </rPh>
    <phoneticPr fontId="5"/>
  </si>
  <si>
    <t>参加した日本企業の数</t>
    <phoneticPr fontId="5"/>
  </si>
  <si>
    <t>担当課調べ</t>
    <phoneticPr fontId="5"/>
  </si>
  <si>
    <t>当該国際会議</t>
    <phoneticPr fontId="5"/>
  </si>
  <si>
    <t>8/0</t>
    <phoneticPr fontId="5"/>
  </si>
  <si>
    <t>基本目標Ⅵ　経済協力</t>
    <phoneticPr fontId="5"/>
  </si>
  <si>
    <t>施策Ⅵ－２　地球規模の諸問題への取組 
　２　環境問題を含む地球規模問題への取組</t>
    <phoneticPr fontId="5"/>
  </si>
  <si>
    <t>当該国際会議に参加する外国政府・機関の職員等に対し、「大阪ブルー・オーシャン・ビジョン」の共有を呼びかけることができ、海洋プラスチックごみ対策分野における我が国の先進的な取組をアピールすることができる。</t>
    <phoneticPr fontId="5"/>
  </si>
  <si>
    <t>‐</t>
  </si>
  <si>
    <t>無</t>
  </si>
  <si>
    <t>令和２年度新規事業であったが、コロナウィルス感染症拡大の影響で会議の開催ができなかった。</t>
    <rPh sb="22" eb="25">
      <t>カンセンショウ</t>
    </rPh>
    <rPh sb="25" eb="27">
      <t>カクダイ</t>
    </rPh>
    <rPh sb="28" eb="30">
      <t>エイキョウ</t>
    </rPh>
    <rPh sb="31" eb="33">
      <t>カイギ</t>
    </rPh>
    <rPh sb="34" eb="36">
      <t>カイサイ</t>
    </rPh>
    <phoneticPr fontId="5"/>
  </si>
  <si>
    <t>令和２年度新規事業であったが、コロナウィルス感染症拡大の影響で会議の開催ができなかった。</t>
    <phoneticPr fontId="5"/>
  </si>
  <si>
    <t>新規事業</t>
    <rPh sb="0" eb="4">
      <t>シn</t>
    </rPh>
    <phoneticPr fontId="5"/>
  </si>
  <si>
    <t>※コロナウィルス感染症拡大の影響で会議の開催ができなかった</t>
    <rPh sb="8" eb="11">
      <t>カンセンショウ</t>
    </rPh>
    <rPh sb="11" eb="13">
      <t>カクダイ</t>
    </rPh>
    <rPh sb="14" eb="16">
      <t>エイキョウ</t>
    </rPh>
    <rPh sb="17" eb="19">
      <t>カイギ</t>
    </rPh>
    <rPh sb="20" eb="22">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</si>
</sst>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9770</xdr:colOff>
      <xdr:row>750</xdr:row>
      <xdr:rowOff>9768</xdr:rowOff>
    </xdr:from>
    <xdr:ext cx="820266" cy="492571"/>
    <xdr:sp macro="" textlink="">
      <xdr:nvSpPr>
        <xdr:cNvPr id="2" name="テキスト ボックス 1">
          <a:extLst>
            <a:ext uri="{FF2B5EF4-FFF2-40B4-BE49-F238E27FC236}">
              <a16:creationId xmlns:a16="http://schemas.microsoft.com/office/drawing/2014/main" id="{8AD9EFE6-E4EB-984A-9C91-C41B423B3F13}"/>
            </a:ext>
          </a:extLst>
        </xdr:cNvPr>
        <xdr:cNvSpPr txBox="1"/>
      </xdr:nvSpPr>
      <xdr:spPr>
        <a:xfrm>
          <a:off x="1438520" y="35919018"/>
          <a:ext cx="820266" cy="492571"/>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外務省</a:t>
          </a:r>
          <a:r>
            <a:rPr lang="ja-JP" altLang="en-US" sz="1100" b="0" i="0" u="none" strike="noStrike">
              <a:solidFill>
                <a:schemeClr val="tx1"/>
              </a:solidFill>
              <a:effectLst/>
              <a:latin typeface="+mn-lt"/>
              <a:ea typeface="+mn-ea"/>
              <a:cs typeface="+mn-cs"/>
            </a:rPr>
            <a:t>　</a:t>
          </a:r>
          <a:r>
            <a:rPr lang="ja-JP" altLang="en-US" sz="1200"/>
            <a:t> </a:t>
          </a:r>
          <a:r>
            <a:rPr lang="en-US" altLang="ja-JP" sz="1200"/>
            <a:t>8</a:t>
          </a:r>
          <a:r>
            <a:rPr lang="ja-JP" altLang="en-US" sz="1200"/>
            <a:t>百万円</a:t>
          </a:r>
          <a:r>
            <a:rPr lang="ja-JP" altLang="en-US" sz="1100" b="0" i="0" u="none" strike="noStrike">
              <a:solidFill>
                <a:schemeClr val="tx1"/>
              </a:solidFill>
              <a:effectLst/>
              <a:latin typeface="+mn-lt"/>
              <a:ea typeface="+mn-ea"/>
              <a:cs typeface="+mn-cs"/>
            </a:rPr>
            <a:t> 　</a:t>
          </a:r>
          <a:r>
            <a:rPr lang="ja-JP" altLang="en-US" sz="1200"/>
            <a:t> </a:t>
          </a:r>
          <a:r>
            <a:rPr lang="ja-JP" altLang="en-US" sz="1100" b="0" i="0" u="none" strike="noStrike">
              <a:solidFill>
                <a:schemeClr val="tx1"/>
              </a:solidFill>
              <a:effectLst/>
              <a:latin typeface="+mn-lt"/>
              <a:ea typeface="+mn-ea"/>
              <a:cs typeface="+mn-cs"/>
            </a:rPr>
            <a:t>　</a:t>
          </a:r>
          <a:r>
            <a:rPr lang="ja-JP" altLang="en-US" sz="1200"/>
            <a:t> </a:t>
          </a:r>
          <a:r>
            <a:rPr lang="ja-JP" altLang="en-US" sz="1100" b="0" i="0" u="none" strike="noStrike">
              <a:solidFill>
                <a:schemeClr val="tx1"/>
              </a:solidFill>
              <a:effectLst/>
              <a:latin typeface="+mn-lt"/>
              <a:ea typeface="+mn-ea"/>
              <a:cs typeface="+mn-cs"/>
            </a:rPr>
            <a:t>　</a:t>
          </a:r>
          <a:r>
            <a:rPr lang="ja-JP" altLang="en-US" sz="1200"/>
            <a:t> </a:t>
          </a:r>
          <a:endParaRPr kumimoji="1" lang="ja-JP" altLang="en-US" sz="1200"/>
        </a:p>
      </xdr:txBody>
    </xdr:sp>
    <xdr:clientData/>
  </xdr:oneCellAnchor>
  <xdr:oneCellAnchor>
    <xdr:from>
      <xdr:col>19</xdr:col>
      <xdr:colOff>97692</xdr:colOff>
      <xdr:row>749</xdr:row>
      <xdr:rowOff>234462</xdr:rowOff>
    </xdr:from>
    <xdr:ext cx="2159566" cy="558999"/>
    <xdr:sp macro="" textlink="">
      <xdr:nvSpPr>
        <xdr:cNvPr id="3" name="テキスト ボックス 2">
          <a:extLst>
            <a:ext uri="{FF2B5EF4-FFF2-40B4-BE49-F238E27FC236}">
              <a16:creationId xmlns:a16="http://schemas.microsoft.com/office/drawing/2014/main" id="{6AC9AC3B-ADC2-1E40-A190-6CB70892AAA1}"/>
            </a:ext>
          </a:extLst>
        </xdr:cNvPr>
        <xdr:cNvSpPr txBox="1"/>
      </xdr:nvSpPr>
      <xdr:spPr>
        <a:xfrm>
          <a:off x="3898167" y="33838662"/>
          <a:ext cx="2159566" cy="55899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会議運営等業務委託業者</a:t>
          </a:r>
          <a:endParaRPr kumimoji="1" lang="en-US" altLang="ja-JP" sz="1400"/>
        </a:p>
        <a:p>
          <a:pPr algn="ctr"/>
          <a:r>
            <a:rPr kumimoji="1" lang="en-US" altLang="ja-JP" sz="1400"/>
            <a:t>0</a:t>
          </a:r>
          <a:r>
            <a:rPr kumimoji="1" lang="ja-JP" altLang="en-US" sz="1400"/>
            <a:t>百万円</a:t>
          </a:r>
        </a:p>
      </xdr:txBody>
    </xdr:sp>
    <xdr:clientData/>
  </xdr:oneCellAnchor>
  <xdr:oneCellAnchor>
    <xdr:from>
      <xdr:col>35</xdr:col>
      <xdr:colOff>9769</xdr:colOff>
      <xdr:row>750</xdr:row>
      <xdr:rowOff>9769</xdr:rowOff>
    </xdr:from>
    <xdr:ext cx="1261884" cy="325667"/>
    <xdr:sp macro="" textlink="">
      <xdr:nvSpPr>
        <xdr:cNvPr id="4" name="テキスト ボックス 3">
          <a:extLst>
            <a:ext uri="{FF2B5EF4-FFF2-40B4-BE49-F238E27FC236}">
              <a16:creationId xmlns:a16="http://schemas.microsoft.com/office/drawing/2014/main" id="{CA335421-5A24-434A-90DA-AF928EAA186A}"/>
            </a:ext>
          </a:extLst>
        </xdr:cNvPr>
        <xdr:cNvSpPr txBox="1"/>
      </xdr:nvSpPr>
      <xdr:spPr>
        <a:xfrm>
          <a:off x="7010644" y="33975919"/>
          <a:ext cx="1261884"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旅行代理店等</a:t>
          </a:r>
          <a:endParaRPr kumimoji="1" lang="en-US" altLang="ja-JP" sz="1400"/>
        </a:p>
      </xdr:txBody>
    </xdr:sp>
    <xdr:clientData/>
  </xdr:oneCellAnchor>
  <xdr:oneCellAnchor>
    <xdr:from>
      <xdr:col>11</xdr:col>
      <xdr:colOff>107704</xdr:colOff>
      <xdr:row>749</xdr:row>
      <xdr:rowOff>39077</xdr:rowOff>
    </xdr:from>
    <xdr:ext cx="1454244" cy="459100"/>
    <xdr:sp macro="" textlink="">
      <xdr:nvSpPr>
        <xdr:cNvPr id="5" name="テキスト ボックス 4">
          <a:extLst>
            <a:ext uri="{FF2B5EF4-FFF2-40B4-BE49-F238E27FC236}">
              <a16:creationId xmlns:a16="http://schemas.microsoft.com/office/drawing/2014/main" id="{7481CEA6-5BAD-8246-8480-5119F8AEC859}"/>
            </a:ext>
          </a:extLst>
        </xdr:cNvPr>
        <xdr:cNvSpPr txBox="1"/>
      </xdr:nvSpPr>
      <xdr:spPr>
        <a:xfrm>
          <a:off x="2307979" y="33643277"/>
          <a:ext cx="1454244" cy="459100"/>
        </a:xfrm>
        <a:prstGeom prst="rect">
          <a:avLst/>
        </a:prstGeom>
        <a:noFill/>
        <a:ln>
          <a:solidFill>
            <a:schemeClr val="dk1">
              <a:shade val="95000"/>
              <a:satMod val="10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会議開催等運営経費</a:t>
          </a:r>
          <a:endParaRPr lang="en-US" altLang="ja-JP" sz="1100" dirty="0">
            <a:solidFill>
              <a:schemeClr val="tx1"/>
            </a:solidFill>
            <a:latin typeface="ＭＳ ゴシック" pitchFamily="49" charset="-128"/>
            <a:ea typeface="ＭＳ ゴシック" pitchFamily="49" charset="-128"/>
          </a:endParaRPr>
        </a:p>
        <a:p>
          <a:pPr algn="ctr" fontAlgn="auto">
            <a:spcBef>
              <a:spcPts val="0"/>
            </a:spcBef>
            <a:spcAft>
              <a:spcPts val="0"/>
            </a:spcAft>
            <a:defRPr/>
          </a:pPr>
          <a:r>
            <a:rPr lang="ja-JP" altLang="en-US" sz="1100" dirty="0" err="1">
              <a:solidFill>
                <a:schemeClr val="tx1"/>
              </a:solidFill>
              <a:latin typeface="ＭＳ ゴシック" pitchFamily="49" charset="-128"/>
              <a:ea typeface="ＭＳ ゴシック" pitchFamily="49" charset="-128"/>
            </a:rPr>
            <a:t>被招へい</a:t>
          </a:r>
          <a:r>
            <a:rPr lang="ja-JP" altLang="en-US" sz="1100" dirty="0">
              <a:solidFill>
                <a:schemeClr val="tx1"/>
              </a:solidFill>
              <a:latin typeface="ＭＳ ゴシック" pitchFamily="49" charset="-128"/>
              <a:ea typeface="ＭＳ ゴシック" pitchFamily="49" charset="-128"/>
            </a:rPr>
            <a:t>者航空賃等</a:t>
          </a:r>
          <a:endParaRPr lang="en-US" altLang="ja-JP" sz="1100" dirty="0">
            <a:solidFill>
              <a:schemeClr val="tx1"/>
            </a:solidFill>
            <a:latin typeface="ＭＳ ゴシック" pitchFamily="49" charset="-128"/>
            <a:ea typeface="ＭＳ ゴシック" pitchFamily="49" charset="-128"/>
          </a:endParaRPr>
        </a:p>
      </xdr:txBody>
    </xdr:sp>
    <xdr:clientData/>
  </xdr:oneCellAnchor>
  <xdr:twoCellAnchor>
    <xdr:from>
      <xdr:col>30</xdr:col>
      <xdr:colOff>81162</xdr:colOff>
      <xdr:row>750</xdr:row>
      <xdr:rowOff>162269</xdr:rowOff>
    </xdr:from>
    <xdr:to>
      <xdr:col>35</xdr:col>
      <xdr:colOff>9769</xdr:colOff>
      <xdr:row>750</xdr:row>
      <xdr:rowOff>172603</xdr:rowOff>
    </xdr:to>
    <xdr:cxnSp macro="">
      <xdr:nvCxnSpPr>
        <xdr:cNvPr id="7" name="直線矢印コネクタ 6">
          <a:extLst>
            <a:ext uri="{FF2B5EF4-FFF2-40B4-BE49-F238E27FC236}">
              <a16:creationId xmlns:a16="http://schemas.microsoft.com/office/drawing/2014/main" id="{9CEB3BCF-F608-8443-9BC5-2D48F13BF717}"/>
            </a:ext>
          </a:extLst>
        </xdr:cNvPr>
        <xdr:cNvCxnSpPr>
          <a:stCxn id="3" idx="3"/>
          <a:endCxn id="4" idx="1"/>
        </xdr:cNvCxnSpPr>
      </xdr:nvCxnSpPr>
      <xdr:spPr>
        <a:xfrm>
          <a:off x="6015970" y="36012904"/>
          <a:ext cx="917741" cy="1033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48087</xdr:colOff>
      <xdr:row>751</xdr:row>
      <xdr:rowOff>17406</xdr:rowOff>
    </xdr:from>
    <xdr:to>
      <xdr:col>20</xdr:col>
      <xdr:colOff>91482</xdr:colOff>
      <xdr:row>751</xdr:row>
      <xdr:rowOff>39984</xdr:rowOff>
    </xdr:to>
    <xdr:cxnSp macro="">
      <xdr:nvCxnSpPr>
        <xdr:cNvPr id="18" name="直線矢印コネクタ 17">
          <a:extLst>
            <a:ext uri="{FF2B5EF4-FFF2-40B4-BE49-F238E27FC236}">
              <a16:creationId xmlns:a16="http://schemas.microsoft.com/office/drawing/2014/main" id="{9CEB3BCF-F608-8443-9BC5-2D48F13BF717}"/>
            </a:ext>
          </a:extLst>
        </xdr:cNvPr>
        <xdr:cNvCxnSpPr/>
      </xdr:nvCxnSpPr>
      <xdr:spPr>
        <a:xfrm>
          <a:off x="2268773" y="36168863"/>
          <a:ext cx="1523852" cy="2257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169</v>
      </c>
      <c r="AT2" s="946"/>
      <c r="AU2" s="946"/>
      <c r="AV2" s="98" t="str">
        <f>IF(AW2="","","-")</f>
        <v>-</v>
      </c>
      <c r="AW2" s="909">
        <v>1</v>
      </c>
      <c r="AX2" s="909"/>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710</v>
      </c>
      <c r="AK3" s="867"/>
      <c r="AL3" s="867"/>
      <c r="AM3" s="867"/>
      <c r="AN3" s="867"/>
      <c r="AO3" s="867"/>
      <c r="AP3" s="867"/>
      <c r="AQ3" s="867"/>
      <c r="AR3" s="867"/>
      <c r="AS3" s="867"/>
      <c r="AT3" s="867"/>
      <c r="AU3" s="867"/>
      <c r="AV3" s="867"/>
      <c r="AW3" s="867"/>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7" t="s">
        <v>45</v>
      </c>
      <c r="H5" s="838"/>
      <c r="I5" s="838"/>
      <c r="J5" s="838"/>
      <c r="K5" s="838"/>
      <c r="L5" s="838"/>
      <c r="M5" s="839" t="s">
        <v>9</v>
      </c>
      <c r="N5" s="840"/>
      <c r="O5" s="840"/>
      <c r="P5" s="840"/>
      <c r="Q5" s="840"/>
      <c r="R5" s="841"/>
      <c r="S5" s="842" t="s">
        <v>234</v>
      </c>
      <c r="T5" s="838"/>
      <c r="U5" s="838"/>
      <c r="V5" s="838"/>
      <c r="W5" s="838"/>
      <c r="X5" s="843"/>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10" t="s">
        <v>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4" t="s">
        <v>14</v>
      </c>
      <c r="B8" s="495"/>
      <c r="C8" s="495"/>
      <c r="D8" s="495"/>
      <c r="E8" s="495"/>
      <c r="F8" s="496"/>
      <c r="G8" s="941" t="str">
        <f>入力規則等!A27</f>
        <v>海洋政策、ＯＤＡ</v>
      </c>
      <c r="H8" s="721"/>
      <c r="I8" s="721"/>
      <c r="J8" s="721"/>
      <c r="K8" s="721"/>
      <c r="L8" s="721"/>
      <c r="M8" s="721"/>
      <c r="N8" s="721"/>
      <c r="O8" s="721"/>
      <c r="P8" s="721"/>
      <c r="Q8" s="721"/>
      <c r="R8" s="721"/>
      <c r="S8" s="721"/>
      <c r="T8" s="721"/>
      <c r="U8" s="721"/>
      <c r="V8" s="721"/>
      <c r="W8" s="721"/>
      <c r="X8" s="942"/>
      <c r="Y8" s="844" t="s">
        <v>15</v>
      </c>
      <c r="Z8" s="845"/>
      <c r="AA8" s="845"/>
      <c r="AB8" s="845"/>
      <c r="AC8" s="845"/>
      <c r="AD8" s="846"/>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17</v>
      </c>
      <c r="B10" s="659"/>
      <c r="C10" s="659"/>
      <c r="D10" s="659"/>
      <c r="E10" s="659"/>
      <c r="F10" s="659"/>
      <c r="G10" s="755" t="s">
        <v>708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8" t="s">
        <v>18</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2"/>
      <c r="B13" s="613"/>
      <c r="C13" s="613"/>
      <c r="D13" s="613"/>
      <c r="E13" s="613"/>
      <c r="F13" s="614"/>
      <c r="G13" s="724" t="s">
        <v>25</v>
      </c>
      <c r="H13" s="725"/>
      <c r="I13" s="765" t="s">
        <v>26</v>
      </c>
      <c r="J13" s="766"/>
      <c r="K13" s="766"/>
      <c r="L13" s="766"/>
      <c r="M13" s="766"/>
      <c r="N13" s="766"/>
      <c r="O13" s="767"/>
      <c r="P13" s="655" t="s">
        <v>1</v>
      </c>
      <c r="Q13" s="656"/>
      <c r="R13" s="656"/>
      <c r="S13" s="656"/>
      <c r="T13" s="656"/>
      <c r="U13" s="656"/>
      <c r="V13" s="657"/>
      <c r="W13" s="655" t="s">
        <v>1</v>
      </c>
      <c r="X13" s="656"/>
      <c r="Y13" s="656"/>
      <c r="Z13" s="656"/>
      <c r="AA13" s="656"/>
      <c r="AB13" s="656"/>
      <c r="AC13" s="657"/>
      <c r="AD13" s="706">
        <v>8</v>
      </c>
      <c r="AE13" s="707"/>
      <c r="AF13" s="707"/>
      <c r="AG13" s="707"/>
      <c r="AH13" s="707"/>
      <c r="AI13" s="707"/>
      <c r="AJ13" s="708"/>
      <c r="AK13" s="655" t="s">
        <v>1</v>
      </c>
      <c r="AL13" s="656"/>
      <c r="AM13" s="656"/>
      <c r="AN13" s="656"/>
      <c r="AO13" s="656"/>
      <c r="AP13" s="656"/>
      <c r="AQ13" s="657"/>
      <c r="AR13" s="655" t="s">
        <v>709</v>
      </c>
      <c r="AS13" s="656"/>
      <c r="AT13" s="656"/>
      <c r="AU13" s="656"/>
      <c r="AV13" s="656"/>
      <c r="AW13" s="656"/>
      <c r="AX13" s="918"/>
    </row>
    <row r="14" spans="1:50" ht="21" customHeight="1">
      <c r="A14" s="612"/>
      <c r="B14" s="613"/>
      <c r="C14" s="613"/>
      <c r="D14" s="613"/>
      <c r="E14" s="613"/>
      <c r="F14" s="614"/>
      <c r="G14" s="726"/>
      <c r="H14" s="727"/>
      <c r="I14" s="712" t="s">
        <v>27</v>
      </c>
      <c r="J14" s="763"/>
      <c r="K14" s="763"/>
      <c r="L14" s="763"/>
      <c r="M14" s="763"/>
      <c r="N14" s="763"/>
      <c r="O14" s="764"/>
      <c r="P14" s="706" t="s">
        <v>1</v>
      </c>
      <c r="Q14" s="707"/>
      <c r="R14" s="707"/>
      <c r="S14" s="707"/>
      <c r="T14" s="707"/>
      <c r="U14" s="707"/>
      <c r="V14" s="708"/>
      <c r="W14" s="706" t="s">
        <v>1</v>
      </c>
      <c r="X14" s="707"/>
      <c r="Y14" s="707"/>
      <c r="Z14" s="707"/>
      <c r="AA14" s="707"/>
      <c r="AB14" s="707"/>
      <c r="AC14" s="708"/>
      <c r="AD14" s="706" t="s">
        <v>1</v>
      </c>
      <c r="AE14" s="707"/>
      <c r="AF14" s="707"/>
      <c r="AG14" s="707"/>
      <c r="AH14" s="707"/>
      <c r="AI14" s="707"/>
      <c r="AJ14" s="708"/>
      <c r="AK14" s="706" t="s">
        <v>1</v>
      </c>
      <c r="AL14" s="707"/>
      <c r="AM14" s="707"/>
      <c r="AN14" s="707"/>
      <c r="AO14" s="707"/>
      <c r="AP14" s="707"/>
      <c r="AQ14" s="708"/>
      <c r="AR14" s="789"/>
      <c r="AS14" s="789"/>
      <c r="AT14" s="789"/>
      <c r="AU14" s="789"/>
      <c r="AV14" s="789"/>
      <c r="AW14" s="789"/>
      <c r="AX14" s="790"/>
    </row>
    <row r="15" spans="1:50" ht="21" customHeight="1">
      <c r="A15" s="612"/>
      <c r="B15" s="613"/>
      <c r="C15" s="613"/>
      <c r="D15" s="613"/>
      <c r="E15" s="613"/>
      <c r="F15" s="614"/>
      <c r="G15" s="726"/>
      <c r="H15" s="727"/>
      <c r="I15" s="712" t="s">
        <v>28</v>
      </c>
      <c r="J15" s="713"/>
      <c r="K15" s="713"/>
      <c r="L15" s="713"/>
      <c r="M15" s="713"/>
      <c r="N15" s="713"/>
      <c r="O15" s="714"/>
      <c r="P15" s="706" t="s">
        <v>1</v>
      </c>
      <c r="Q15" s="707"/>
      <c r="R15" s="707"/>
      <c r="S15" s="707"/>
      <c r="T15" s="707"/>
      <c r="U15" s="707"/>
      <c r="V15" s="708"/>
      <c r="W15" s="706" t="s">
        <v>1</v>
      </c>
      <c r="X15" s="707"/>
      <c r="Y15" s="707"/>
      <c r="Z15" s="707"/>
      <c r="AA15" s="707"/>
      <c r="AB15" s="707"/>
      <c r="AC15" s="708"/>
      <c r="AD15" s="706" t="s">
        <v>1</v>
      </c>
      <c r="AE15" s="707"/>
      <c r="AF15" s="707"/>
      <c r="AG15" s="707"/>
      <c r="AH15" s="707"/>
      <c r="AI15" s="707"/>
      <c r="AJ15" s="708"/>
      <c r="AK15" s="706" t="s">
        <v>1</v>
      </c>
      <c r="AL15" s="707"/>
      <c r="AM15" s="707"/>
      <c r="AN15" s="707"/>
      <c r="AO15" s="707"/>
      <c r="AP15" s="707"/>
      <c r="AQ15" s="708"/>
      <c r="AR15" s="706" t="s">
        <v>709</v>
      </c>
      <c r="AS15" s="707"/>
      <c r="AT15" s="707"/>
      <c r="AU15" s="707"/>
      <c r="AV15" s="707"/>
      <c r="AW15" s="707"/>
      <c r="AX15" s="804"/>
    </row>
    <row r="16" spans="1:50" ht="21" customHeight="1">
      <c r="A16" s="612"/>
      <c r="B16" s="613"/>
      <c r="C16" s="613"/>
      <c r="D16" s="613"/>
      <c r="E16" s="613"/>
      <c r="F16" s="614"/>
      <c r="G16" s="726"/>
      <c r="H16" s="727"/>
      <c r="I16" s="712" t="s">
        <v>29</v>
      </c>
      <c r="J16" s="713"/>
      <c r="K16" s="713"/>
      <c r="L16" s="713"/>
      <c r="M16" s="713"/>
      <c r="N16" s="713"/>
      <c r="O16" s="714"/>
      <c r="P16" s="706" t="s">
        <v>1</v>
      </c>
      <c r="Q16" s="707"/>
      <c r="R16" s="707"/>
      <c r="S16" s="707"/>
      <c r="T16" s="707"/>
      <c r="U16" s="707"/>
      <c r="V16" s="708"/>
      <c r="W16" s="706" t="s">
        <v>1</v>
      </c>
      <c r="X16" s="707"/>
      <c r="Y16" s="707"/>
      <c r="Z16" s="707"/>
      <c r="AA16" s="707"/>
      <c r="AB16" s="707"/>
      <c r="AC16" s="708"/>
      <c r="AD16" s="706" t="s">
        <v>1</v>
      </c>
      <c r="AE16" s="707"/>
      <c r="AF16" s="707"/>
      <c r="AG16" s="707"/>
      <c r="AH16" s="707"/>
      <c r="AI16" s="707"/>
      <c r="AJ16" s="708"/>
      <c r="AK16" s="706" t="s">
        <v>1</v>
      </c>
      <c r="AL16" s="707"/>
      <c r="AM16" s="707"/>
      <c r="AN16" s="707"/>
      <c r="AO16" s="707"/>
      <c r="AP16" s="707"/>
      <c r="AQ16" s="708"/>
      <c r="AR16" s="758"/>
      <c r="AS16" s="759"/>
      <c r="AT16" s="759"/>
      <c r="AU16" s="759"/>
      <c r="AV16" s="759"/>
      <c r="AW16" s="759"/>
      <c r="AX16" s="760"/>
    </row>
    <row r="17" spans="1:50" ht="24.75" customHeight="1">
      <c r="A17" s="612"/>
      <c r="B17" s="613"/>
      <c r="C17" s="613"/>
      <c r="D17" s="613"/>
      <c r="E17" s="613"/>
      <c r="F17" s="614"/>
      <c r="G17" s="726"/>
      <c r="H17" s="727"/>
      <c r="I17" s="712" t="s">
        <v>30</v>
      </c>
      <c r="J17" s="763"/>
      <c r="K17" s="763"/>
      <c r="L17" s="763"/>
      <c r="M17" s="763"/>
      <c r="N17" s="763"/>
      <c r="O17" s="764"/>
      <c r="P17" s="706" t="s">
        <v>1</v>
      </c>
      <c r="Q17" s="707"/>
      <c r="R17" s="707"/>
      <c r="S17" s="707"/>
      <c r="T17" s="707"/>
      <c r="U17" s="707"/>
      <c r="V17" s="708"/>
      <c r="W17" s="706" t="s">
        <v>1</v>
      </c>
      <c r="X17" s="707"/>
      <c r="Y17" s="707"/>
      <c r="Z17" s="707"/>
      <c r="AA17" s="707"/>
      <c r="AB17" s="707"/>
      <c r="AC17" s="708"/>
      <c r="AD17" s="706" t="s">
        <v>1</v>
      </c>
      <c r="AE17" s="707"/>
      <c r="AF17" s="707"/>
      <c r="AG17" s="707"/>
      <c r="AH17" s="707"/>
      <c r="AI17" s="707"/>
      <c r="AJ17" s="708"/>
      <c r="AK17" s="706" t="s">
        <v>1</v>
      </c>
      <c r="AL17" s="707"/>
      <c r="AM17" s="707"/>
      <c r="AN17" s="707"/>
      <c r="AO17" s="707"/>
      <c r="AP17" s="707"/>
      <c r="AQ17" s="708"/>
      <c r="AR17" s="916"/>
      <c r="AS17" s="916"/>
      <c r="AT17" s="916"/>
      <c r="AU17" s="916"/>
      <c r="AV17" s="916"/>
      <c r="AW17" s="916"/>
      <c r="AX17" s="917"/>
    </row>
    <row r="18" spans="1:50" ht="24.75" customHeight="1">
      <c r="A18" s="612"/>
      <c r="B18" s="613"/>
      <c r="C18" s="613"/>
      <c r="D18" s="613"/>
      <c r="E18" s="613"/>
      <c r="F18" s="614"/>
      <c r="G18" s="728"/>
      <c r="H18" s="729"/>
      <c r="I18" s="717" t="s">
        <v>31</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8</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32</v>
      </c>
      <c r="H19" s="875"/>
      <c r="I19" s="875"/>
      <c r="J19" s="875"/>
      <c r="K19" s="875"/>
      <c r="L19" s="875"/>
      <c r="M19" s="875"/>
      <c r="N19" s="875"/>
      <c r="O19" s="875"/>
      <c r="P19" s="706">
        <v>0</v>
      </c>
      <c r="Q19" s="707"/>
      <c r="R19" s="707"/>
      <c r="S19" s="707"/>
      <c r="T19" s="707"/>
      <c r="U19" s="707"/>
      <c r="V19" s="708"/>
      <c r="W19" s="706">
        <v>0</v>
      </c>
      <c r="X19" s="707"/>
      <c r="Y19" s="707"/>
      <c r="Z19" s="707"/>
      <c r="AA19" s="707"/>
      <c r="AB19" s="707"/>
      <c r="AC19" s="708"/>
      <c r="AD19" s="706">
        <v>0</v>
      </c>
      <c r="AE19" s="707"/>
      <c r="AF19" s="707"/>
      <c r="AG19" s="707"/>
      <c r="AH19" s="707"/>
      <c r="AI19" s="707"/>
      <c r="AJ19" s="708"/>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4" t="s">
        <v>33</v>
      </c>
      <c r="H20" s="875"/>
      <c r="I20" s="875"/>
      <c r="J20" s="875"/>
      <c r="K20" s="875"/>
      <c r="L20" s="875"/>
      <c r="M20" s="875"/>
      <c r="N20" s="875"/>
      <c r="O20" s="875"/>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2"/>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709</v>
      </c>
      <c r="H23" s="966"/>
      <c r="I23" s="966"/>
      <c r="J23" s="966"/>
      <c r="K23" s="966"/>
      <c r="L23" s="966"/>
      <c r="M23" s="966"/>
      <c r="N23" s="966"/>
      <c r="O23" s="967"/>
      <c r="P23" s="655" t="s">
        <v>709</v>
      </c>
      <c r="Q23" s="656"/>
      <c r="R23" s="656"/>
      <c r="S23" s="656"/>
      <c r="T23" s="656"/>
      <c r="U23" s="656"/>
      <c r="V23" s="657"/>
      <c r="W23" s="655" t="s">
        <v>709</v>
      </c>
      <c r="X23" s="656"/>
      <c r="Y23" s="656"/>
      <c r="Z23" s="656"/>
      <c r="AA23" s="656"/>
      <c r="AB23" s="656"/>
      <c r="AC23" s="657"/>
      <c r="AD23" s="978" t="s">
        <v>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706"/>
      <c r="Q24" s="707"/>
      <c r="R24" s="707"/>
      <c r="S24" s="707"/>
      <c r="T24" s="707"/>
      <c r="U24" s="707"/>
      <c r="V24" s="708"/>
      <c r="W24" s="706"/>
      <c r="X24" s="707"/>
      <c r="Y24" s="707"/>
      <c r="Z24" s="707"/>
      <c r="AA24" s="707"/>
      <c r="AB24" s="707"/>
      <c r="AC24" s="70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706"/>
      <c r="Q25" s="707"/>
      <c r="R25" s="707"/>
      <c r="S25" s="707"/>
      <c r="T25" s="707"/>
      <c r="U25" s="707"/>
      <c r="V25" s="708"/>
      <c r="W25" s="706"/>
      <c r="X25" s="707"/>
      <c r="Y25" s="707"/>
      <c r="Z25" s="707"/>
      <c r="AA25" s="707"/>
      <c r="AB25" s="707"/>
      <c r="AC25" s="70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706"/>
      <c r="Q26" s="707"/>
      <c r="R26" s="707"/>
      <c r="S26" s="707"/>
      <c r="T26" s="707"/>
      <c r="U26" s="707"/>
      <c r="V26" s="708"/>
      <c r="W26" s="706"/>
      <c r="X26" s="707"/>
      <c r="Y26" s="707"/>
      <c r="Z26" s="707"/>
      <c r="AA26" s="707"/>
      <c r="AB26" s="707"/>
      <c r="AC26" s="70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706"/>
      <c r="Q27" s="707"/>
      <c r="R27" s="707"/>
      <c r="S27" s="707"/>
      <c r="T27" s="707"/>
      <c r="U27" s="707"/>
      <c r="V27" s="708"/>
      <c r="W27" s="706"/>
      <c r="X27" s="707"/>
      <c r="Y27" s="707"/>
      <c r="Z27" s="707"/>
      <c r="AA27" s="707"/>
      <c r="AB27" s="707"/>
      <c r="AC27" s="70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6" t="e">
        <f>P29-SUM(P23:P27)</f>
        <v>#VALUE!</v>
      </c>
      <c r="Q28" s="877"/>
      <c r="R28" s="877"/>
      <c r="S28" s="877"/>
      <c r="T28" s="877"/>
      <c r="U28" s="877"/>
      <c r="V28" s="878"/>
      <c r="W28" s="876" t="e">
        <f>W29-SUM(W23:W27)</f>
        <v>#VALUE!</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706" t="str">
        <f>AK13</f>
        <v>-</v>
      </c>
      <c r="Q29" s="707"/>
      <c r="R29" s="707"/>
      <c r="S29" s="707"/>
      <c r="T29" s="707"/>
      <c r="U29" s="707"/>
      <c r="V29" s="708"/>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3" t="s">
        <v>21</v>
      </c>
      <c r="AJ30" s="913"/>
      <c r="AK30" s="913"/>
      <c r="AL30" s="856"/>
      <c r="AM30" s="913" t="s">
        <v>45</v>
      </c>
      <c r="AN30" s="913"/>
      <c r="AO30" s="913"/>
      <c r="AP30" s="856"/>
      <c r="AQ30" s="768" t="s">
        <v>46</v>
      </c>
      <c r="AR30" s="769"/>
      <c r="AS30" s="769"/>
      <c r="AT30" s="770"/>
      <c r="AU30" s="775" t="s">
        <v>47</v>
      </c>
      <c r="AV30" s="775"/>
      <c r="AW30" s="775"/>
      <c r="AX30" s="915"/>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713</v>
      </c>
      <c r="AR31" s="201"/>
      <c r="AS31" s="136" t="s">
        <v>48</v>
      </c>
      <c r="AT31" s="137"/>
      <c r="AU31" s="200" t="s">
        <v>713</v>
      </c>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717</v>
      </c>
      <c r="Q32" s="108"/>
      <c r="R32" s="108"/>
      <c r="S32" s="108"/>
      <c r="T32" s="108"/>
      <c r="U32" s="108"/>
      <c r="V32" s="108"/>
      <c r="W32" s="108"/>
      <c r="X32" s="109"/>
      <c r="Y32" s="470" t="s">
        <v>50</v>
      </c>
      <c r="Z32" s="530"/>
      <c r="AA32" s="531"/>
      <c r="AB32" s="460" t="s">
        <v>712</v>
      </c>
      <c r="AC32" s="460"/>
      <c r="AD32" s="460"/>
      <c r="AE32" s="218" t="s">
        <v>713</v>
      </c>
      <c r="AF32" s="219"/>
      <c r="AG32" s="219"/>
      <c r="AH32" s="219"/>
      <c r="AI32" s="218" t="s">
        <v>713</v>
      </c>
      <c r="AJ32" s="219"/>
      <c r="AK32" s="219"/>
      <c r="AL32" s="219"/>
      <c r="AM32" s="218">
        <v>0</v>
      </c>
      <c r="AN32" s="219"/>
      <c r="AO32" s="219"/>
      <c r="AP32" s="219"/>
      <c r="AQ32" s="336" t="s">
        <v>713</v>
      </c>
      <c r="AR32" s="208"/>
      <c r="AS32" s="208"/>
      <c r="AT32" s="337"/>
      <c r="AU32" s="219" t="s">
        <v>713</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712</v>
      </c>
      <c r="AC33" s="522"/>
      <c r="AD33" s="522"/>
      <c r="AE33" s="218" t="s">
        <v>713</v>
      </c>
      <c r="AF33" s="219"/>
      <c r="AG33" s="219"/>
      <c r="AH33" s="219"/>
      <c r="AI33" s="218" t="s">
        <v>713</v>
      </c>
      <c r="AJ33" s="219"/>
      <c r="AK33" s="219"/>
      <c r="AL33" s="219"/>
      <c r="AM33" s="218">
        <v>10</v>
      </c>
      <c r="AN33" s="219"/>
      <c r="AO33" s="219"/>
      <c r="AP33" s="219"/>
      <c r="AQ33" s="336" t="s">
        <v>713</v>
      </c>
      <c r="AR33" s="208"/>
      <c r="AS33" s="208"/>
      <c r="AT33" s="337"/>
      <c r="AU33" s="219" t="s">
        <v>713</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713</v>
      </c>
      <c r="AF34" s="219"/>
      <c r="AG34" s="219"/>
      <c r="AH34" s="219"/>
      <c r="AI34" s="218" t="s">
        <v>713</v>
      </c>
      <c r="AJ34" s="219"/>
      <c r="AK34" s="219"/>
      <c r="AL34" s="219"/>
      <c r="AM34" s="218">
        <v>0</v>
      </c>
      <c r="AN34" s="219"/>
      <c r="AO34" s="219"/>
      <c r="AP34" s="219"/>
      <c r="AQ34" s="336" t="s">
        <v>713</v>
      </c>
      <c r="AR34" s="208"/>
      <c r="AS34" s="208"/>
      <c r="AT34" s="337"/>
      <c r="AU34" s="219" t="s">
        <v>713</v>
      </c>
      <c r="AV34" s="219"/>
      <c r="AW34" s="219"/>
      <c r="AX34" s="221"/>
    </row>
    <row r="35" spans="1:51" ht="23.25" customHeight="1">
      <c r="A35" s="228" t="s">
        <v>54</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1" t="s">
        <v>41</v>
      </c>
      <c r="B37" s="772"/>
      <c r="C37" s="772"/>
      <c r="D37" s="772"/>
      <c r="E37" s="772"/>
      <c r="F37" s="773"/>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8"/>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1" t="s">
        <v>41</v>
      </c>
      <c r="B44" s="772"/>
      <c r="C44" s="772"/>
      <c r="D44" s="772"/>
      <c r="E44" s="772"/>
      <c r="F44" s="773"/>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8"/>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3"/>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714</v>
      </c>
      <c r="AC101" s="460"/>
      <c r="AD101" s="460"/>
      <c r="AE101" s="282" t="s">
        <v>713</v>
      </c>
      <c r="AF101" s="282"/>
      <c r="AG101" s="282"/>
      <c r="AH101" s="282"/>
      <c r="AI101" s="282" t="s">
        <v>713</v>
      </c>
      <c r="AJ101" s="282"/>
      <c r="AK101" s="282"/>
      <c r="AL101" s="282"/>
      <c r="AM101" s="282">
        <v>0</v>
      </c>
      <c r="AN101" s="282"/>
      <c r="AO101" s="282"/>
      <c r="AP101" s="282"/>
      <c r="AQ101" s="282" t="s">
        <v>713</v>
      </c>
      <c r="AR101" s="282"/>
      <c r="AS101" s="282"/>
      <c r="AT101" s="282"/>
      <c r="AU101" s="218" t="s">
        <v>713</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714</v>
      </c>
      <c r="AC102" s="460"/>
      <c r="AD102" s="460"/>
      <c r="AE102" s="282" t="s">
        <v>713</v>
      </c>
      <c r="AF102" s="282"/>
      <c r="AG102" s="282"/>
      <c r="AH102" s="282"/>
      <c r="AI102" s="282" t="s">
        <v>713</v>
      </c>
      <c r="AJ102" s="282"/>
      <c r="AK102" s="282"/>
      <c r="AL102" s="282"/>
      <c r="AM102" s="282">
        <v>1</v>
      </c>
      <c r="AN102" s="282"/>
      <c r="AO102" s="282"/>
      <c r="AP102" s="282"/>
      <c r="AQ102" s="282" t="s">
        <v>713</v>
      </c>
      <c r="AR102" s="282"/>
      <c r="AS102" s="282"/>
      <c r="AT102" s="282"/>
      <c r="AU102" s="225" t="s">
        <v>713</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715</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716</v>
      </c>
      <c r="AC116" s="462"/>
      <c r="AD116" s="463"/>
      <c r="AE116" s="282" t="s">
        <v>713</v>
      </c>
      <c r="AF116" s="282"/>
      <c r="AG116" s="282"/>
      <c r="AH116" s="282"/>
      <c r="AI116" s="282" t="s">
        <v>713</v>
      </c>
      <c r="AJ116" s="282"/>
      <c r="AK116" s="282"/>
      <c r="AL116" s="282"/>
      <c r="AM116" s="282">
        <v>0</v>
      </c>
      <c r="AN116" s="282"/>
      <c r="AO116" s="282"/>
      <c r="AP116" s="282"/>
      <c r="AQ116" s="218" t="s">
        <v>713</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713</v>
      </c>
      <c r="AF117" s="550"/>
      <c r="AG117" s="550"/>
      <c r="AH117" s="550"/>
      <c r="AI117" s="550" t="s">
        <v>713</v>
      </c>
      <c r="AJ117" s="550"/>
      <c r="AK117" s="550"/>
      <c r="AL117" s="550"/>
      <c r="AM117" s="550" t="s">
        <v>720</v>
      </c>
      <c r="AN117" s="550"/>
      <c r="AO117" s="550"/>
      <c r="AP117" s="550"/>
      <c r="AQ117" s="550" t="s">
        <v>713</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6"/>
      <c r="G430" s="897" t="s">
        <v>104</v>
      </c>
      <c r="H430" s="126"/>
      <c r="I430" s="12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7" t="s">
        <v>104</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7" t="s">
        <v>104</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7" t="s">
        <v>104</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7" t="s">
        <v>104</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5" t="s">
        <v>115</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27"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705</v>
      </c>
      <c r="AE702" s="342"/>
      <c r="AF702" s="342"/>
      <c r="AG702" s="379"/>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705</v>
      </c>
      <c r="AE703" s="323"/>
      <c r="AF703" s="323"/>
      <c r="AG703" s="104"/>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705</v>
      </c>
      <c r="AE704" s="784"/>
      <c r="AF704" s="784"/>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9" t="s">
        <v>124</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5" t="s">
        <v>724</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725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725</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724</v>
      </c>
      <c r="AE708" s="603"/>
      <c r="AF708" s="603"/>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724</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3" t="s">
        <v>724</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724</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724</v>
      </c>
      <c r="AE714" s="806"/>
      <c r="AF714" s="807"/>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38"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724</v>
      </c>
      <c r="AE715" s="603"/>
      <c r="AF715" s="654"/>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724</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724</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724</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800"/>
      <c r="C726" s="813" t="s">
        <v>145</v>
      </c>
      <c r="D726" s="835"/>
      <c r="E726" s="835"/>
      <c r="F726" s="836"/>
      <c r="G726" s="576" t="s">
        <v>726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727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1"/>
      <c r="B731" s="672"/>
      <c r="C731" s="672"/>
      <c r="D731" s="672"/>
      <c r="E731" s="673"/>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713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713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713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713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713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713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713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713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713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710</v>
      </c>
      <c r="F747" s="954"/>
      <c r="G747" s="954"/>
      <c r="H747" s="100" t="str">
        <f>IF(E747="","","-")</f>
        <v>-</v>
      </c>
      <c r="I747" s="954" t="s">
        <v>295</v>
      </c>
      <c r="J747" s="954"/>
      <c r="K747" s="100" t="str">
        <f>IF(I747="","","-")</f>
        <v>-</v>
      </c>
      <c r="L747" s="955">
        <v>14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t="s">
        <v>728</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t="s">
        <v>729</v>
      </c>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4"/>
    </row>
    <row r="788" spans="1:51" ht="24.75" hidden="1" customHeight="1">
      <c r="A788" s="629"/>
      <c r="B788" s="630"/>
      <c r="C788" s="630"/>
      <c r="D788" s="630"/>
      <c r="E788" s="630"/>
      <c r="F788" s="631"/>
      <c r="G788" s="813"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9"/>
      <c r="AC788" s="813"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hidden="1" customHeight="1">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3"/>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c r="A799" s="629"/>
      <c r="B799" s="630"/>
      <c r="C799" s="630"/>
      <c r="D799" s="630"/>
      <c r="E799" s="630"/>
      <c r="F799" s="631"/>
      <c r="G799" s="824" t="s">
        <v>31</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4"/>
      <c r="AY800">
        <f>COUNTA($G$802,$AC$802)</f>
        <v>0</v>
      </c>
    </row>
    <row r="801" spans="1:51" ht="24.75" hidden="1" customHeight="1">
      <c r="A801" s="629"/>
      <c r="B801" s="630"/>
      <c r="C801" s="630"/>
      <c r="D801" s="630"/>
      <c r="E801" s="630"/>
      <c r="F801" s="631"/>
      <c r="G801" s="813"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9"/>
      <c r="AC801" s="813"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3"/>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4"/>
      <c r="AY813">
        <f>COUNTA($G$815,$AC$815)</f>
        <v>0</v>
      </c>
    </row>
    <row r="814" spans="1:51" ht="24.75" hidden="1" customHeight="1">
      <c r="A814" s="629"/>
      <c r="B814" s="630"/>
      <c r="C814" s="630"/>
      <c r="D814" s="630"/>
      <c r="E814" s="630"/>
      <c r="F814" s="631"/>
      <c r="G814" s="813"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9"/>
      <c r="AC814" s="813"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3"/>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4"/>
      <c r="AY826">
        <f>COUNTA($G$828,$AC$828)</f>
        <v>0</v>
      </c>
    </row>
    <row r="827" spans="1:51" ht="24.75" hidden="1" customHeight="1">
      <c r="A827" s="629"/>
      <c r="B827" s="630"/>
      <c r="C827" s="630"/>
      <c r="D827" s="630"/>
      <c r="E827" s="630"/>
      <c r="F827" s="631"/>
      <c r="G827" s="813"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9"/>
      <c r="AC827" s="813"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3"/>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2" t="s">
        <v>175</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hidden="1"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R15:AX15 AR13:AX13">
    <cfRule type="expression" dxfId="2793" priority="13709">
      <formula>IF(RIGHT(TEXT(AR13,"0.#"),1)=".",FALSE,TRUE)</formula>
    </cfRule>
    <cfRule type="expression" dxfId="2792" priority="13710">
      <formula>IF(RIGHT(TEXT(AR13,"0.#"),1)=".",TRUE,FALSE)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J17 P13:AJ13">
    <cfRule type="expression" dxfId="705" priority="5">
      <formula>IF(RIGHT(TEXT(P13,"0.#"),1)=".",FALSE,TRUE)</formula>
    </cfRule>
    <cfRule type="expression" dxfId="704" priority="6">
      <formula>IF(RIGHT(TEXT(P13,"0.#"),1)=".",TRUE,FALSE)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705</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海洋政策、ＯＤＡ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7"/>
      <c r="AA2" s="828"/>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4"/>
      <c r="AF3" s="914"/>
      <c r="AG3" s="914"/>
      <c r="AH3" s="914"/>
      <c r="AI3" s="914"/>
      <c r="AJ3" s="914"/>
      <c r="AK3" s="914"/>
      <c r="AL3" s="407"/>
      <c r="AM3" s="914"/>
      <c r="AN3" s="914"/>
      <c r="AO3" s="914"/>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7"/>
      <c r="AA9" s="828"/>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4"/>
      <c r="AF10" s="914"/>
      <c r="AG10" s="914"/>
      <c r="AH10" s="914"/>
      <c r="AI10" s="914"/>
      <c r="AJ10" s="914"/>
      <c r="AK10" s="914"/>
      <c r="AL10" s="407"/>
      <c r="AM10" s="914"/>
      <c r="AN10" s="914"/>
      <c r="AO10" s="914"/>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7"/>
      <c r="AA16" s="828"/>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4"/>
      <c r="AF17" s="914"/>
      <c r="AG17" s="914"/>
      <c r="AH17" s="914"/>
      <c r="AI17" s="914"/>
      <c r="AJ17" s="914"/>
      <c r="AK17" s="914"/>
      <c r="AL17" s="407"/>
      <c r="AM17" s="914"/>
      <c r="AN17" s="914"/>
      <c r="AO17" s="914"/>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7"/>
      <c r="AA23" s="828"/>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4"/>
      <c r="AF24" s="914"/>
      <c r="AG24" s="914"/>
      <c r="AH24" s="914"/>
      <c r="AI24" s="914"/>
      <c r="AJ24" s="914"/>
      <c r="AK24" s="914"/>
      <c r="AL24" s="407"/>
      <c r="AM24" s="914"/>
      <c r="AN24" s="914"/>
      <c r="AO24" s="914"/>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7"/>
      <c r="AA30" s="828"/>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4"/>
      <c r="AF31" s="914"/>
      <c r="AG31" s="914"/>
      <c r="AH31" s="914"/>
      <c r="AI31" s="914"/>
      <c r="AJ31" s="914"/>
      <c r="AK31" s="914"/>
      <c r="AL31" s="407"/>
      <c r="AM31" s="914"/>
      <c r="AN31" s="914"/>
      <c r="AO31" s="914"/>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7"/>
      <c r="AA37" s="828"/>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4"/>
      <c r="AF38" s="914"/>
      <c r="AG38" s="914"/>
      <c r="AH38" s="914"/>
      <c r="AI38" s="914"/>
      <c r="AJ38" s="914"/>
      <c r="AK38" s="914"/>
      <c r="AL38" s="407"/>
      <c r="AM38" s="914"/>
      <c r="AN38" s="914"/>
      <c r="AO38" s="914"/>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7"/>
      <c r="AA44" s="828"/>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4"/>
      <c r="AF45" s="914"/>
      <c r="AG45" s="914"/>
      <c r="AH45" s="914"/>
      <c r="AI45" s="914"/>
      <c r="AJ45" s="914"/>
      <c r="AK45" s="914"/>
      <c r="AL45" s="407"/>
      <c r="AM45" s="914"/>
      <c r="AN45" s="914"/>
      <c r="AO45" s="914"/>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7"/>
      <c r="AA51" s="828"/>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4"/>
      <c r="AF52" s="914"/>
      <c r="AG52" s="914"/>
      <c r="AH52" s="914"/>
      <c r="AI52" s="914"/>
      <c r="AJ52" s="914"/>
      <c r="AK52" s="914"/>
      <c r="AL52" s="407"/>
      <c r="AM52" s="914"/>
      <c r="AN52" s="914"/>
      <c r="AO52" s="914"/>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7"/>
      <c r="AA58" s="828"/>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4"/>
      <c r="AF59" s="914"/>
      <c r="AG59" s="914"/>
      <c r="AH59" s="914"/>
      <c r="AI59" s="914"/>
      <c r="AJ59" s="914"/>
      <c r="AK59" s="914"/>
      <c r="AL59" s="407"/>
      <c r="AM59" s="914"/>
      <c r="AN59" s="914"/>
      <c r="AO59" s="914"/>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7"/>
      <c r="AA65" s="828"/>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4"/>
      <c r="AF66" s="914"/>
      <c r="AG66" s="914"/>
      <c r="AH66" s="914"/>
      <c r="AI66" s="914"/>
      <c r="AJ66" s="914"/>
      <c r="AK66" s="914"/>
      <c r="AL66" s="407"/>
      <c r="AM66" s="914"/>
      <c r="AN66" s="914"/>
      <c r="AO66" s="914"/>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3" t="s">
        <v>166</v>
      </c>
      <c r="H3" s="666"/>
      <c r="I3" s="666"/>
      <c r="J3" s="666"/>
      <c r="K3" s="666"/>
      <c r="L3" s="665" t="s">
        <v>167</v>
      </c>
      <c r="M3" s="666"/>
      <c r="N3" s="666"/>
      <c r="O3" s="666"/>
      <c r="P3" s="666"/>
      <c r="Q3" s="666"/>
      <c r="R3" s="666"/>
      <c r="S3" s="666"/>
      <c r="T3" s="666"/>
      <c r="U3" s="666"/>
      <c r="V3" s="666"/>
      <c r="W3" s="666"/>
      <c r="X3" s="667"/>
      <c r="Y3" s="651" t="s">
        <v>168</v>
      </c>
      <c r="Z3" s="652"/>
      <c r="AA3" s="652"/>
      <c r="AB3" s="799"/>
      <c r="AC3" s="813"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4"/>
      <c r="AY15">
        <f>COUNTA($G$17,$AC$17)</f>
        <v>0</v>
      </c>
    </row>
    <row r="16" spans="1:51" ht="25.5" customHeight="1">
      <c r="A16" s="1039"/>
      <c r="B16" s="1040"/>
      <c r="C16" s="1040"/>
      <c r="D16" s="1040"/>
      <c r="E16" s="1040"/>
      <c r="F16" s="1041"/>
      <c r="G16" s="813"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9"/>
      <c r="AC16" s="813"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4"/>
      <c r="AY28">
        <f>COUNTA($G$30,$AC$30)</f>
        <v>0</v>
      </c>
    </row>
    <row r="29" spans="1:51" ht="24.75" customHeight="1">
      <c r="A29" s="1039"/>
      <c r="B29" s="1040"/>
      <c r="C29" s="1040"/>
      <c r="D29" s="1040"/>
      <c r="E29" s="1040"/>
      <c r="F29" s="1041"/>
      <c r="G29" s="813"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9"/>
      <c r="AC29" s="813"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4"/>
      <c r="AY41">
        <f>COUNTA($G$43,$AC$43)</f>
        <v>0</v>
      </c>
    </row>
    <row r="42" spans="1:51" ht="24.75" customHeight="1">
      <c r="A42" s="1039"/>
      <c r="B42" s="1040"/>
      <c r="C42" s="1040"/>
      <c r="D42" s="1040"/>
      <c r="E42" s="1040"/>
      <c r="F42" s="1041"/>
      <c r="G42" s="813"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9"/>
      <c r="AC42" s="813"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4"/>
      <c r="AY55">
        <f>COUNTA($G$57,$AC$57)</f>
        <v>0</v>
      </c>
    </row>
    <row r="56" spans="1:51" ht="24.75" customHeight="1">
      <c r="A56" s="1039"/>
      <c r="B56" s="1040"/>
      <c r="C56" s="1040"/>
      <c r="D56" s="1040"/>
      <c r="E56" s="1040"/>
      <c r="F56" s="1041"/>
      <c r="G56" s="813"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9"/>
      <c r="AC56" s="813"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4"/>
      <c r="AY68">
        <f>COUNTA($G$70,$AC$70)</f>
        <v>0</v>
      </c>
    </row>
    <row r="69" spans="1:51" ht="25.5" customHeight="1">
      <c r="A69" s="1039"/>
      <c r="B69" s="1040"/>
      <c r="C69" s="1040"/>
      <c r="D69" s="1040"/>
      <c r="E69" s="1040"/>
      <c r="F69" s="1041"/>
      <c r="G69" s="813"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9"/>
      <c r="AC69" s="813"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4"/>
      <c r="AY81">
        <f>COUNTA($G$83,$AC$83)</f>
        <v>0</v>
      </c>
    </row>
    <row r="82" spans="1:51" ht="24.75" customHeight="1">
      <c r="A82" s="1039"/>
      <c r="B82" s="1040"/>
      <c r="C82" s="1040"/>
      <c r="D82" s="1040"/>
      <c r="E82" s="1040"/>
      <c r="F82" s="1041"/>
      <c r="G82" s="813"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9"/>
      <c r="AC82" s="813"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4"/>
      <c r="AY94">
        <f>COUNTA($G$96,$AC$96)</f>
        <v>0</v>
      </c>
    </row>
    <row r="95" spans="1:51" ht="24.75" customHeight="1">
      <c r="A95" s="1039"/>
      <c r="B95" s="1040"/>
      <c r="C95" s="1040"/>
      <c r="D95" s="1040"/>
      <c r="E95" s="1040"/>
      <c r="F95" s="1041"/>
      <c r="G95" s="813"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9"/>
      <c r="AC95" s="813"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c r="AY108">
        <f>COUNTA($G$110,$AC$110)</f>
        <v>0</v>
      </c>
    </row>
    <row r="109" spans="1:51" ht="24.75" customHeight="1">
      <c r="A109" s="1039"/>
      <c r="B109" s="1040"/>
      <c r="C109" s="1040"/>
      <c r="D109" s="1040"/>
      <c r="E109" s="1040"/>
      <c r="F109" s="1041"/>
      <c r="G109" s="813"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9"/>
      <c r="AC109" s="813"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c r="AY121">
        <f>COUNTA($G$123,$AC$123)</f>
        <v>0</v>
      </c>
    </row>
    <row r="122" spans="1:51" ht="25.5" customHeight="1">
      <c r="A122" s="1039"/>
      <c r="B122" s="1040"/>
      <c r="C122" s="1040"/>
      <c r="D122" s="1040"/>
      <c r="E122" s="1040"/>
      <c r="F122" s="1041"/>
      <c r="G122" s="813"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9"/>
      <c r="AC122" s="813"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c r="AY134">
        <f>COUNTA($G$136,$AC$136)</f>
        <v>0</v>
      </c>
    </row>
    <row r="135" spans="1:51" ht="24.75" customHeight="1">
      <c r="A135" s="1039"/>
      <c r="B135" s="1040"/>
      <c r="C135" s="1040"/>
      <c r="D135" s="1040"/>
      <c r="E135" s="1040"/>
      <c r="F135" s="1041"/>
      <c r="G135" s="813"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9"/>
      <c r="AC135" s="813"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c r="AY147">
        <f>COUNTA($G$149,$AC$149)</f>
        <v>0</v>
      </c>
    </row>
    <row r="148" spans="1:51" ht="24.75" customHeight="1">
      <c r="A148" s="1039"/>
      <c r="B148" s="1040"/>
      <c r="C148" s="1040"/>
      <c r="D148" s="1040"/>
      <c r="E148" s="1040"/>
      <c r="F148" s="1041"/>
      <c r="G148" s="813"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9"/>
      <c r="AC148" s="813"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c r="AY161">
        <f>COUNTA($G$163,$AC$163)</f>
        <v>0</v>
      </c>
    </row>
    <row r="162" spans="1:51" ht="24.75" customHeight="1">
      <c r="A162" s="1039"/>
      <c r="B162" s="1040"/>
      <c r="C162" s="1040"/>
      <c r="D162" s="1040"/>
      <c r="E162" s="1040"/>
      <c r="F162" s="1041"/>
      <c r="G162" s="813"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9"/>
      <c r="AC162" s="813"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c r="AY174">
        <f>COUNTA($G$176,$AC$176)</f>
        <v>0</v>
      </c>
    </row>
    <row r="175" spans="1:51" ht="25.5" customHeight="1">
      <c r="A175" s="1039"/>
      <c r="B175" s="1040"/>
      <c r="C175" s="1040"/>
      <c r="D175" s="1040"/>
      <c r="E175" s="1040"/>
      <c r="F175" s="1041"/>
      <c r="G175" s="813"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9"/>
      <c r="AC175" s="813"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c r="AY187">
        <f>COUNTA($G$189,$AC$189)</f>
        <v>0</v>
      </c>
    </row>
    <row r="188" spans="1:51" ht="24.75" customHeight="1">
      <c r="A188" s="1039"/>
      <c r="B188" s="1040"/>
      <c r="C188" s="1040"/>
      <c r="D188" s="1040"/>
      <c r="E188" s="1040"/>
      <c r="F188" s="1041"/>
      <c r="G188" s="813"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9"/>
      <c r="AC188" s="813"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c r="AY200">
        <f>COUNTA($G$202,$AC$202)</f>
        <v>0</v>
      </c>
    </row>
    <row r="201" spans="1:51" ht="24.75" customHeight="1">
      <c r="A201" s="1039"/>
      <c r="B201" s="1040"/>
      <c r="C201" s="1040"/>
      <c r="D201" s="1040"/>
      <c r="E201" s="1040"/>
      <c r="F201" s="1041"/>
      <c r="G201" s="813"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9"/>
      <c r="AC201" s="813"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c r="AY214">
        <f>COUNTA($G$216,$AC$216)</f>
        <v>0</v>
      </c>
    </row>
    <row r="215" spans="1:51" ht="24.75" customHeight="1">
      <c r="A215" s="1039"/>
      <c r="B215" s="1040"/>
      <c r="C215" s="1040"/>
      <c r="D215" s="1040"/>
      <c r="E215" s="1040"/>
      <c r="F215" s="1041"/>
      <c r="G215" s="813"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9"/>
      <c r="AC215" s="813"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c r="AY227">
        <f>COUNTA($G$229,$AC$229)</f>
        <v>0</v>
      </c>
    </row>
    <row r="228" spans="1:51" ht="25.5" customHeight="1">
      <c r="A228" s="1039"/>
      <c r="B228" s="1040"/>
      <c r="C228" s="1040"/>
      <c r="D228" s="1040"/>
      <c r="E228" s="1040"/>
      <c r="F228" s="1041"/>
      <c r="G228" s="813"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9"/>
      <c r="AC228" s="813"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c r="AY240">
        <f>COUNTA($G$242,$AC$242)</f>
        <v>0</v>
      </c>
    </row>
    <row r="241" spans="1:51" ht="24.75" customHeight="1">
      <c r="A241" s="1039"/>
      <c r="B241" s="1040"/>
      <c r="C241" s="1040"/>
      <c r="D241" s="1040"/>
      <c r="E241" s="1040"/>
      <c r="F241" s="1041"/>
      <c r="G241" s="813"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9"/>
      <c r="AC241" s="813"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c r="AY253">
        <f>COUNTA($G$255,$AC$255)</f>
        <v>0</v>
      </c>
    </row>
    <row r="254" spans="1:51" ht="24.75" customHeight="1">
      <c r="A254" s="1039"/>
      <c r="B254" s="1040"/>
      <c r="C254" s="1040"/>
      <c r="D254" s="1040"/>
      <c r="E254" s="1040"/>
      <c r="F254" s="1041"/>
      <c r="G254" s="813"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9"/>
      <c r="AC254" s="813"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357b433-bbcb-42fd-98ee-afe03116e613"/>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2021-05-24T01:25:46Z</cp:lastPrinted>
  <dcterms:created xsi:type="dcterms:W3CDTF">2012-03-13T00:50:25Z</dcterms:created>
  <dcterms:modified xsi:type="dcterms:W3CDTF">2021-08-19T02:18:25Z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