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<sst xmlns="http://schemas.openxmlformats.org/spreadsheetml/2006/main" count="2992" uniqueCount="749">
  <si>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</si>
  <si>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</si>
  <si>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</si>
  <si>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</si>
  <si>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</si>
  <si>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</si>
  <si>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</si>
  <si>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</si>
  <si>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</si>
  <si>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</si>
  <si>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</si>
  <si>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</si>
  <si>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</si>
  <si>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</si>
  <si>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</si>
  <si>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</si>
  <si>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</si>
  <si>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</si>
  <si>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</si>
  <si>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</si>
  <si>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</si>
  <si>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</si>
  <si>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</si>
  <si>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</si>
  <si>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</si>
  <si>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</si>
  <si>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</si>
  <si>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</si>
  <si>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</si>
  <si>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</si>
  <si>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</si>
  <si>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</si>
  <si>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</si>
  <si>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</si>
  <si>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</si>
  <si>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</si>
  <si>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</si>
  <si>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</si>
  <si>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</si>
  <si>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</si>
  <si>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</si>
  <si>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</si>
  <si>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</si>
  <si>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</si>
  <si>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</si>
  <si>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</si>
  <si>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</si>
  <si>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</si>
  <si>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</si>
  <si>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</si>
  <si>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</si>
  <si>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</si>
  <si>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</si>
  <si>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</si>
  <si>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</si>
  <si>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</si>
  <si>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</si>
  <si>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</si>
  <si>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</si>
  <si>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</si>
  <si>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</si>
  <si>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</si>
  <si>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</si>
  <si>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</si>
  <si>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</si>
  <si>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</si>
  <si>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</si>
  <si>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</si>
  <si>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</si>
  <si>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</si>
  <si>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</si>
  <si>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</si>
  <si>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</si>
  <si>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</si>
  <si>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</si>
  <si>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</si>
  <si>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</si>
  <si>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</si>
  <si>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</si>
  <si>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</si>
  <si>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</si>
  <si>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</si>
  <si>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</si>
  <si>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</si>
  <si>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</si>
  <si>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</si>
  <si>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</si>
  <si>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</si>
  <si>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</si>
  <si>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</si>
  <si>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</si>
  <si>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</si>
  <si>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</si>
  <si>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</si>
  <si>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</si>
  <si>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</si>
  <si>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</si>
  <si>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</si>
  <si>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</si>
  <si>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</si>
  <si>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</si>
  <si>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</si>
  <si>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</si>
  <si>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</si>
  <si>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</si>
  <si>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</si>
  <si>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</si>
  <si>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</si>
  <si>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</si>
  <si>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</si>
  <si>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</si>
  <si>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</si>
  <si>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</si>
  <si>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</si>
  <si>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</si>
  <si>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</si>
  <si>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</si>
  <si>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</si>
  <si>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</si>
  <si>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</si>
  <si>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</si>
  <si>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</si>
  <si>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</si>
  <si>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</si>
  <si>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</si>
  <si>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</si>
  <si>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</si>
  <si>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</si>
  <si>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</si>
  <si>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</si>
  <si>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</si>
  <si>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</si>
  <si>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</si>
  <si>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</si>
  <si>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</si>
  <si>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</si>
  <si>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</si>
  <si>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</si>
  <si>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</si>
  <si>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</si>
  <si>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</si>
  <si>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</si>
  <si>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</si>
  <si>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</si>
  <si>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</si>
  <si>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</si>
  <si>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</si>
  <si>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</si>
  <si>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</si>
  <si>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</si>
  <si>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</si>
  <si>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</si>
  <si>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</si>
  <si>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</si>
  <si>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</si>
  <si>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</si>
  <si>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</si>
  <si>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</si>
  <si>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</si>
  <si>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</si>
  <si>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</si>
  <si>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</si>
  <si>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</si>
  <si>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</si>
  <si>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</si>
  <si>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</si>
  <si>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</si>
  <si>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</si>
  <si>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</si>
  <si>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</si>
  <si>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</si>
  <si>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</si>
  <si>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</si>
  <si>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</si>
  <si>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</si>
  <si>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</si>
  <si>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</si>
  <si>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</si>
  <si>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</si>
  <si>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</si>
  <si>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</si>
  <si>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</si>
  <si>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</si>
  <si>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</si>
  <si>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</si>
  <si>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</si>
  <si>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</si>
  <si>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</si>
  <si>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</si>
  <si>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</si>
  <si>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</si>
  <si>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</si>
  <si>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</si>
  <si>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</si>
  <si>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</si>
  <si>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</si>
  <si>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</si>
  <si>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</si>
  <si>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</si>
  <si>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</si>
  <si>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</si>
  <si>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</si>
  <si>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</si>
  <si>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</si>
  <si>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</si>
  <si>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</si>
  <si>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</si>
  <si>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</si>
  <si>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</si>
  <si>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</si>
  <si>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</si>
  <si>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</si>
  <si>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</si>
  <si>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</si>
  <si>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</si>
  <si>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</si>
  <si>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</si>
  <si>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</si>
  <si>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</si>
  <si>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</si>
  <si>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</si>
  <si>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</si>
  <si>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</si>
  <si>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</si>
  <si>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</si>
  <si>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</si>
  <si>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</si>
  <si>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</si>
  <si>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</si>
  <si>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</si>
  <si>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</si>
  <si>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</si>
  <si>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</si>
  <si>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</si>
  <si>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</si>
  <si>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</si>
  <si>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</si>
  <si>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</si>
  <si>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</si>
  <si>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</si>
  <si>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</si>
  <si>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</si>
  <si>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</si>
  <si>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</si>
  <si>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</si>
  <si>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</si>
  <si>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</si>
  <si>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</si>
  <si>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</si>
  <si>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</si>
  <si>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</si>
  <si>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</si>
  <si>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</si>
  <si>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</si>
  <si>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</si>
  <si>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</si>
  <si>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</si>
  <si>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</si>
  <si>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</si>
  <si>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</si>
  <si>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</si>
  <si>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</si>
  <si>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</si>
  <si>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</si>
  <si>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</si>
  <si>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</si>
  <si>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</si>
  <si>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</si>
  <si>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</si>
  <si>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</si>
  <si>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</si>
  <si>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</si>
  <si>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</si>
  <si>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</si>
  <si>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</si>
  <si>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</si>
  <si>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</si>
  <si>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</si>
  <si>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</si>
  <si>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</si>
  <si>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</si>
  <si>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</si>
  <si>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</si>
  <si>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</si>
  <si>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</si>
  <si>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</si>
  <si>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</si>
  <si>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</si>
  <si>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</si>
  <si>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</si>
  <si>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</si>
  <si>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</si>
  <si>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</si>
  <si>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</si>
  <si>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</si>
  <si>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</si>
  <si>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</si>
  <si>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</si>
  <si>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</si>
  <si>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</si>
  <si>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</si>
  <si>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</si>
  <si>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</si>
  <si>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</si>
  <si>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</si>
  <si>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</si>
  <si>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</si>
  <si>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</si>
  <si>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</si>
  <si>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</si>
  <si>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</si>
  <si>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</si>
  <si>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</si>
  <si>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</si>
  <si>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</si>
  <si>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</si>
  <si>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</si>
  <si>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</si>
  <si>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</si>
  <si>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</si>
  <si>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</si>
  <si>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</si>
  <si>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</si>
  <si>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</si>
  <si>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</si>
  <si>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</si>
  <si>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</si>
  <si>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</si>
  <si>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</si>
  <si>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</si>
  <si>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</si>
  <si>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</si>
  <si>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</si>
  <si>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</si>
  <si>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</si>
  <si>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</si>
  <si>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</si>
  <si>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</si>
  <si>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</si>
  <si>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</si>
  <si>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</si>
  <si>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</si>
  <si>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</si>
  <si>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</si>
  <si>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</si>
  <si>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</si>
  <si>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</si>
  <si>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</si>
  <si>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</si>
  <si>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</si>
  <si>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</si>
  <si>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</si>
  <si>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</si>
  <si>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</si>
  <si>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</si>
  <si>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</si>
  <si>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</si>
  <si>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</si>
  <si>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</si>
  <si>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</si>
  <si>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</si>
  <si>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</si>
  <si>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</si>
  <si>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</si>
  <si>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</si>
  <si>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</si>
  <si>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</si>
  <si>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</si>
  <si>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</si>
  <si>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</si>
  <si>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</si>
  <si>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</si>
  <si>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</si>
  <si>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</si>
  <si>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</si>
  <si>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</si>
  <si>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</si>
  <si>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</si>
  <si>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</si>
  <si>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</si>
  <si>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</si>
  <si>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</si>
  <si>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</si>
  <si>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</si>
  <si>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</si>
  <si>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</si>
  <si>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</si>
  <si>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</si>
  <si>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</si>
  <si>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</si>
  <si>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</si>
  <si>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</si>
  <si>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</si>
  <si>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</si>
  <si>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</si>
  <si>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</si>
  <si>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</si>
  <si>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</si>
  <si>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</si>
  <si>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</si>
  <si>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</si>
  <si>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</si>
  <si>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</si>
  <si>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</si>
  <si>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</si>
  <si>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</si>
  <si>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</si>
  <si>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</si>
  <si>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</si>
  <si>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</si>
  <si>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</si>
  <si>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</si>
  <si>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</si>
  <si>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</si>
  <si>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</si>
  <si>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</si>
  <si>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</si>
  <si>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</si>
  <si>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</si>
  <si>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</si>
  <si>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</si>
  <si>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</si>
  <si>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</si>
  <si>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</si>
  <si>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</si>
  <si>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</si>
  <si>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</si>
  <si>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</si>
  <si>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</si>
  <si>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</si>
  <si>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</si>
  <si>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</si>
  <si>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</si>
  <si>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</si>
  <si>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</si>
  <si>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</si>
  <si>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</si>
  <si>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</si>
  <si>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</si>
  <si>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</si>
  <si>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</si>
  <si>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</si>
  <si>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</si>
  <si>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</si>
  <si>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</si>
  <si>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</si>
  <si>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</si>
  <si>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</si>
  <si>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</si>
  <si>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</si>
  <si>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</si>
  <si>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</si>
  <si>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</si>
  <si>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</si>
  <si>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</si>
  <si>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</si>
  <si>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</si>
  <si>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</si>
  <si>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</si>
  <si>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</si>
  <si>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</si>
  <si>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</si>
  <si>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</si>
  <si>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</si>
  <si>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</si>
  <si>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</si>
  <si>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</si>
  <si>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</si>
  <si>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</si>
  <si>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</si>
  <si>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</si>
  <si>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</si>
  <si>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</si>
  <si>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</si>
  <si>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</si>
  <si>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</si>
  <si>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</si>
  <si>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</si>
  <si>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</si>
  <si>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</si>
  <si>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</si>
  <si>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</si>
  <si>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</si>
  <si>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</si>
  <si>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</si>
  <si>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</si>
  <si>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</si>
  <si>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</si>
  <si>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</si>
  <si>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</si>
  <si>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</si>
  <si>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</si>
  <si>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</si>
  <si>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</si>
  <si>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</si>
  <si>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</si>
  <si>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</si>
  <si>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</si>
  <si>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</si>
  <si>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</si>
  <si>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</si>
  <si>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</si>
  <si>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</si>
  <si>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</si>
  <si>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</si>
  <si>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</si>
  <si>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</si>
  <si>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</si>
  <si>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</si>
  <si>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</si>
  <si>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</si>
  <si>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</si>
  <si>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</si>
  <si>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</si>
  <si>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</si>
  <si>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</si>
  <si>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</si>
  <si>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</si>
  <si>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</si>
  <si>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</si>
  <si>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</si>
  <si>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</si>
  <si>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</si>
  <si>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</si>
  <si>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</si>
  <si>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</si>
  <si>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</si>
  <si>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</si>
  <si>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</si>
  <si>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</si>
  <si>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</si>
  <si>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</si>
  <si>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</si>
  <si>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</si>
  <si>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</si>
  <si>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</si>
  <si>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</si>
  <si>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</si>
  <si>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</si>
  <si>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</si>
  <si>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</si>
  <si>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</si>
  <si>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</si>
  <si>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</si>
  <si>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</si>
  <si>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</si>
  <si>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</si>
  <si>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</si>
  <si>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</si>
  <si>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</si>
  <si>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</si>
  <si>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</si>
  <si>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</si>
  <si>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</si>
  <si>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</si>
  <si>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</si>
  <si>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</si>
  <si>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</si>
  <si>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</si>
  <si>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</si>
  <si>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</si>
  <si>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</si>
  <si>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</si>
  <si>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</si>
  <si>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</si>
  <si>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</si>
  <si>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</si>
  <si>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</si>
  <si>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</si>
  <si>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</si>
  <si>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</si>
  <si>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</si>
  <si>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</si>
  <si>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</si>
  <si>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</si>
  <si>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</si>
  <si>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</si>
  <si>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</si>
  <si>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</si>
  <si>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</si>
  <si>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</si>
  <si>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</si>
  <si>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</si>
  <si>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</si>
  <si>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</si>
  <si>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</si>
  <si>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</si>
  <si>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</si>
  <si>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</si>
  <si>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</si>
  <si>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</si>
  <si>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</si>
  <si>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</si>
  <si>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</si>
  <si>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</si>
  <si>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</si>
  <si>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</si>
  <si>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</si>
  <si>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</si>
  <si>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</si>
  <si>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</si>
  <si>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</si>
  <si>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</si>
  <si>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</si>
  <si>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</si>
  <si>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</si>
  <si>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</si>
  <si>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</si>
  <si>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</si>
  <si>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</si>
  <si>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</si>
  <si>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</si>
  <si>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</si>
  <si>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</si>
  <si>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</si>
  <si>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</si>
  <si>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</si>
  <si>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</si>
  <si>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</si>
  <si>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</si>
  <si>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</si>
  <si>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</si>
  <si>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</si>
  <si>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</si>
  <si>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</si>
  <si>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</si>
  <si>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</si>
  <si>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</si>
  <si>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</si>
  <si>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</si>
  <si>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</si>
  <si>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</si>
  <si>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</si>
  <si>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</si>
  <si>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</si>
  <si>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</si>
  <si>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</si>
  <si>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</si>
  <si>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</si>
  <si>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</si>
  <si>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</si>
  <si>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</si>
  <si>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</si>
  <si>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</si>
  <si>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</si>
  <si>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</si>
  <si>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</si>
  <si>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</si>
  <si>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</si>
  <si>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</si>
  <si>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</si>
  <si>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</si>
  <si>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</si>
  <si>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</si>
  <si>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</si>
  <si>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</si>
  <si>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</si>
  <si>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</si>
  <si>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</si>
  <si>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</si>
  <si>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</si>
  <si>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</si>
  <si>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</si>
  <si>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</si>
  <si>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</si>
  <si>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</si>
  <si>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</si>
  <si>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</si>
  <si>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</si>
  <si>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</si>
  <si>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</si>
  <si>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</si>
  <si>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</si>
  <si>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</si>
  <si>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</si>
  <si>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</si>
  <si>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</si>
  <si>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</si>
  <si>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</si>
  <si>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</si>
  <si>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</si>
  <si>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</si>
  <si>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</si>
  <si>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</si>
  <si>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</si>
  <si>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</si>
  <si>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</si>
  <si>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</si>
  <si>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</si>
  <si>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</si>
  <si>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</si>
  <si>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</si>
  <si>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</si>
  <si>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</si>
  <si>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</si>
  <si>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</si>
  <si>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</si>
  <si>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</si>
  <si>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</si>
  <si>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</si>
  <si>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</si>
  <si>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</si>
  <si>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北西太平洋地域海行動計画（NOWPAP）政府間会合開催</t>
    <phoneticPr fontId="5"/>
  </si>
  <si>
    <t>国際協力局</t>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</si>
  <si>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</si>
  <si>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</si>
  <si>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</si>
  <si>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</si>
  <si>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第1回政府間会合決議２</t>
    <rPh sb="0" eb="1">
      <t>ダイ</t>
    </rPh>
    <rPh sb="2" eb="3">
      <t>カイ</t>
    </rPh>
    <rPh sb="3" eb="6">
      <t>セイフカン</t>
    </rPh>
    <rPh sb="6" eb="8">
      <t>カイゴウ</t>
    </rPh>
    <rPh sb="8" eb="10">
      <t>ケツギ</t>
    </rPh>
    <phoneticPr fontId="5"/>
  </si>
  <si>
    <t>本件事業により、北西太平洋地域海行動計画（NOWPAP）の目的である、日本海及び東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0" eb="2">
      <t>ホンケン</t>
    </rPh>
    <rPh sb="2" eb="4">
      <t>ジギョウ</t>
    </rPh>
    <rPh sb="8" eb="10">
      <t>ホクセイ</t>
    </rPh>
    <rPh sb="10" eb="13">
      <t>タイヘイヨウ</t>
    </rPh>
    <rPh sb="13" eb="15">
      <t>チイキ</t>
    </rPh>
    <rPh sb="15" eb="16">
      <t>ウミ</t>
    </rPh>
    <rPh sb="16" eb="18">
      <t>コウドウ</t>
    </rPh>
    <rPh sb="18" eb="20">
      <t>ケイカク</t>
    </rPh>
    <rPh sb="29" eb="31">
      <t>モクテキ</t>
    </rPh>
    <rPh sb="35" eb="37">
      <t>ニホン</t>
    </rPh>
    <rPh sb="37" eb="38">
      <t>ウミ</t>
    </rPh>
    <rPh sb="38" eb="39">
      <t>オヨ</t>
    </rPh>
    <rPh sb="40" eb="42">
      <t>トウカイ</t>
    </rPh>
    <rPh sb="46" eb="48">
      <t>カイヨウ</t>
    </rPh>
    <rPh sb="48" eb="49">
      <t>オヨ</t>
    </rPh>
    <rPh sb="50" eb="52">
      <t>エンガン</t>
    </rPh>
    <rPh sb="53" eb="55">
      <t>カンキョウ</t>
    </rPh>
    <rPh sb="56" eb="58">
      <t>ホゴ</t>
    </rPh>
    <rPh sb="59" eb="61">
      <t>カンリ</t>
    </rPh>
    <rPh sb="61" eb="62">
      <t>ナラ</t>
    </rPh>
    <rPh sb="64" eb="66">
      <t>ハッテン</t>
    </rPh>
    <rPh sb="67" eb="69">
      <t>スイシン</t>
    </rPh>
    <rPh sb="69" eb="70">
      <t>トウ</t>
    </rPh>
    <rPh sb="71" eb="72">
      <t>ム</t>
    </rPh>
    <rPh sb="74" eb="76">
      <t>トリクミ</t>
    </rPh>
    <rPh sb="78" eb="80">
      <t>シュウヘン</t>
    </rPh>
    <rPh sb="80" eb="82">
      <t>ショコク</t>
    </rPh>
    <rPh sb="84" eb="86">
      <t>チョウセイ</t>
    </rPh>
    <rPh sb="87" eb="88">
      <t>オコナ</t>
    </rPh>
    <rPh sb="92" eb="94">
      <t>スイシン</t>
    </rPh>
    <rPh sb="101" eb="103">
      <t>カノウ</t>
    </rPh>
    <rPh sb="107" eb="110">
      <t>ニホンカイ</t>
    </rPh>
    <rPh sb="111" eb="113">
      <t>コウカイ</t>
    </rPh>
    <rPh sb="117" eb="120">
      <t>ヘイサセイ</t>
    </rPh>
    <rPh sb="120" eb="122">
      <t>カイイキ</t>
    </rPh>
    <rPh sb="123" eb="125">
      <t>カイスイ</t>
    </rPh>
    <rPh sb="126" eb="128">
      <t>ジュンカン</t>
    </rPh>
    <rPh sb="129" eb="131">
      <t>カンマン</t>
    </rPh>
    <rPh sb="132" eb="134">
      <t>ニンゲン</t>
    </rPh>
    <rPh sb="134" eb="136">
      <t>カツドウ</t>
    </rPh>
    <rPh sb="139" eb="141">
      <t>スイイキ</t>
    </rPh>
    <rPh sb="141" eb="143">
      <t>カンキョウ</t>
    </rPh>
    <rPh sb="144" eb="146">
      <t>アッカ</t>
    </rPh>
    <rPh sb="147" eb="148">
      <t>マネ</t>
    </rPh>
    <rPh sb="157" eb="159">
      <t>シュウヘン</t>
    </rPh>
    <rPh sb="159" eb="161">
      <t>ショコク</t>
    </rPh>
    <rPh sb="163" eb="165">
      <t>レンケイ</t>
    </rPh>
    <rPh sb="166" eb="167">
      <t>モト</t>
    </rPh>
    <rPh sb="169" eb="171">
      <t>カイヨウ</t>
    </rPh>
    <rPh sb="171" eb="173">
      <t>カンキョウ</t>
    </rPh>
    <rPh sb="173" eb="175">
      <t>カンリ</t>
    </rPh>
    <rPh sb="176" eb="178">
      <t>スイシン</t>
    </rPh>
    <rPh sb="182" eb="184">
      <t>ホンケン</t>
    </rPh>
    <rPh sb="184" eb="186">
      <t>ジギョウ</t>
    </rPh>
    <rPh sb="187" eb="188">
      <t>キワ</t>
    </rPh>
    <rPh sb="190" eb="192">
      <t>ジュウヨウ</t>
    </rPh>
    <phoneticPr fontId="5"/>
  </si>
  <si>
    <t>ＮＯＷＰＡＰメンバー国である日本、中国、韓国、ロシアが持ち回りにより年に一度の政府間会合を開催することで、ＮＯＷＰＡＰ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ＮＯＷＰＡＰ政府間会合を、他のメンバー国や関係機関等と調整の上で開催し、メンバー国間の地域協力の強化を図りつつ、ＮＯＷＰＡＰ事業を推進していく。</t>
    <rPh sb="10" eb="11">
      <t>コク</t>
    </rPh>
    <rPh sb="14" eb="16">
      <t>ニホン</t>
    </rPh>
    <rPh sb="17" eb="19">
      <t>チュウゴク</t>
    </rPh>
    <rPh sb="20" eb="22">
      <t>カンコク</t>
    </rPh>
    <rPh sb="27" eb="28">
      <t>モ</t>
    </rPh>
    <rPh sb="29" eb="30">
      <t>マワ</t>
    </rPh>
    <rPh sb="34" eb="35">
      <t>ネン</t>
    </rPh>
    <rPh sb="36" eb="38">
      <t>イチド</t>
    </rPh>
    <rPh sb="39" eb="42">
      <t>セイフカン</t>
    </rPh>
    <rPh sb="42" eb="44">
      <t>カイゴウ</t>
    </rPh>
    <rPh sb="45" eb="47">
      <t>カイサイ</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1">
      <t>ケイゾクテキ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トウ</t>
    </rPh>
    <rPh sb="143" eb="144">
      <t>カン</t>
    </rPh>
    <rPh sb="146" eb="148">
      <t>キョウギ</t>
    </rPh>
    <rPh sb="149" eb="151">
      <t>ジッシ</t>
    </rPh>
    <rPh sb="152" eb="154">
      <t>ホンケン</t>
    </rPh>
    <rPh sb="154" eb="156">
      <t>ジギョウ</t>
    </rPh>
    <rPh sb="160" eb="161">
      <t>ネン</t>
    </rPh>
    <rPh sb="161" eb="162">
      <t>ゴト</t>
    </rPh>
    <rPh sb="163" eb="164">
      <t>ワ</t>
    </rPh>
    <rPh sb="165" eb="166">
      <t>クニ</t>
    </rPh>
    <rPh sb="167" eb="169">
      <t>カイサイ</t>
    </rPh>
    <rPh sb="177" eb="180">
      <t>セイフカン</t>
    </rPh>
    <rPh sb="180" eb="182">
      <t>カイゴウ</t>
    </rPh>
    <rPh sb="184" eb="185">
      <t>ホカ</t>
    </rPh>
    <rPh sb="190" eb="191">
      <t>コク</t>
    </rPh>
    <rPh sb="192" eb="194">
      <t>カンケイ</t>
    </rPh>
    <rPh sb="194" eb="196">
      <t>キカン</t>
    </rPh>
    <rPh sb="196" eb="197">
      <t>トウ</t>
    </rPh>
    <rPh sb="198" eb="200">
      <t>チョウセイ</t>
    </rPh>
    <rPh sb="201" eb="202">
      <t>ウエ</t>
    </rPh>
    <rPh sb="203" eb="205">
      <t>カイサイ</t>
    </rPh>
    <rPh sb="211" eb="212">
      <t>コク</t>
    </rPh>
    <rPh sb="212" eb="213">
      <t>カン</t>
    </rPh>
    <rPh sb="214" eb="216">
      <t>チイキ</t>
    </rPh>
    <rPh sb="216" eb="218">
      <t>キョウリョク</t>
    </rPh>
    <rPh sb="219" eb="221">
      <t>キョウカ</t>
    </rPh>
    <rPh sb="222" eb="223">
      <t>ハカ</t>
    </rPh>
    <rPh sb="233" eb="235">
      <t>ジギョウ</t>
    </rPh>
    <rPh sb="236" eb="238">
      <t>スイシン</t>
    </rPh>
    <phoneticPr fontId="5"/>
  </si>
  <si>
    <t>-</t>
    <phoneticPr fontId="5"/>
  </si>
  <si>
    <t>政府開発援助庁費</t>
    <rPh sb="0" eb="2">
      <t>セイフ</t>
    </rPh>
    <rPh sb="2" eb="4">
      <t>カイハツ</t>
    </rPh>
    <rPh sb="4" eb="6">
      <t>エンジョ</t>
    </rPh>
    <rPh sb="6" eb="8">
      <t>チョウヒ</t>
    </rPh>
    <phoneticPr fontId="5"/>
  </si>
  <si>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5"/>
  </si>
  <si>
    <t>政府間会合等において我が国が参画して達成された合意の実施状況（政府間会合において前年決議実施状況のステータスが公表される）</t>
    <rPh sb="0" eb="3">
      <t>セイフカン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</si>
  <si>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決議の実施状況（日本開催時）</t>
    <rPh sb="0" eb="2">
      <t>ケツギ</t>
    </rPh>
    <rPh sb="3" eb="5">
      <t>ジッシ</t>
    </rPh>
    <rPh sb="5" eb="7">
      <t>ジョウキョウ</t>
    </rPh>
    <rPh sb="8" eb="10">
      <t>ニホン</t>
    </rPh>
    <rPh sb="10" eb="13">
      <t>カイサイジ</t>
    </rPh>
    <phoneticPr fontId="5"/>
  </si>
  <si>
    <t>-</t>
    <phoneticPr fontId="5"/>
  </si>
  <si>
    <t>ＵＮＥＰ事務局長によるNOWPAP実施進捗報告書</t>
    <rPh sb="4" eb="6">
      <t>ジム</t>
    </rPh>
    <rPh sb="6" eb="8">
      <t>キョクチョウ</t>
    </rPh>
    <rPh sb="17" eb="19">
      <t>ジッシ</t>
    </rPh>
    <rPh sb="19" eb="21">
      <t>シンチョク</t>
    </rPh>
    <rPh sb="21" eb="24">
      <t>ホウコクショ</t>
    </rPh>
    <phoneticPr fontId="5"/>
  </si>
  <si>
    <t>ＮＯＷＰＡＰ政府間会合において準備された会議文書の数（日本開催時）</t>
    <rPh sb="6" eb="9">
      <t>セイフカン</t>
    </rPh>
    <rPh sb="9" eb="11">
      <t>カイゴウ</t>
    </rPh>
    <rPh sb="15" eb="17">
      <t>ジュンビ</t>
    </rPh>
    <rPh sb="20" eb="22">
      <t>カイギ</t>
    </rPh>
    <rPh sb="22" eb="24">
      <t>ブンショ</t>
    </rPh>
    <rPh sb="25" eb="26">
      <t>カズ</t>
    </rPh>
    <rPh sb="27" eb="29">
      <t>ニホン</t>
    </rPh>
    <rPh sb="29" eb="32">
      <t>カイサイジ</t>
    </rPh>
    <phoneticPr fontId="5"/>
  </si>
  <si>
    <t>執行額／提案数　　　　　　　　　　　　　　</t>
    <rPh sb="0" eb="2">
      <t>シッコウ</t>
    </rPh>
    <rPh sb="2" eb="3">
      <t>ガク</t>
    </rPh>
    <rPh sb="4" eb="6">
      <t>テイアン</t>
    </rPh>
    <rPh sb="6" eb="7">
      <t>スウ</t>
    </rPh>
    <phoneticPr fontId="5"/>
  </si>
  <si>
    <t>決議数</t>
    <rPh sb="0" eb="2">
      <t>ケツギ</t>
    </rPh>
    <rPh sb="2" eb="3">
      <t>スウ</t>
    </rPh>
    <phoneticPr fontId="5"/>
  </si>
  <si>
    <t>文書数</t>
    <rPh sb="0" eb="2">
      <t>ブンショ</t>
    </rPh>
    <rPh sb="2" eb="3">
      <t>スウ</t>
    </rPh>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</si>
  <si>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</si>
  <si>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</si>
  <si>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本事業は、政府間会合における議論によって、日本海及び黄海におけるＮＯＷＰＡＰメンバー国間の協力を推進することを通じ、地球環境の保全及び持続可能な開発の実現に資するもの。</t>
    <rPh sb="0" eb="1">
      <t>ホン</t>
    </rPh>
    <rPh sb="1" eb="3">
      <t>ジギョウ</t>
    </rPh>
    <rPh sb="5" eb="8">
      <t>セイフカン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</si>
  <si>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</si>
  <si>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ＮＯＷＰＡＰは政府間の枠組みであるため、自治体や民間に委ねることができない。</t>
    <rPh sb="7" eb="10">
      <t>セイフカン</t>
    </rPh>
    <rPh sb="11" eb="13">
      <t>ワクグミ</t>
    </rPh>
    <rPh sb="20" eb="23">
      <t>ジチタイ</t>
    </rPh>
    <rPh sb="24" eb="26">
      <t>ミンカン</t>
    </rPh>
    <rPh sb="27" eb="28">
      <t>ユダ</t>
    </rPh>
    <phoneticPr fontId="5"/>
  </si>
  <si>
    <t>‐</t>
  </si>
  <si>
    <t>無</t>
  </si>
  <si>
    <t>本件は拠出金とは別であり、4年に1度の各国持ち回りの政府間会合開催費である。</t>
    <rPh sb="0" eb="2">
      <t>ホンケン</t>
    </rPh>
    <rPh sb="3" eb="6">
      <t>キョシュツキン</t>
    </rPh>
    <rPh sb="8" eb="9">
      <t>ベツ</t>
    </rPh>
    <rPh sb="14" eb="15">
      <t>ネン</t>
    </rPh>
    <rPh sb="17" eb="18">
      <t>ド</t>
    </rPh>
    <rPh sb="19" eb="21">
      <t>カッコク</t>
    </rPh>
    <rPh sb="21" eb="22">
      <t>モ</t>
    </rPh>
    <rPh sb="23" eb="24">
      <t>マワ</t>
    </rPh>
    <rPh sb="26" eb="29">
      <t>セイフカン</t>
    </rPh>
    <rPh sb="29" eb="31">
      <t>カイゴウ</t>
    </rPh>
    <rPh sb="31" eb="34">
      <t>カイサイヒ</t>
    </rPh>
    <phoneticPr fontId="5"/>
  </si>
  <si>
    <t>北西太平洋地域海行動計画(NOWPAP)拠出金(義務的拠出金）</t>
    <phoneticPr fontId="5"/>
  </si>
  <si>
    <t>4年ごとの開催であり、令和２年度は事業実施がなく、経費の支出は行われていない。</t>
    <rPh sb="1" eb="2">
      <t>ネン</t>
    </rPh>
    <rPh sb="5" eb="7">
      <t>カイサイ</t>
    </rPh>
    <rPh sb="11" eb="13">
      <t>レイワ</t>
    </rPh>
    <rPh sb="14" eb="16">
      <t>ネンド</t>
    </rPh>
    <rPh sb="17" eb="19">
      <t>ジギョウ</t>
    </rPh>
    <rPh sb="19" eb="21">
      <t>ジッシ</t>
    </rPh>
    <rPh sb="25" eb="27">
      <t>ケイヒ</t>
    </rPh>
    <rPh sb="28" eb="30">
      <t>シシュツ</t>
    </rPh>
    <rPh sb="31" eb="32">
      <t>オコナ</t>
    </rPh>
    <phoneticPr fontId="5"/>
  </si>
  <si>
    <t>次回会合に向けて、本件予算が効率的に使用されるように関係機関と協力の上、必要な予算について正確な積算に努める。</t>
    <rPh sb="0" eb="2">
      <t>ジカイ</t>
    </rPh>
    <rPh sb="2" eb="4">
      <t>カイゴウ</t>
    </rPh>
    <rPh sb="5" eb="6">
      <t>ム</t>
    </rPh>
    <rPh sb="9" eb="11">
      <t>ホンケン</t>
    </rPh>
    <rPh sb="11" eb="13">
      <t>ヨサン</t>
    </rPh>
    <rPh sb="14" eb="17">
      <t>コウリツテキ</t>
    </rPh>
    <rPh sb="18" eb="20">
      <t>シヨウ</t>
    </rPh>
    <rPh sb="26" eb="28">
      <t>カンケイ</t>
    </rPh>
    <rPh sb="28" eb="30">
      <t>キカン</t>
    </rPh>
    <rPh sb="31" eb="33">
      <t>キョウリョク</t>
    </rPh>
    <rPh sb="34" eb="35">
      <t>ウエ</t>
    </rPh>
    <rPh sb="36" eb="38">
      <t>ヒツヨウ</t>
    </rPh>
    <rPh sb="39" eb="41">
      <t>ヨサン</t>
    </rPh>
    <rPh sb="45" eb="47">
      <t>セイカク</t>
    </rPh>
    <rPh sb="48" eb="50">
      <t>セキサン</t>
    </rPh>
    <rPh sb="51" eb="52">
      <t>ツト</t>
    </rPh>
    <phoneticPr fontId="5"/>
  </si>
  <si>
    <t>220</t>
    <phoneticPr fontId="5"/>
  </si>
  <si>
    <t>150</t>
    <phoneticPr fontId="5"/>
  </si>
  <si>
    <t>新２９－０００８</t>
    <rPh sb="0" eb="1">
      <t>シン</t>
    </rPh>
    <phoneticPr fontId="5"/>
  </si>
  <si>
    <t>（平成29年度実績を記入）</t>
    <rPh sb="1" eb="3">
      <t>ヘイセイ</t>
    </rPh>
    <rPh sb="5" eb="7">
      <t>ネンド</t>
    </rPh>
    <rPh sb="7" eb="9">
      <t>ジッセキ</t>
    </rPh>
    <rPh sb="10" eb="12">
      <t>キニュウ</t>
    </rPh>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</si>
  <si>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</si>
  <si>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</si>
  <si>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</si>
  <si>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</si>
  <si>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株式会社　日産社</t>
    <rPh sb="0" eb="4">
      <t>カブシキガイシャ</t>
    </rPh>
    <rPh sb="5" eb="7">
      <t>ニッサン</t>
    </rPh>
    <rPh sb="7" eb="8">
      <t>シャ</t>
    </rPh>
    <phoneticPr fontId="5"/>
  </si>
  <si>
    <t>会議運営</t>
    <rPh sb="0" eb="2">
      <t>カイギ</t>
    </rPh>
    <rPh sb="2" eb="4">
      <t>ウンエイ</t>
    </rPh>
    <phoneticPr fontId="5"/>
  </si>
  <si>
    <t>個人A</t>
    <rPh sb="0" eb="2">
      <t>コジン</t>
    </rPh>
    <phoneticPr fontId="5"/>
  </si>
  <si>
    <t>会議参加</t>
    <rPh sb="0" eb="2">
      <t>カイギ</t>
    </rPh>
    <rPh sb="2" eb="4">
      <t>サンカ</t>
    </rPh>
    <phoneticPr fontId="5"/>
  </si>
  <si>
    <t>海洋環境の保全、とりわけ海洋プラスチックごみ対策は、各種の政府間のハイレベル会合で重要課題として取り扱われており、国レベルの議論の場を設けることは必要かつ適切な上、優先度も高い。</t>
    <phoneticPr fontId="5"/>
  </si>
  <si>
    <t>-</t>
    <phoneticPr fontId="5"/>
  </si>
  <si>
    <t>百万円</t>
    <rPh sb="0" eb="1">
      <t>ヒャク</t>
    </rPh>
    <rPh sb="1" eb="3">
      <t>マンエン</t>
    </rPh>
    <phoneticPr fontId="5"/>
  </si>
  <si>
    <t>2.1/10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</si>
</sst>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167331</xdr:colOff>
      <xdr:row>752</xdr:row>
      <xdr:rowOff>12871</xdr:rowOff>
    </xdr:from>
    <xdr:to>
      <xdr:col>17</xdr:col>
      <xdr:colOff>152297</xdr:colOff>
      <xdr:row>753</xdr:row>
      <xdr:rowOff>226218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7581" y="35074396"/>
          <a:ext cx="1385141" cy="565772"/>
        </a:xfrm>
        <a:prstGeom prst="rect">
          <a:avLst/>
        </a:prstGeom>
      </xdr:spPr>
    </xdr:pic>
    <xdr:clientData/>
  </xdr:twoCellAnchor>
  <xdr:twoCellAnchor>
    <xdr:from>
      <xdr:col>25</xdr:col>
      <xdr:colOff>0</xdr:colOff>
      <xdr:row>752</xdr:row>
      <xdr:rowOff>0</xdr:rowOff>
    </xdr:from>
    <xdr:to>
      <xdr:col>35</xdr:col>
      <xdr:colOff>114160</xdr:colOff>
      <xdr:row>753</xdr:row>
      <xdr:rowOff>270304</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5000625" y="35061525"/>
          <a:ext cx="2114410" cy="622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日産社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25</xdr:col>
      <xdr:colOff>25743</xdr:colOff>
      <xdr:row>756</xdr:row>
      <xdr:rowOff>77231</xdr:rowOff>
    </xdr:from>
    <xdr:to>
      <xdr:col>35</xdr:col>
      <xdr:colOff>139903</xdr:colOff>
      <xdr:row>757</xdr:row>
      <xdr:rowOff>331485</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5026368" y="36548456"/>
          <a:ext cx="2114410" cy="6066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個人</a:t>
          </a:r>
          <a:r>
            <a:rPr kumimoji="1" lang="en-US" altLang="ja-JP" sz="900"/>
            <a:t>A                                                                 </a:t>
          </a:r>
          <a:r>
            <a:rPr kumimoji="1" lang="ja-JP" altLang="en-US" sz="900"/>
            <a:t>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editAs="oneCell">
    <xdr:from>
      <xdr:col>25</xdr:col>
      <xdr:colOff>77228</xdr:colOff>
      <xdr:row>751</xdr:row>
      <xdr:rowOff>25744</xdr:rowOff>
    </xdr:from>
    <xdr:to>
      <xdr:col>34</xdr:col>
      <xdr:colOff>113639</xdr:colOff>
      <xdr:row>751</xdr:row>
      <xdr:rowOff>306184</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077853" y="34734844"/>
          <a:ext cx="1836636" cy="280440"/>
        </a:xfrm>
        <a:prstGeom prst="rect">
          <a:avLst/>
        </a:prstGeom>
      </xdr:spPr>
    </xdr:pic>
    <xdr:clientData/>
  </xdr:twoCellAnchor>
  <xdr:twoCellAnchor editAs="oneCell">
    <xdr:from>
      <xdr:col>37</xdr:col>
      <xdr:colOff>0</xdr:colOff>
      <xdr:row>752</xdr:row>
      <xdr:rowOff>0</xdr:rowOff>
    </xdr:from>
    <xdr:to>
      <xdr:col>45</xdr:col>
      <xdr:colOff>47267</xdr:colOff>
      <xdr:row>753</xdr:row>
      <xdr:rowOff>36547</xdr:rowOff>
    </xdr:to>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400925" y="35061525"/>
          <a:ext cx="1647467" cy="388972"/>
        </a:xfrm>
        <a:prstGeom prst="rect">
          <a:avLst/>
        </a:prstGeom>
      </xdr:spPr>
    </xdr:pic>
    <xdr:clientData/>
  </xdr:twoCellAnchor>
  <xdr:twoCellAnchor>
    <xdr:from>
      <xdr:col>17</xdr:col>
      <xdr:colOff>152297</xdr:colOff>
      <xdr:row>752</xdr:row>
      <xdr:rowOff>293312</xdr:rowOff>
    </xdr:from>
    <xdr:to>
      <xdr:col>25</xdr:col>
      <xdr:colOff>25743</xdr:colOff>
      <xdr:row>757</xdr:row>
      <xdr:rowOff>30591</xdr:rowOff>
    </xdr:to>
    <xdr:cxnSp macro="">
      <xdr:nvCxnSpPr>
        <xdr:cNvPr id="7" name="カギ線コネクタ 6">
          <a:extLst>
            <a:ext uri="{FF2B5EF4-FFF2-40B4-BE49-F238E27FC236}">
              <a16:creationId xmlns:a16="http://schemas.microsoft.com/office/drawing/2014/main" id="{00000000-0008-0000-0000-000009000000}"/>
            </a:ext>
          </a:extLst>
        </xdr:cNvPr>
        <xdr:cNvCxnSpPr>
          <a:stCxn id="2" idx="3"/>
          <a:endCxn id="4" idx="1"/>
        </xdr:cNvCxnSpPr>
      </xdr:nvCxnSpPr>
      <xdr:spPr>
        <a:xfrm>
          <a:off x="3552722" y="35354837"/>
          <a:ext cx="1473646" cy="149940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152297</xdr:colOff>
      <xdr:row>752</xdr:row>
      <xdr:rowOff>293312</xdr:rowOff>
    </xdr:from>
    <xdr:to>
      <xdr:col>25</xdr:col>
      <xdr:colOff>0</xdr:colOff>
      <xdr:row>752</xdr:row>
      <xdr:rowOff>308919</xdr:rowOff>
    </xdr:to>
    <xdr:cxnSp macro="">
      <xdr:nvCxnSpPr>
        <xdr:cNvPr id="8" name="直線矢印コネクタ 7">
          <a:extLst>
            <a:ext uri="{FF2B5EF4-FFF2-40B4-BE49-F238E27FC236}">
              <a16:creationId xmlns:a16="http://schemas.microsoft.com/office/drawing/2014/main" id="{00000000-0008-0000-0000-00000D000000}"/>
            </a:ext>
          </a:extLst>
        </xdr:cNvPr>
        <xdr:cNvCxnSpPr>
          <a:stCxn id="2" idx="3"/>
          <a:endCxn id="3" idx="1"/>
        </xdr:cNvCxnSpPr>
      </xdr:nvCxnSpPr>
      <xdr:spPr>
        <a:xfrm>
          <a:off x="3552722" y="35354837"/>
          <a:ext cx="1447903" cy="1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168</v>
      </c>
      <c r="AT2" s="208"/>
      <c r="AU2" s="208"/>
      <c r="AV2" s="98" t="str">
        <f>IF(AW2="","","-")</f>
        <v>-</v>
      </c>
      <c r="AW2" s="395">
        <v>1</v>
      </c>
      <c r="AX2" s="395"/>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701</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703</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571</v>
      </c>
      <c r="H5" s="560"/>
      <c r="I5" s="560"/>
      <c r="J5" s="560"/>
      <c r="K5" s="560"/>
      <c r="L5" s="560"/>
      <c r="M5" s="561" t="s">
        <v>9</v>
      </c>
      <c r="N5" s="562"/>
      <c r="O5" s="562"/>
      <c r="P5" s="562"/>
      <c r="Q5" s="562"/>
      <c r="R5" s="563"/>
      <c r="S5" s="564" t="s">
        <v>481</v>
      </c>
      <c r="T5" s="560"/>
      <c r="U5" s="560"/>
      <c r="V5" s="560"/>
      <c r="W5" s="560"/>
      <c r="X5" s="565"/>
      <c r="Y5" s="718" t="s">
        <v>10</v>
      </c>
      <c r="Z5" s="719"/>
      <c r="AA5" s="719"/>
      <c r="AB5" s="719"/>
      <c r="AC5" s="719"/>
      <c r="AD5" s="720"/>
      <c r="AE5" s="721" t="s">
        <v>704</v>
      </c>
      <c r="AF5" s="721"/>
      <c r="AG5" s="721"/>
      <c r="AH5" s="721"/>
      <c r="AI5" s="721"/>
      <c r="AJ5" s="721"/>
      <c r="AK5" s="721"/>
      <c r="AL5" s="721"/>
      <c r="AM5" s="721"/>
      <c r="AN5" s="721"/>
      <c r="AO5" s="721"/>
      <c r="AP5" s="722"/>
      <c r="AQ5" s="723" t="s">
        <v>705</v>
      </c>
      <c r="AR5" s="724"/>
      <c r="AS5" s="724"/>
      <c r="AT5" s="724"/>
      <c r="AU5" s="724"/>
      <c r="AV5" s="724"/>
      <c r="AW5" s="724"/>
      <c r="AX5" s="725"/>
    </row>
    <row r="6" spans="1:50" ht="39" customHeight="1">
      <c r="A6" s="728" t="s">
        <v>11</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707</v>
      </c>
      <c r="H7" s="829"/>
      <c r="I7" s="829"/>
      <c r="J7" s="829"/>
      <c r="K7" s="829"/>
      <c r="L7" s="829"/>
      <c r="M7" s="829"/>
      <c r="N7" s="829"/>
      <c r="O7" s="829"/>
      <c r="P7" s="829"/>
      <c r="Q7" s="829"/>
      <c r="R7" s="829"/>
      <c r="S7" s="829"/>
      <c r="T7" s="829"/>
      <c r="U7" s="829"/>
      <c r="V7" s="829"/>
      <c r="W7" s="829"/>
      <c r="X7" s="830"/>
      <c r="Y7" s="393" t="s">
        <v>13</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5" t="s">
        <v>14</v>
      </c>
      <c r="B8" s="826"/>
      <c r="C8" s="826"/>
      <c r="D8" s="826"/>
      <c r="E8" s="826"/>
      <c r="F8" s="827"/>
      <c r="G8" s="219" t="str">
        <f>入力規則等!A27</f>
        <v>ＯＤＡ</v>
      </c>
      <c r="H8" s="220"/>
      <c r="I8" s="220"/>
      <c r="J8" s="220"/>
      <c r="K8" s="220"/>
      <c r="L8" s="220"/>
      <c r="M8" s="220"/>
      <c r="N8" s="220"/>
      <c r="O8" s="220"/>
      <c r="P8" s="220"/>
      <c r="Q8" s="220"/>
      <c r="R8" s="220"/>
      <c r="S8" s="220"/>
      <c r="T8" s="220"/>
      <c r="U8" s="220"/>
      <c r="V8" s="220"/>
      <c r="W8" s="220"/>
      <c r="X8" s="221"/>
      <c r="Y8" s="570" t="s">
        <v>15</v>
      </c>
      <c r="Z8" s="571"/>
      <c r="AA8" s="571"/>
      <c r="AB8" s="571"/>
      <c r="AC8" s="571"/>
      <c r="AD8" s="572"/>
      <c r="AE8" s="741" t="str">
        <f>入力規則等!K13</f>
        <v>経済協力</v>
      </c>
      <c r="AF8" s="220"/>
      <c r="AG8" s="220"/>
      <c r="AH8" s="220"/>
      <c r="AI8" s="220"/>
      <c r="AJ8" s="220"/>
      <c r="AK8" s="220"/>
      <c r="AL8" s="220"/>
      <c r="AM8" s="220"/>
      <c r="AN8" s="220"/>
      <c r="AO8" s="220"/>
      <c r="AP8" s="220"/>
      <c r="AQ8" s="220"/>
      <c r="AR8" s="220"/>
      <c r="AS8" s="220"/>
      <c r="AT8" s="220"/>
      <c r="AU8" s="220"/>
      <c r="AV8" s="220"/>
      <c r="AW8" s="220"/>
      <c r="AX8" s="742"/>
    </row>
    <row r="9" spans="1:50" ht="58.5" customHeight="1">
      <c r="A9" s="124" t="s">
        <v>16</v>
      </c>
      <c r="B9" s="125"/>
      <c r="C9" s="125"/>
      <c r="D9" s="125"/>
      <c r="E9" s="125"/>
      <c r="F9" s="125"/>
      <c r="G9" s="573" t="s">
        <v>709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17</v>
      </c>
      <c r="B10" s="744"/>
      <c r="C10" s="744"/>
      <c r="D10" s="744"/>
      <c r="E10" s="744"/>
      <c r="F10" s="744"/>
      <c r="G10" s="676" t="s">
        <v>710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8" t="s">
        <v>19</v>
      </c>
      <c r="B12" s="119"/>
      <c r="C12" s="119"/>
      <c r="D12" s="119"/>
      <c r="E12" s="119"/>
      <c r="F12" s="120"/>
      <c r="G12" s="682"/>
      <c r="H12" s="683"/>
      <c r="I12" s="683"/>
      <c r="J12" s="683"/>
      <c r="K12" s="683"/>
      <c r="L12" s="683"/>
      <c r="M12" s="683"/>
      <c r="N12" s="683"/>
      <c r="O12" s="683"/>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5"/>
    </row>
    <row r="13" spans="1:50" ht="21" customHeight="1">
      <c r="A13" s="121"/>
      <c r="B13" s="122"/>
      <c r="C13" s="122"/>
      <c r="D13" s="122"/>
      <c r="E13" s="122"/>
      <c r="F13" s="123"/>
      <c r="G13" s="746" t="s">
        <v>25</v>
      </c>
      <c r="H13" s="747"/>
      <c r="I13" s="639" t="s">
        <v>26</v>
      </c>
      <c r="J13" s="640"/>
      <c r="K13" s="640"/>
      <c r="L13" s="640"/>
      <c r="M13" s="640"/>
      <c r="N13" s="640"/>
      <c r="O13" s="641"/>
      <c r="P13" s="164">
        <v>0</v>
      </c>
      <c r="Q13" s="165"/>
      <c r="R13" s="165"/>
      <c r="S13" s="165"/>
      <c r="T13" s="165"/>
      <c r="U13" s="165"/>
      <c r="V13" s="166"/>
      <c r="W13" s="164">
        <v>0</v>
      </c>
      <c r="X13" s="165"/>
      <c r="Y13" s="165"/>
      <c r="Z13" s="165"/>
      <c r="AA13" s="165"/>
      <c r="AB13" s="165"/>
      <c r="AC13" s="166"/>
      <c r="AD13" s="164">
        <v>0</v>
      </c>
      <c r="AE13" s="165"/>
      <c r="AF13" s="165"/>
      <c r="AG13" s="165"/>
      <c r="AH13" s="165"/>
      <c r="AI13" s="165"/>
      <c r="AJ13" s="166"/>
      <c r="AK13" s="164">
        <v>2.1</v>
      </c>
      <c r="AL13" s="165"/>
      <c r="AM13" s="165"/>
      <c r="AN13" s="165"/>
      <c r="AO13" s="165"/>
      <c r="AP13" s="165"/>
      <c r="AQ13" s="166"/>
      <c r="AR13" s="161">
        <v>0</v>
      </c>
      <c r="AS13" s="162"/>
      <c r="AT13" s="162"/>
      <c r="AU13" s="162"/>
      <c r="AV13" s="162"/>
      <c r="AW13" s="162"/>
      <c r="AX13" s="392"/>
    </row>
    <row r="14" spans="1:50" ht="21" customHeight="1">
      <c r="A14" s="121"/>
      <c r="B14" s="122"/>
      <c r="C14" s="122"/>
      <c r="D14" s="122"/>
      <c r="E14" s="122"/>
      <c r="F14" s="123"/>
      <c r="G14" s="748"/>
      <c r="H14" s="749"/>
      <c r="I14" s="576" t="s">
        <v>27</v>
      </c>
      <c r="J14" s="630"/>
      <c r="K14" s="630"/>
      <c r="L14" s="630"/>
      <c r="M14" s="630"/>
      <c r="N14" s="630"/>
      <c r="O14" s="631"/>
      <c r="P14" s="164" t="s">
        <v>711</v>
      </c>
      <c r="Q14" s="165"/>
      <c r="R14" s="165"/>
      <c r="S14" s="165"/>
      <c r="T14" s="165"/>
      <c r="U14" s="165"/>
      <c r="V14" s="166"/>
      <c r="W14" s="164" t="s">
        <v>711</v>
      </c>
      <c r="X14" s="165"/>
      <c r="Y14" s="165"/>
      <c r="Z14" s="165"/>
      <c r="AA14" s="165"/>
      <c r="AB14" s="165"/>
      <c r="AC14" s="166"/>
      <c r="AD14" s="164" t="s">
        <v>711</v>
      </c>
      <c r="AE14" s="165"/>
      <c r="AF14" s="165"/>
      <c r="AG14" s="165"/>
      <c r="AH14" s="165"/>
      <c r="AI14" s="165"/>
      <c r="AJ14" s="166"/>
      <c r="AK14" s="164" t="s">
        <v>711</v>
      </c>
      <c r="AL14" s="165"/>
      <c r="AM14" s="165"/>
      <c r="AN14" s="165"/>
      <c r="AO14" s="165"/>
      <c r="AP14" s="165"/>
      <c r="AQ14" s="166"/>
      <c r="AR14" s="666"/>
      <c r="AS14" s="666"/>
      <c r="AT14" s="666"/>
      <c r="AU14" s="666"/>
      <c r="AV14" s="666"/>
      <c r="AW14" s="666"/>
      <c r="AX14" s="667"/>
    </row>
    <row r="15" spans="1:50" ht="21" customHeight="1">
      <c r="A15" s="121"/>
      <c r="B15" s="122"/>
      <c r="C15" s="122"/>
      <c r="D15" s="122"/>
      <c r="E15" s="122"/>
      <c r="F15" s="123"/>
      <c r="G15" s="748"/>
      <c r="H15" s="749"/>
      <c r="I15" s="576" t="s">
        <v>28</v>
      </c>
      <c r="J15" s="577"/>
      <c r="K15" s="577"/>
      <c r="L15" s="577"/>
      <c r="M15" s="577"/>
      <c r="N15" s="577"/>
      <c r="O15" s="578"/>
      <c r="P15" s="164" t="s">
        <v>711</v>
      </c>
      <c r="Q15" s="165"/>
      <c r="R15" s="165"/>
      <c r="S15" s="165"/>
      <c r="T15" s="165"/>
      <c r="U15" s="165"/>
      <c r="V15" s="166"/>
      <c r="W15" s="164" t="s">
        <v>711</v>
      </c>
      <c r="X15" s="165"/>
      <c r="Y15" s="165"/>
      <c r="Z15" s="165"/>
      <c r="AA15" s="165"/>
      <c r="AB15" s="165"/>
      <c r="AC15" s="166"/>
      <c r="AD15" s="164" t="s">
        <v>711</v>
      </c>
      <c r="AE15" s="165"/>
      <c r="AF15" s="165"/>
      <c r="AG15" s="165"/>
      <c r="AH15" s="165"/>
      <c r="AI15" s="165"/>
      <c r="AJ15" s="166"/>
      <c r="AK15" s="164" t="s">
        <v>711</v>
      </c>
      <c r="AL15" s="165"/>
      <c r="AM15" s="165"/>
      <c r="AN15" s="165"/>
      <c r="AO15" s="165"/>
      <c r="AP15" s="165"/>
      <c r="AQ15" s="166"/>
      <c r="AR15" s="164" t="s">
        <v>746</v>
      </c>
      <c r="AS15" s="165"/>
      <c r="AT15" s="165"/>
      <c r="AU15" s="165"/>
      <c r="AV15" s="165"/>
      <c r="AW15" s="165"/>
      <c r="AX15" s="629"/>
    </row>
    <row r="16" spans="1:50" ht="21" customHeight="1">
      <c r="A16" s="121"/>
      <c r="B16" s="122"/>
      <c r="C16" s="122"/>
      <c r="D16" s="122"/>
      <c r="E16" s="122"/>
      <c r="F16" s="123"/>
      <c r="G16" s="748"/>
      <c r="H16" s="749"/>
      <c r="I16" s="576" t="s">
        <v>29</v>
      </c>
      <c r="J16" s="577"/>
      <c r="K16" s="577"/>
      <c r="L16" s="577"/>
      <c r="M16" s="577"/>
      <c r="N16" s="577"/>
      <c r="O16" s="578"/>
      <c r="P16" s="164" t="s">
        <v>711</v>
      </c>
      <c r="Q16" s="165"/>
      <c r="R16" s="165"/>
      <c r="S16" s="165"/>
      <c r="T16" s="165"/>
      <c r="U16" s="165"/>
      <c r="V16" s="166"/>
      <c r="W16" s="164" t="s">
        <v>711</v>
      </c>
      <c r="X16" s="165"/>
      <c r="Y16" s="165"/>
      <c r="Z16" s="165"/>
      <c r="AA16" s="165"/>
      <c r="AB16" s="165"/>
      <c r="AC16" s="166"/>
      <c r="AD16" s="164" t="s">
        <v>711</v>
      </c>
      <c r="AE16" s="165"/>
      <c r="AF16" s="165"/>
      <c r="AG16" s="165"/>
      <c r="AH16" s="165"/>
      <c r="AI16" s="165"/>
      <c r="AJ16" s="166"/>
      <c r="AK16" s="164" t="s">
        <v>711</v>
      </c>
      <c r="AL16" s="165"/>
      <c r="AM16" s="165"/>
      <c r="AN16" s="165"/>
      <c r="AO16" s="165"/>
      <c r="AP16" s="165"/>
      <c r="AQ16" s="166"/>
      <c r="AR16" s="679"/>
      <c r="AS16" s="680"/>
      <c r="AT16" s="680"/>
      <c r="AU16" s="680"/>
      <c r="AV16" s="680"/>
      <c r="AW16" s="680"/>
      <c r="AX16" s="681"/>
    </row>
    <row r="17" spans="1:50" ht="24.75" customHeight="1">
      <c r="A17" s="121"/>
      <c r="B17" s="122"/>
      <c r="C17" s="122"/>
      <c r="D17" s="122"/>
      <c r="E17" s="122"/>
      <c r="F17" s="123"/>
      <c r="G17" s="748"/>
      <c r="H17" s="749"/>
      <c r="I17" s="576" t="s">
        <v>30</v>
      </c>
      <c r="J17" s="630"/>
      <c r="K17" s="630"/>
      <c r="L17" s="630"/>
      <c r="M17" s="630"/>
      <c r="N17" s="630"/>
      <c r="O17" s="631"/>
      <c r="P17" s="164" t="s">
        <v>711</v>
      </c>
      <c r="Q17" s="165"/>
      <c r="R17" s="165"/>
      <c r="S17" s="165"/>
      <c r="T17" s="165"/>
      <c r="U17" s="165"/>
      <c r="V17" s="166"/>
      <c r="W17" s="164" t="s">
        <v>711</v>
      </c>
      <c r="X17" s="165"/>
      <c r="Y17" s="165"/>
      <c r="Z17" s="165"/>
      <c r="AA17" s="165"/>
      <c r="AB17" s="165"/>
      <c r="AC17" s="166"/>
      <c r="AD17" s="164" t="s">
        <v>711</v>
      </c>
      <c r="AE17" s="165"/>
      <c r="AF17" s="165"/>
      <c r="AG17" s="165"/>
      <c r="AH17" s="165"/>
      <c r="AI17" s="165"/>
      <c r="AJ17" s="166"/>
      <c r="AK17" s="164" t="s">
        <v>711</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50"/>
      <c r="H18" s="751"/>
      <c r="I18" s="738" t="s">
        <v>31</v>
      </c>
      <c r="J18" s="739"/>
      <c r="K18" s="739"/>
      <c r="L18" s="739"/>
      <c r="M18" s="739"/>
      <c r="N18" s="739"/>
      <c r="O18" s="740"/>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2.1</v>
      </c>
      <c r="AL18" s="171"/>
      <c r="AM18" s="171"/>
      <c r="AN18" s="171"/>
      <c r="AO18" s="171"/>
      <c r="AP18" s="171"/>
      <c r="AQ18" s="172"/>
      <c r="AR18" s="170">
        <f>SUM(AR13:AX17)</f>
        <v>0</v>
      </c>
      <c r="AS18" s="171"/>
      <c r="AT18" s="171"/>
      <c r="AU18" s="171"/>
      <c r="AV18" s="171"/>
      <c r="AW18" s="171"/>
      <c r="AX18" s="538"/>
    </row>
    <row r="19" spans="1:50" ht="24.75" customHeight="1">
      <c r="A19" s="121"/>
      <c r="B19" s="122"/>
      <c r="C19" s="122"/>
      <c r="D19" s="122"/>
      <c r="E19" s="122"/>
      <c r="F19" s="123"/>
      <c r="G19" s="536" t="s">
        <v>32</v>
      </c>
      <c r="H19" s="537"/>
      <c r="I19" s="537"/>
      <c r="J19" s="537"/>
      <c r="K19" s="537"/>
      <c r="L19" s="537"/>
      <c r="M19" s="537"/>
      <c r="N19" s="537"/>
      <c r="O19" s="537"/>
      <c r="P19" s="164"/>
      <c r="Q19" s="165"/>
      <c r="R19" s="165"/>
      <c r="S19" s="165"/>
      <c r="T19" s="165"/>
      <c r="U19" s="165"/>
      <c r="V19" s="166"/>
      <c r="W19" s="164"/>
      <c r="X19" s="165"/>
      <c r="Y19" s="165"/>
      <c r="Z19" s="165"/>
      <c r="AA19" s="165"/>
      <c r="AB19" s="165"/>
      <c r="AC19" s="166"/>
      <c r="AD19" s="164"/>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c r="A20" s="121"/>
      <c r="B20" s="122"/>
      <c r="C20" s="122"/>
      <c r="D20" s="122"/>
      <c r="E20" s="122"/>
      <c r="F20" s="123"/>
      <c r="G20" s="536" t="s">
        <v>33</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4"/>
      <c r="B21" s="125"/>
      <c r="C21" s="125"/>
      <c r="D21" s="125"/>
      <c r="E21" s="125"/>
      <c r="F21" s="126"/>
      <c r="G21" s="923" t="s">
        <v>34</v>
      </c>
      <c r="H21" s="924"/>
      <c r="I21" s="924"/>
      <c r="J21" s="924"/>
      <c r="K21" s="924"/>
      <c r="L21" s="924"/>
      <c r="M21" s="924"/>
      <c r="N21" s="924"/>
      <c r="O21" s="92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712</v>
      </c>
      <c r="H23" s="134"/>
      <c r="I23" s="134"/>
      <c r="J23" s="134"/>
      <c r="K23" s="134"/>
      <c r="L23" s="134"/>
      <c r="M23" s="134"/>
      <c r="N23" s="134"/>
      <c r="O23" s="135"/>
      <c r="P23" s="161">
        <v>1.9</v>
      </c>
      <c r="Q23" s="162"/>
      <c r="R23" s="162"/>
      <c r="S23" s="162"/>
      <c r="T23" s="162"/>
      <c r="U23" s="162"/>
      <c r="V23" s="163"/>
      <c r="W23" s="161">
        <v>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713</v>
      </c>
      <c r="H24" s="137"/>
      <c r="I24" s="137"/>
      <c r="J24" s="137"/>
      <c r="K24" s="137"/>
      <c r="L24" s="137"/>
      <c r="M24" s="137"/>
      <c r="N24" s="137"/>
      <c r="O24" s="138"/>
      <c r="P24" s="164">
        <v>0.2</v>
      </c>
      <c r="Q24" s="165"/>
      <c r="R24" s="165"/>
      <c r="S24" s="165"/>
      <c r="T24" s="165"/>
      <c r="U24" s="165"/>
      <c r="V24" s="166"/>
      <c r="W24" s="164">
        <v>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2.1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0" t="s">
        <v>41</v>
      </c>
      <c r="B30" s="511"/>
      <c r="C30" s="511"/>
      <c r="D30" s="511"/>
      <c r="E30" s="511"/>
      <c r="F30" s="512"/>
      <c r="G30" s="651" t="s">
        <v>42</v>
      </c>
      <c r="H30" s="388"/>
      <c r="I30" s="388"/>
      <c r="J30" s="388"/>
      <c r="K30" s="388"/>
      <c r="L30" s="388"/>
      <c r="M30" s="388"/>
      <c r="N30" s="388"/>
      <c r="O30" s="580"/>
      <c r="P30" s="579" t="s">
        <v>43</v>
      </c>
      <c r="Q30" s="388"/>
      <c r="R30" s="388"/>
      <c r="S30" s="388"/>
      <c r="T30" s="388"/>
      <c r="U30" s="388"/>
      <c r="V30" s="388"/>
      <c r="W30" s="388"/>
      <c r="X30" s="580"/>
      <c r="Y30" s="466"/>
      <c r="Z30" s="467"/>
      <c r="AA30" s="468"/>
      <c r="AB30" s="383" t="s">
        <v>44</v>
      </c>
      <c r="AC30" s="384"/>
      <c r="AD30" s="385"/>
      <c r="AE30" s="383" t="s">
        <v>20</v>
      </c>
      <c r="AF30" s="384"/>
      <c r="AG30" s="384"/>
      <c r="AH30" s="385"/>
      <c r="AI30" s="386" t="s">
        <v>21</v>
      </c>
      <c r="AJ30" s="386"/>
      <c r="AK30" s="386"/>
      <c r="AL30" s="383"/>
      <c r="AM30" s="386" t="s">
        <v>45</v>
      </c>
      <c r="AN30" s="386"/>
      <c r="AO30" s="386"/>
      <c r="AP30" s="383"/>
      <c r="AQ30" s="642" t="s">
        <v>46</v>
      </c>
      <c r="AR30" s="643"/>
      <c r="AS30" s="643"/>
      <c r="AT30" s="644"/>
      <c r="AU30" s="388" t="s">
        <v>47</v>
      </c>
      <c r="AV30" s="388"/>
      <c r="AW30" s="388"/>
      <c r="AX30" s="389"/>
    </row>
    <row r="31" spans="1:50"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2" t="s">
        <v>746</v>
      </c>
      <c r="AR31" s="179"/>
      <c r="AS31" s="180" t="s">
        <v>48</v>
      </c>
      <c r="AT31" s="203"/>
      <c r="AU31" s="272" t="s">
        <v>746</v>
      </c>
      <c r="AV31" s="272"/>
      <c r="AW31" s="376" t="s">
        <v>49</v>
      </c>
      <c r="AX31" s="377"/>
    </row>
    <row r="32" spans="1:50" ht="42" customHeight="1">
      <c r="A32" s="516"/>
      <c r="B32" s="514"/>
      <c r="C32" s="514"/>
      <c r="D32" s="514"/>
      <c r="E32" s="514"/>
      <c r="F32" s="515"/>
      <c r="G32" s="541" t="s">
        <v>714</v>
      </c>
      <c r="H32" s="542"/>
      <c r="I32" s="542"/>
      <c r="J32" s="542"/>
      <c r="K32" s="542"/>
      <c r="L32" s="542"/>
      <c r="M32" s="542"/>
      <c r="N32" s="542"/>
      <c r="O32" s="543"/>
      <c r="P32" s="192" t="s">
        <v>715</v>
      </c>
      <c r="Q32" s="192"/>
      <c r="R32" s="192"/>
      <c r="S32" s="192"/>
      <c r="T32" s="192"/>
      <c r="U32" s="192"/>
      <c r="V32" s="192"/>
      <c r="W32" s="192"/>
      <c r="X32" s="234"/>
      <c r="Y32" s="340" t="s">
        <v>50</v>
      </c>
      <c r="Z32" s="550"/>
      <c r="AA32" s="551"/>
      <c r="AB32" s="552" t="s">
        <v>720</v>
      </c>
      <c r="AC32" s="552"/>
      <c r="AD32" s="552"/>
      <c r="AE32" s="364" t="s">
        <v>716</v>
      </c>
      <c r="AF32" s="365"/>
      <c r="AG32" s="365"/>
      <c r="AH32" s="365"/>
      <c r="AI32" s="364" t="s">
        <v>716</v>
      </c>
      <c r="AJ32" s="365"/>
      <c r="AK32" s="365"/>
      <c r="AL32" s="365"/>
      <c r="AM32" s="364" t="s">
        <v>716</v>
      </c>
      <c r="AN32" s="365"/>
      <c r="AO32" s="365"/>
      <c r="AP32" s="365"/>
      <c r="AQ32" s="167" t="s">
        <v>746</v>
      </c>
      <c r="AR32" s="168"/>
      <c r="AS32" s="168"/>
      <c r="AT32" s="169"/>
      <c r="AU32" s="365" t="s">
        <v>746</v>
      </c>
      <c r="AV32" s="365"/>
      <c r="AW32" s="365"/>
      <c r="AX32" s="366"/>
    </row>
    <row r="33" spans="1:51" ht="42" customHeight="1">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51</v>
      </c>
      <c r="Z33" s="299"/>
      <c r="AA33" s="300"/>
      <c r="AB33" s="523" t="s">
        <v>720</v>
      </c>
      <c r="AC33" s="523"/>
      <c r="AD33" s="523"/>
      <c r="AE33" s="364" t="s">
        <v>716</v>
      </c>
      <c r="AF33" s="365"/>
      <c r="AG33" s="365"/>
      <c r="AH33" s="365"/>
      <c r="AI33" s="364" t="s">
        <v>716</v>
      </c>
      <c r="AJ33" s="365"/>
      <c r="AK33" s="365"/>
      <c r="AL33" s="365"/>
      <c r="AM33" s="364" t="s">
        <v>716</v>
      </c>
      <c r="AN33" s="365"/>
      <c r="AO33" s="365"/>
      <c r="AP33" s="365"/>
      <c r="AQ33" s="167" t="s">
        <v>716</v>
      </c>
      <c r="AR33" s="168"/>
      <c r="AS33" s="168"/>
      <c r="AT33" s="169"/>
      <c r="AU33" s="365" t="s">
        <v>746</v>
      </c>
      <c r="AV33" s="365"/>
      <c r="AW33" s="365"/>
      <c r="AX33" s="366"/>
    </row>
    <row r="34" spans="1:51" ht="42" customHeight="1">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52</v>
      </c>
      <c r="Z34" s="299"/>
      <c r="AA34" s="300"/>
      <c r="AB34" s="498" t="s">
        <v>53</v>
      </c>
      <c r="AC34" s="498"/>
      <c r="AD34" s="498"/>
      <c r="AE34" s="364" t="s">
        <v>746</v>
      </c>
      <c r="AF34" s="365"/>
      <c r="AG34" s="365"/>
      <c r="AH34" s="365"/>
      <c r="AI34" s="364" t="s">
        <v>746</v>
      </c>
      <c r="AJ34" s="365"/>
      <c r="AK34" s="365"/>
      <c r="AL34" s="365"/>
      <c r="AM34" s="364" t="s">
        <v>746</v>
      </c>
      <c r="AN34" s="365"/>
      <c r="AO34" s="365"/>
      <c r="AP34" s="365"/>
      <c r="AQ34" s="167" t="s">
        <v>746</v>
      </c>
      <c r="AR34" s="168"/>
      <c r="AS34" s="168"/>
      <c r="AT34" s="169"/>
      <c r="AU34" s="365" t="s">
        <v>746</v>
      </c>
      <c r="AV34" s="365"/>
      <c r="AW34" s="365"/>
      <c r="AX34" s="366"/>
    </row>
    <row r="35" spans="1:51" ht="23.25" customHeight="1">
      <c r="A35" s="896" t="s">
        <v>54</v>
      </c>
      <c r="B35" s="897"/>
      <c r="C35" s="897"/>
      <c r="D35" s="897"/>
      <c r="E35" s="897"/>
      <c r="F35" s="898"/>
      <c r="G35" s="902" t="s">
        <v>717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45" t="s">
        <v>41</v>
      </c>
      <c r="B37" s="646"/>
      <c r="C37" s="646"/>
      <c r="D37" s="646"/>
      <c r="E37" s="646"/>
      <c r="F37" s="647"/>
      <c r="G37" s="566" t="s">
        <v>42</v>
      </c>
      <c r="H37" s="378"/>
      <c r="I37" s="378"/>
      <c r="J37" s="378"/>
      <c r="K37" s="378"/>
      <c r="L37" s="378"/>
      <c r="M37" s="378"/>
      <c r="N37" s="378"/>
      <c r="O37" s="567"/>
      <c r="P37" s="632" t="s">
        <v>43</v>
      </c>
      <c r="Q37" s="378"/>
      <c r="R37" s="378"/>
      <c r="S37" s="378"/>
      <c r="T37" s="378"/>
      <c r="U37" s="378"/>
      <c r="V37" s="378"/>
      <c r="W37" s="378"/>
      <c r="X37" s="567"/>
      <c r="Y37" s="633"/>
      <c r="Z37" s="634"/>
      <c r="AA37" s="635"/>
      <c r="AB37" s="636" t="s">
        <v>44</v>
      </c>
      <c r="AC37" s="637"/>
      <c r="AD37" s="638"/>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6" t="s">
        <v>49</v>
      </c>
      <c r="AX38" s="377"/>
      <c r="AY38">
        <f>$AY$37</f>
        <v>0</v>
      </c>
    </row>
    <row r="39" spans="1:51" ht="23.25" hidden="1" customHeight="1">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0" t="s">
        <v>50</v>
      </c>
      <c r="Z39" s="550"/>
      <c r="AA39" s="551"/>
      <c r="AB39" s="552"/>
      <c r="AC39" s="552"/>
      <c r="AD39" s="552"/>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51</v>
      </c>
      <c r="Z40" s="299"/>
      <c r="AA40" s="300"/>
      <c r="AB40" s="523"/>
      <c r="AC40" s="523"/>
      <c r="AD40" s="523"/>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52</v>
      </c>
      <c r="Z41" s="299"/>
      <c r="AA41" s="300"/>
      <c r="AB41" s="498" t="s">
        <v>53</v>
      </c>
      <c r="AC41" s="498"/>
      <c r="AD41" s="498"/>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5" t="s">
        <v>41</v>
      </c>
      <c r="B44" s="646"/>
      <c r="C44" s="646"/>
      <c r="D44" s="646"/>
      <c r="E44" s="646"/>
      <c r="F44" s="647"/>
      <c r="G44" s="566" t="s">
        <v>42</v>
      </c>
      <c r="H44" s="378"/>
      <c r="I44" s="378"/>
      <c r="J44" s="378"/>
      <c r="K44" s="378"/>
      <c r="L44" s="378"/>
      <c r="M44" s="378"/>
      <c r="N44" s="378"/>
      <c r="O44" s="567"/>
      <c r="P44" s="632" t="s">
        <v>43</v>
      </c>
      <c r="Q44" s="378"/>
      <c r="R44" s="378"/>
      <c r="S44" s="378"/>
      <c r="T44" s="378"/>
      <c r="U44" s="378"/>
      <c r="V44" s="378"/>
      <c r="W44" s="378"/>
      <c r="X44" s="567"/>
      <c r="Y44" s="633"/>
      <c r="Z44" s="634"/>
      <c r="AA44" s="635"/>
      <c r="AB44" s="636" t="s">
        <v>44</v>
      </c>
      <c r="AC44" s="637"/>
      <c r="AD44" s="638"/>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0" t="s">
        <v>50</v>
      </c>
      <c r="Z46" s="550"/>
      <c r="AA46" s="551"/>
      <c r="AB46" s="552"/>
      <c r="AC46" s="552"/>
      <c r="AD46" s="552"/>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51</v>
      </c>
      <c r="Z47" s="299"/>
      <c r="AA47" s="300"/>
      <c r="AB47" s="523"/>
      <c r="AC47" s="523"/>
      <c r="AD47" s="523"/>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52</v>
      </c>
      <c r="Z48" s="299"/>
      <c r="AA48" s="300"/>
      <c r="AB48" s="498" t="s">
        <v>53</v>
      </c>
      <c r="AC48" s="498"/>
      <c r="AD48" s="498"/>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13" t="s">
        <v>41</v>
      </c>
      <c r="B51" s="514"/>
      <c r="C51" s="514"/>
      <c r="D51" s="514"/>
      <c r="E51" s="514"/>
      <c r="F51" s="515"/>
      <c r="G51" s="566" t="s">
        <v>42</v>
      </c>
      <c r="H51" s="378"/>
      <c r="I51" s="378"/>
      <c r="J51" s="378"/>
      <c r="K51" s="378"/>
      <c r="L51" s="378"/>
      <c r="M51" s="378"/>
      <c r="N51" s="378"/>
      <c r="O51" s="567"/>
      <c r="P51" s="632" t="s">
        <v>43</v>
      </c>
      <c r="Q51" s="378"/>
      <c r="R51" s="378"/>
      <c r="S51" s="378"/>
      <c r="T51" s="378"/>
      <c r="U51" s="378"/>
      <c r="V51" s="378"/>
      <c r="W51" s="378"/>
      <c r="X51" s="567"/>
      <c r="Y51" s="633"/>
      <c r="Z51" s="634"/>
      <c r="AA51" s="635"/>
      <c r="AB51" s="636" t="s">
        <v>44</v>
      </c>
      <c r="AC51" s="637"/>
      <c r="AD51" s="638"/>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0" t="s">
        <v>50</v>
      </c>
      <c r="Z53" s="550"/>
      <c r="AA53" s="551"/>
      <c r="AB53" s="552"/>
      <c r="AC53" s="552"/>
      <c r="AD53" s="55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51</v>
      </c>
      <c r="Z54" s="299"/>
      <c r="AA54" s="300"/>
      <c r="AB54" s="523"/>
      <c r="AC54" s="523"/>
      <c r="AD54" s="52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52</v>
      </c>
      <c r="Z55" s="299"/>
      <c r="AA55" s="300"/>
      <c r="AB55" s="462" t="s">
        <v>53</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13" t="s">
        <v>41</v>
      </c>
      <c r="B58" s="514"/>
      <c r="C58" s="514"/>
      <c r="D58" s="514"/>
      <c r="E58" s="514"/>
      <c r="F58" s="515"/>
      <c r="G58" s="566" t="s">
        <v>42</v>
      </c>
      <c r="H58" s="378"/>
      <c r="I58" s="378"/>
      <c r="J58" s="378"/>
      <c r="K58" s="378"/>
      <c r="L58" s="378"/>
      <c r="M58" s="378"/>
      <c r="N58" s="378"/>
      <c r="O58" s="567"/>
      <c r="P58" s="632" t="s">
        <v>43</v>
      </c>
      <c r="Q58" s="378"/>
      <c r="R58" s="378"/>
      <c r="S58" s="378"/>
      <c r="T58" s="378"/>
      <c r="U58" s="378"/>
      <c r="V58" s="378"/>
      <c r="W58" s="378"/>
      <c r="X58" s="567"/>
      <c r="Y58" s="633"/>
      <c r="Z58" s="634"/>
      <c r="AA58" s="635"/>
      <c r="AB58" s="636" t="s">
        <v>44</v>
      </c>
      <c r="AC58" s="637"/>
      <c r="AD58" s="638"/>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0" t="s">
        <v>50</v>
      </c>
      <c r="Z60" s="550"/>
      <c r="AA60" s="551"/>
      <c r="AB60" s="552"/>
      <c r="AC60" s="552"/>
      <c r="AD60" s="55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51</v>
      </c>
      <c r="Z61" s="299"/>
      <c r="AA61" s="300"/>
      <c r="AB61" s="523"/>
      <c r="AC61" s="523"/>
      <c r="AD61" s="52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52</v>
      </c>
      <c r="Z62" s="299"/>
      <c r="AA62" s="300"/>
      <c r="AB62" s="498" t="s">
        <v>53</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6" t="s">
        <v>20</v>
      </c>
      <c r="AF65" s="336"/>
      <c r="AG65" s="336"/>
      <c r="AH65" s="336"/>
      <c r="AI65" s="336" t="s">
        <v>21</v>
      </c>
      <c r="AJ65" s="336"/>
      <c r="AK65" s="336"/>
      <c r="AL65" s="336"/>
      <c r="AM65" s="336" t="s">
        <v>45</v>
      </c>
      <c r="AN65" s="336"/>
      <c r="AO65" s="336"/>
      <c r="AP65" s="336"/>
      <c r="AQ65" s="216" t="s">
        <v>46</v>
      </c>
      <c r="AR65" s="200"/>
      <c r="AS65" s="200"/>
      <c r="AT65" s="201"/>
      <c r="AU65" s="975" t="s">
        <v>47</v>
      </c>
      <c r="AV65" s="975"/>
      <c r="AW65" s="975"/>
      <c r="AX65" s="976"/>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48</v>
      </c>
      <c r="AT66" s="203"/>
      <c r="AU66" s="272"/>
      <c r="AV66" s="272"/>
      <c r="AW66" s="864" t="s">
        <v>49</v>
      </c>
      <c r="AX66" s="977"/>
      <c r="AY66">
        <f>$AY$65</f>
        <v>0</v>
      </c>
    </row>
    <row r="67" spans="1:51" ht="23.25" hidden="1" customHeight="1">
      <c r="A67" s="850"/>
      <c r="B67" s="851"/>
      <c r="C67" s="851"/>
      <c r="D67" s="851"/>
      <c r="E67" s="851"/>
      <c r="F67" s="852"/>
      <c r="G67" s="978" t="s">
        <v>57</v>
      </c>
      <c r="H67" s="961"/>
      <c r="I67" s="962"/>
      <c r="J67" s="962"/>
      <c r="K67" s="962"/>
      <c r="L67" s="962"/>
      <c r="M67" s="962"/>
      <c r="N67" s="962"/>
      <c r="O67" s="963"/>
      <c r="P67" s="961"/>
      <c r="Q67" s="962"/>
      <c r="R67" s="962"/>
      <c r="S67" s="962"/>
      <c r="T67" s="962"/>
      <c r="U67" s="962"/>
      <c r="V67" s="963"/>
      <c r="W67" s="967"/>
      <c r="X67" s="968"/>
      <c r="Y67" s="948" t="s">
        <v>50</v>
      </c>
      <c r="Z67" s="948"/>
      <c r="AA67" s="949"/>
      <c r="AB67" s="950" t="s">
        <v>58</v>
      </c>
      <c r="AC67" s="950"/>
      <c r="AD67" s="950"/>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51</v>
      </c>
      <c r="Z68" s="131"/>
      <c r="AA68" s="132"/>
      <c r="AB68" s="973" t="s">
        <v>58</v>
      </c>
      <c r="AC68" s="973"/>
      <c r="AD68" s="973"/>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52</v>
      </c>
      <c r="Z69" s="131"/>
      <c r="AA69" s="132"/>
      <c r="AB69" s="974" t="s">
        <v>59</v>
      </c>
      <c r="AC69" s="974"/>
      <c r="AD69" s="974"/>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c r="A70" s="850" t="s">
        <v>60</v>
      </c>
      <c r="B70" s="851"/>
      <c r="C70" s="851"/>
      <c r="D70" s="851"/>
      <c r="E70" s="851"/>
      <c r="F70" s="852"/>
      <c r="G70" s="938" t="s">
        <v>61</v>
      </c>
      <c r="H70" s="939"/>
      <c r="I70" s="939"/>
      <c r="J70" s="939"/>
      <c r="K70" s="939"/>
      <c r="L70" s="939"/>
      <c r="M70" s="939"/>
      <c r="N70" s="939"/>
      <c r="O70" s="939"/>
      <c r="P70" s="939"/>
      <c r="Q70" s="939"/>
      <c r="R70" s="939"/>
      <c r="S70" s="939"/>
      <c r="T70" s="939"/>
      <c r="U70" s="939"/>
      <c r="V70" s="939"/>
      <c r="W70" s="942" t="s">
        <v>62</v>
      </c>
      <c r="X70" s="943"/>
      <c r="Y70" s="948" t="s">
        <v>50</v>
      </c>
      <c r="Z70" s="948"/>
      <c r="AA70" s="949"/>
      <c r="AB70" s="950" t="s">
        <v>58</v>
      </c>
      <c r="AC70" s="950"/>
      <c r="AD70" s="950"/>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51</v>
      </c>
      <c r="Z71" s="131"/>
      <c r="AA71" s="132"/>
      <c r="AB71" s="973" t="s">
        <v>58</v>
      </c>
      <c r="AC71" s="973"/>
      <c r="AD71" s="973"/>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52</v>
      </c>
      <c r="Z72" s="131"/>
      <c r="AA72" s="132"/>
      <c r="AB72" s="974" t="s">
        <v>59</v>
      </c>
      <c r="AC72" s="974"/>
      <c r="AD72" s="974"/>
      <c r="AE72" s="372"/>
      <c r="AF72" s="373"/>
      <c r="AG72" s="373"/>
      <c r="AH72" s="373"/>
      <c r="AI72" s="372"/>
      <c r="AJ72" s="373"/>
      <c r="AK72" s="373"/>
      <c r="AL72" s="373"/>
      <c r="AM72" s="372"/>
      <c r="AN72" s="373"/>
      <c r="AO72" s="373"/>
      <c r="AP72" s="937"/>
      <c r="AQ72" s="364"/>
      <c r="AR72" s="365"/>
      <c r="AS72" s="365"/>
      <c r="AT72" s="815"/>
      <c r="AU72" s="365"/>
      <c r="AV72" s="365"/>
      <c r="AW72" s="365"/>
      <c r="AX72" s="366"/>
      <c r="AY72">
        <f t="shared" si="8"/>
        <v>0</v>
      </c>
    </row>
    <row r="73" spans="1:51" ht="18.75" hidden="1" customHeight="1">
      <c r="A73" s="836" t="s">
        <v>55</v>
      </c>
      <c r="B73" s="837"/>
      <c r="C73" s="837"/>
      <c r="D73" s="837"/>
      <c r="E73" s="837"/>
      <c r="F73" s="838"/>
      <c r="G73" s="807"/>
      <c r="H73" s="200" t="s">
        <v>42</v>
      </c>
      <c r="I73" s="200"/>
      <c r="J73" s="200"/>
      <c r="K73" s="200"/>
      <c r="L73" s="200"/>
      <c r="M73" s="200"/>
      <c r="N73" s="200"/>
      <c r="O73" s="201"/>
      <c r="P73" s="216" t="s">
        <v>43</v>
      </c>
      <c r="Q73" s="200"/>
      <c r="R73" s="200"/>
      <c r="S73" s="200"/>
      <c r="T73" s="200"/>
      <c r="U73" s="200"/>
      <c r="V73" s="200"/>
      <c r="W73" s="200"/>
      <c r="X73" s="201"/>
      <c r="Y73" s="809"/>
      <c r="Z73" s="810"/>
      <c r="AA73" s="811"/>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39"/>
      <c r="B75" s="840"/>
      <c r="C75" s="840"/>
      <c r="D75" s="840"/>
      <c r="E75" s="840"/>
      <c r="F75" s="841"/>
      <c r="G75" s="782"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11" t="s">
        <v>63</v>
      </c>
      <c r="B78" s="912"/>
      <c r="C78" s="912"/>
      <c r="D78" s="912"/>
      <c r="E78" s="909" t="s">
        <v>64</v>
      </c>
      <c r="F78" s="910"/>
      <c r="G78" s="54" t="s">
        <v>61</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66</v>
      </c>
      <c r="AP79" s="128"/>
      <c r="AQ79" s="128"/>
      <c r="AR79" s="76"/>
      <c r="AS79" s="127"/>
      <c r="AT79" s="128"/>
      <c r="AU79" s="128"/>
      <c r="AV79" s="128"/>
      <c r="AW79" s="128"/>
      <c r="AX79" s="129"/>
      <c r="AY79">
        <f>COUNTIF($AR$79,"☑")</f>
        <v>0</v>
      </c>
    </row>
    <row r="80" spans="1:51" ht="18.75" hidden="1" customHeight="1">
      <c r="A80" s="520" t="s">
        <v>67</v>
      </c>
      <c r="B80" s="845" t="s">
        <v>68</v>
      </c>
      <c r="C80" s="846"/>
      <c r="D80" s="846"/>
      <c r="E80" s="846"/>
      <c r="F80" s="847"/>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1"/>
      <c r="B81" s="848"/>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5" t="s">
        <v>72</v>
      </c>
      <c r="H85" s="780"/>
      <c r="I85" s="780"/>
      <c r="J85" s="780"/>
      <c r="K85" s="780"/>
      <c r="L85" s="780"/>
      <c r="M85" s="780"/>
      <c r="N85" s="780"/>
      <c r="O85" s="781"/>
      <c r="P85" s="779" t="s">
        <v>73</v>
      </c>
      <c r="Q85" s="780"/>
      <c r="R85" s="780"/>
      <c r="S85" s="780"/>
      <c r="T85" s="780"/>
      <c r="U85" s="780"/>
      <c r="V85" s="780"/>
      <c r="W85" s="780"/>
      <c r="X85" s="781"/>
      <c r="Y85" s="204"/>
      <c r="Z85" s="205"/>
      <c r="AA85" s="206"/>
      <c r="AB85" s="459" t="s">
        <v>44</v>
      </c>
      <c r="AC85" s="460"/>
      <c r="AD85" s="461"/>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21"/>
      <c r="B87" s="553"/>
      <c r="C87" s="553"/>
      <c r="D87" s="553"/>
      <c r="E87" s="553"/>
      <c r="F87" s="554"/>
      <c r="G87" s="233"/>
      <c r="H87" s="192"/>
      <c r="I87" s="192"/>
      <c r="J87" s="192"/>
      <c r="K87" s="192"/>
      <c r="L87" s="192"/>
      <c r="M87" s="192"/>
      <c r="N87" s="192"/>
      <c r="O87" s="234"/>
      <c r="P87" s="192"/>
      <c r="Q87" s="800"/>
      <c r="R87" s="800"/>
      <c r="S87" s="800"/>
      <c r="T87" s="800"/>
      <c r="U87" s="800"/>
      <c r="V87" s="800"/>
      <c r="W87" s="800"/>
      <c r="X87" s="801"/>
      <c r="Y87" s="756" t="s">
        <v>74</v>
      </c>
      <c r="Z87" s="757"/>
      <c r="AA87" s="758"/>
      <c r="AB87" s="552"/>
      <c r="AC87" s="552"/>
      <c r="AD87" s="552"/>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21"/>
      <c r="B88" s="553"/>
      <c r="C88" s="553"/>
      <c r="D88" s="553"/>
      <c r="E88" s="553"/>
      <c r="F88" s="554"/>
      <c r="G88" s="235"/>
      <c r="H88" s="236"/>
      <c r="I88" s="236"/>
      <c r="J88" s="236"/>
      <c r="K88" s="236"/>
      <c r="L88" s="236"/>
      <c r="M88" s="236"/>
      <c r="N88" s="236"/>
      <c r="O88" s="237"/>
      <c r="P88" s="802"/>
      <c r="Q88" s="802"/>
      <c r="R88" s="802"/>
      <c r="S88" s="802"/>
      <c r="T88" s="802"/>
      <c r="U88" s="802"/>
      <c r="V88" s="802"/>
      <c r="W88" s="802"/>
      <c r="X88" s="803"/>
      <c r="Y88" s="733" t="s">
        <v>51</v>
      </c>
      <c r="Z88" s="734"/>
      <c r="AA88" s="735"/>
      <c r="AB88" s="523"/>
      <c r="AC88" s="523"/>
      <c r="AD88" s="523"/>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4"/>
      <c r="Y89" s="733" t="s">
        <v>52</v>
      </c>
      <c r="Z89" s="734"/>
      <c r="AA89" s="735"/>
      <c r="AB89" s="462" t="s">
        <v>53</v>
      </c>
      <c r="AC89" s="462"/>
      <c r="AD89" s="462"/>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5" t="s">
        <v>72</v>
      </c>
      <c r="H90" s="780"/>
      <c r="I90" s="780"/>
      <c r="J90" s="780"/>
      <c r="K90" s="780"/>
      <c r="L90" s="780"/>
      <c r="M90" s="780"/>
      <c r="N90" s="780"/>
      <c r="O90" s="781"/>
      <c r="P90" s="779" t="s">
        <v>73</v>
      </c>
      <c r="Q90" s="780"/>
      <c r="R90" s="780"/>
      <c r="S90" s="780"/>
      <c r="T90" s="780"/>
      <c r="U90" s="780"/>
      <c r="V90" s="780"/>
      <c r="W90" s="780"/>
      <c r="X90" s="781"/>
      <c r="Y90" s="204"/>
      <c r="Z90" s="205"/>
      <c r="AA90" s="206"/>
      <c r="AB90" s="459" t="s">
        <v>44</v>
      </c>
      <c r="AC90" s="460"/>
      <c r="AD90" s="461"/>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21"/>
      <c r="B92" s="553"/>
      <c r="C92" s="553"/>
      <c r="D92" s="553"/>
      <c r="E92" s="553"/>
      <c r="F92" s="554"/>
      <c r="G92" s="233"/>
      <c r="H92" s="192"/>
      <c r="I92" s="192"/>
      <c r="J92" s="192"/>
      <c r="K92" s="192"/>
      <c r="L92" s="192"/>
      <c r="M92" s="192"/>
      <c r="N92" s="192"/>
      <c r="O92" s="234"/>
      <c r="P92" s="192"/>
      <c r="Q92" s="800"/>
      <c r="R92" s="800"/>
      <c r="S92" s="800"/>
      <c r="T92" s="800"/>
      <c r="U92" s="800"/>
      <c r="V92" s="800"/>
      <c r="W92" s="800"/>
      <c r="X92" s="801"/>
      <c r="Y92" s="756" t="s">
        <v>74</v>
      </c>
      <c r="Z92" s="757"/>
      <c r="AA92" s="758"/>
      <c r="AB92" s="552"/>
      <c r="AC92" s="552"/>
      <c r="AD92" s="55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5"/>
      <c r="H93" s="236"/>
      <c r="I93" s="236"/>
      <c r="J93" s="236"/>
      <c r="K93" s="236"/>
      <c r="L93" s="236"/>
      <c r="M93" s="236"/>
      <c r="N93" s="236"/>
      <c r="O93" s="237"/>
      <c r="P93" s="802"/>
      <c r="Q93" s="802"/>
      <c r="R93" s="802"/>
      <c r="S93" s="802"/>
      <c r="T93" s="802"/>
      <c r="U93" s="802"/>
      <c r="V93" s="802"/>
      <c r="W93" s="802"/>
      <c r="X93" s="803"/>
      <c r="Y93" s="733" t="s">
        <v>51</v>
      </c>
      <c r="Z93" s="734"/>
      <c r="AA93" s="735"/>
      <c r="AB93" s="523"/>
      <c r="AC93" s="523"/>
      <c r="AD93" s="52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4"/>
      <c r="Y94" s="733" t="s">
        <v>52</v>
      </c>
      <c r="Z94" s="734"/>
      <c r="AA94" s="735"/>
      <c r="AB94" s="462" t="s">
        <v>53</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21"/>
      <c r="B95" s="553" t="s">
        <v>71</v>
      </c>
      <c r="C95" s="553"/>
      <c r="D95" s="553"/>
      <c r="E95" s="553"/>
      <c r="F95" s="554"/>
      <c r="G95" s="795" t="s">
        <v>72</v>
      </c>
      <c r="H95" s="780"/>
      <c r="I95" s="780"/>
      <c r="J95" s="780"/>
      <c r="K95" s="780"/>
      <c r="L95" s="780"/>
      <c r="M95" s="780"/>
      <c r="N95" s="780"/>
      <c r="O95" s="781"/>
      <c r="P95" s="779" t="s">
        <v>73</v>
      </c>
      <c r="Q95" s="780"/>
      <c r="R95" s="780"/>
      <c r="S95" s="780"/>
      <c r="T95" s="780"/>
      <c r="U95" s="780"/>
      <c r="V95" s="780"/>
      <c r="W95" s="780"/>
      <c r="X95" s="781"/>
      <c r="Y95" s="204"/>
      <c r="Z95" s="205"/>
      <c r="AA95" s="206"/>
      <c r="AB95" s="459" t="s">
        <v>44</v>
      </c>
      <c r="AC95" s="460"/>
      <c r="AD95" s="461"/>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21"/>
      <c r="B97" s="553"/>
      <c r="C97" s="553"/>
      <c r="D97" s="553"/>
      <c r="E97" s="553"/>
      <c r="F97" s="554"/>
      <c r="G97" s="233"/>
      <c r="H97" s="192"/>
      <c r="I97" s="192"/>
      <c r="J97" s="192"/>
      <c r="K97" s="192"/>
      <c r="L97" s="192"/>
      <c r="M97" s="192"/>
      <c r="N97" s="192"/>
      <c r="O97" s="234"/>
      <c r="P97" s="192"/>
      <c r="Q97" s="800"/>
      <c r="R97" s="800"/>
      <c r="S97" s="800"/>
      <c r="T97" s="800"/>
      <c r="U97" s="800"/>
      <c r="V97" s="800"/>
      <c r="W97" s="800"/>
      <c r="X97" s="801"/>
      <c r="Y97" s="756" t="s">
        <v>74</v>
      </c>
      <c r="Z97" s="757"/>
      <c r="AA97" s="758"/>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21"/>
      <c r="B98" s="553"/>
      <c r="C98" s="553"/>
      <c r="D98" s="553"/>
      <c r="E98" s="553"/>
      <c r="F98" s="554"/>
      <c r="G98" s="235"/>
      <c r="H98" s="236"/>
      <c r="I98" s="236"/>
      <c r="J98" s="236"/>
      <c r="K98" s="236"/>
      <c r="L98" s="236"/>
      <c r="M98" s="236"/>
      <c r="N98" s="236"/>
      <c r="O98" s="237"/>
      <c r="P98" s="802"/>
      <c r="Q98" s="802"/>
      <c r="R98" s="802"/>
      <c r="S98" s="802"/>
      <c r="T98" s="802"/>
      <c r="U98" s="802"/>
      <c r="V98" s="802"/>
      <c r="W98" s="802"/>
      <c r="X98" s="803"/>
      <c r="Y98" s="733" t="s">
        <v>51</v>
      </c>
      <c r="Z98" s="734"/>
      <c r="AA98" s="735"/>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22"/>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1" t="s">
        <v>52</v>
      </c>
      <c r="Z99" s="482"/>
      <c r="AA99" s="483"/>
      <c r="AB99" s="463" t="s">
        <v>53</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hidden="1"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44</v>
      </c>
      <c r="AC100" s="856"/>
      <c r="AD100" s="856"/>
      <c r="AE100" s="822" t="s">
        <v>20</v>
      </c>
      <c r="AF100" s="823"/>
      <c r="AG100" s="823"/>
      <c r="AH100" s="824"/>
      <c r="AI100" s="822" t="s">
        <v>21</v>
      </c>
      <c r="AJ100" s="823"/>
      <c r="AK100" s="823"/>
      <c r="AL100" s="824"/>
      <c r="AM100" s="822" t="s">
        <v>45</v>
      </c>
      <c r="AN100" s="823"/>
      <c r="AO100" s="823"/>
      <c r="AP100" s="824"/>
      <c r="AQ100" s="925" t="s">
        <v>77</v>
      </c>
      <c r="AR100" s="926"/>
      <c r="AS100" s="926"/>
      <c r="AT100" s="927"/>
      <c r="AU100" s="925" t="s">
        <v>78</v>
      </c>
      <c r="AV100" s="926"/>
      <c r="AW100" s="926"/>
      <c r="AX100" s="928"/>
    </row>
    <row r="101" spans="1:60" ht="23.25" hidden="1" customHeight="1">
      <c r="A101" s="492"/>
      <c r="B101" s="493"/>
      <c r="C101" s="493"/>
      <c r="D101" s="493"/>
      <c r="E101" s="493"/>
      <c r="F101" s="494"/>
      <c r="G101" s="192"/>
      <c r="H101" s="192"/>
      <c r="I101" s="192"/>
      <c r="J101" s="192"/>
      <c r="K101" s="192"/>
      <c r="L101" s="192"/>
      <c r="M101" s="192"/>
      <c r="N101" s="192"/>
      <c r="O101" s="192"/>
      <c r="P101" s="192"/>
      <c r="Q101" s="192"/>
      <c r="R101" s="192"/>
      <c r="S101" s="192"/>
      <c r="T101" s="192"/>
      <c r="U101" s="192"/>
      <c r="V101" s="192"/>
      <c r="W101" s="192"/>
      <c r="X101" s="234"/>
      <c r="Y101" s="814" t="s">
        <v>79</v>
      </c>
      <c r="Z101" s="719"/>
      <c r="AA101" s="720"/>
      <c r="AB101" s="552"/>
      <c r="AC101" s="552"/>
      <c r="AD101" s="552"/>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80</v>
      </c>
      <c r="Z102" s="341"/>
      <c r="AA102" s="342"/>
      <c r="AB102" s="552"/>
      <c r="AC102" s="552"/>
      <c r="AD102" s="552"/>
      <c r="AE102" s="359"/>
      <c r="AF102" s="359"/>
      <c r="AG102" s="359"/>
      <c r="AH102" s="359"/>
      <c r="AI102" s="359"/>
      <c r="AJ102" s="359"/>
      <c r="AK102" s="359"/>
      <c r="AL102" s="359"/>
      <c r="AM102" s="359"/>
      <c r="AN102" s="359"/>
      <c r="AO102" s="359"/>
      <c r="AP102" s="359"/>
      <c r="AQ102" s="359"/>
      <c r="AR102" s="359"/>
      <c r="AS102" s="359"/>
      <c r="AT102" s="359"/>
      <c r="AU102" s="372"/>
      <c r="AV102" s="373"/>
      <c r="AW102" s="373"/>
      <c r="AX102" s="929"/>
    </row>
    <row r="103" spans="1:60" ht="31.5" hidden="1" customHeight="1">
      <c r="A103" s="489" t="s">
        <v>75</v>
      </c>
      <c r="B103" s="490"/>
      <c r="C103" s="490"/>
      <c r="D103" s="490"/>
      <c r="E103" s="490"/>
      <c r="F103" s="491"/>
      <c r="G103" s="734" t="s">
        <v>76</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79</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80</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9" t="s">
        <v>75</v>
      </c>
      <c r="B106" s="490"/>
      <c r="C106" s="490"/>
      <c r="D106" s="490"/>
      <c r="E106" s="490"/>
      <c r="F106" s="491"/>
      <c r="G106" s="734" t="s">
        <v>76</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79</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80</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9" t="s">
        <v>75</v>
      </c>
      <c r="B109" s="490"/>
      <c r="C109" s="490"/>
      <c r="D109" s="490"/>
      <c r="E109" s="490"/>
      <c r="F109" s="491"/>
      <c r="G109" s="734" t="s">
        <v>76</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79</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80</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customHeight="1">
      <c r="A112" s="489" t="s">
        <v>75</v>
      </c>
      <c r="B112" s="490"/>
      <c r="C112" s="490"/>
      <c r="D112" s="490"/>
      <c r="E112" s="490"/>
      <c r="F112" s="491"/>
      <c r="G112" s="734" t="s">
        <v>76</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1</v>
      </c>
    </row>
    <row r="113" spans="1:51" ht="23.25" customHeight="1">
      <c r="A113" s="492"/>
      <c r="B113" s="493"/>
      <c r="C113" s="493"/>
      <c r="D113" s="493"/>
      <c r="E113" s="493"/>
      <c r="F113" s="494"/>
      <c r="G113" s="192" t="s">
        <v>718</v>
      </c>
      <c r="H113" s="192"/>
      <c r="I113" s="192"/>
      <c r="J113" s="192"/>
      <c r="K113" s="192"/>
      <c r="L113" s="192"/>
      <c r="M113" s="192"/>
      <c r="N113" s="192"/>
      <c r="O113" s="192"/>
      <c r="P113" s="192"/>
      <c r="Q113" s="192"/>
      <c r="R113" s="192"/>
      <c r="S113" s="192"/>
      <c r="T113" s="192"/>
      <c r="U113" s="192"/>
      <c r="V113" s="192"/>
      <c r="W113" s="192"/>
      <c r="X113" s="234"/>
      <c r="Y113" s="478" t="s">
        <v>79</v>
      </c>
      <c r="Z113" s="479"/>
      <c r="AA113" s="480"/>
      <c r="AB113" s="472" t="s">
        <v>721</v>
      </c>
      <c r="AC113" s="473"/>
      <c r="AD113" s="474"/>
      <c r="AE113" s="359" t="s">
        <v>716</v>
      </c>
      <c r="AF113" s="359"/>
      <c r="AG113" s="359"/>
      <c r="AH113" s="359"/>
      <c r="AI113" s="359" t="s">
        <v>716</v>
      </c>
      <c r="AJ113" s="359"/>
      <c r="AK113" s="359"/>
      <c r="AL113" s="359"/>
      <c r="AM113" s="359" t="s">
        <v>716</v>
      </c>
      <c r="AN113" s="359"/>
      <c r="AO113" s="359"/>
      <c r="AP113" s="359"/>
      <c r="AQ113" s="364" t="s">
        <v>746</v>
      </c>
      <c r="AR113" s="365"/>
      <c r="AS113" s="365"/>
      <c r="AT113" s="815"/>
      <c r="AU113" s="359" t="s">
        <v>746</v>
      </c>
      <c r="AV113" s="359"/>
      <c r="AW113" s="359"/>
      <c r="AX113" s="360"/>
      <c r="AY113">
        <f>$AY$112</f>
        <v>1</v>
      </c>
    </row>
    <row r="114" spans="1:51" ht="23.25" customHeight="1">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80</v>
      </c>
      <c r="Z114" s="476"/>
      <c r="AA114" s="477"/>
      <c r="AB114" s="404" t="s">
        <v>721</v>
      </c>
      <c r="AC114" s="405"/>
      <c r="AD114" s="406"/>
      <c r="AE114" s="367" t="s">
        <v>716</v>
      </c>
      <c r="AF114" s="367"/>
      <c r="AG114" s="367"/>
      <c r="AH114" s="367"/>
      <c r="AI114" s="367" t="s">
        <v>716</v>
      </c>
      <c r="AJ114" s="367"/>
      <c r="AK114" s="367"/>
      <c r="AL114" s="367"/>
      <c r="AM114" s="367" t="s">
        <v>716</v>
      </c>
      <c r="AN114" s="367"/>
      <c r="AO114" s="367"/>
      <c r="AP114" s="367"/>
      <c r="AQ114" s="364">
        <v>10</v>
      </c>
      <c r="AR114" s="365"/>
      <c r="AS114" s="365"/>
      <c r="AT114" s="815"/>
      <c r="AU114" s="364" t="s">
        <v>746</v>
      </c>
      <c r="AV114" s="365"/>
      <c r="AW114" s="365"/>
      <c r="AX114" s="366"/>
      <c r="AY114">
        <f>$AY$112</f>
        <v>1</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719</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747</v>
      </c>
      <c r="AC116" s="302"/>
      <c r="AD116" s="303"/>
      <c r="AE116" s="359" t="s">
        <v>716</v>
      </c>
      <c r="AF116" s="359"/>
      <c r="AG116" s="359"/>
      <c r="AH116" s="359"/>
      <c r="AI116" s="359" t="s">
        <v>716</v>
      </c>
      <c r="AJ116" s="359"/>
      <c r="AK116" s="359"/>
      <c r="AL116" s="359"/>
      <c r="AM116" s="359" t="s">
        <v>716</v>
      </c>
      <c r="AN116" s="359"/>
      <c r="AO116" s="359"/>
      <c r="AP116" s="359"/>
      <c r="AQ116" s="364">
        <v>0.21</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716</v>
      </c>
      <c r="AF117" s="307"/>
      <c r="AG117" s="307"/>
      <c r="AH117" s="307"/>
      <c r="AI117" s="307" t="s">
        <v>716</v>
      </c>
      <c r="AJ117" s="307"/>
      <c r="AK117" s="307"/>
      <c r="AL117" s="307"/>
      <c r="AM117" s="307" t="s">
        <v>716</v>
      </c>
      <c r="AN117" s="307"/>
      <c r="AO117" s="307"/>
      <c r="AP117" s="307"/>
      <c r="AQ117" s="307" t="s">
        <v>748</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7"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2" t="s">
        <v>88</v>
      </c>
      <c r="B130" s="990"/>
      <c r="C130" s="989" t="s">
        <v>89</v>
      </c>
      <c r="D130" s="990"/>
      <c r="E130" s="309" t="s">
        <v>90</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3"/>
      <c r="B131" s="254"/>
      <c r="C131" s="253"/>
      <c r="D131" s="254"/>
      <c r="E131" s="240" t="s">
        <v>91</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93"/>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hidden="1" customHeight="1">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993"/>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993"/>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93"/>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93"/>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3"/>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993"/>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93"/>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93"/>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21"/>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93"/>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93"/>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3"/>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3"/>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21"/>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3"/>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3"/>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3"/>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3"/>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21"/>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3"/>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3"/>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3"/>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3"/>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21"/>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3"/>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3"/>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3"/>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3"/>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21"/>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3"/>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c r="A187" s="993"/>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c r="A188" s="993"/>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c r="A189" s="993"/>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0</v>
      </c>
    </row>
    <row r="190" spans="1:51" ht="45" hidden="1" customHeight="1">
      <c r="A190" s="993"/>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3"/>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3"/>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3"/>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3"/>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3"/>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3"/>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3"/>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3"/>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3"/>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3"/>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3"/>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3"/>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3"/>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c r="A250" s="993"/>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3"/>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3"/>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3"/>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3"/>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3"/>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3"/>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3"/>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3"/>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3"/>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3"/>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3"/>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3"/>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3"/>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3"/>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3"/>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3"/>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3"/>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3"/>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3"/>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3"/>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3"/>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3"/>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3"/>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3"/>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3"/>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3"/>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c r="A370" s="993"/>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3"/>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3"/>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3"/>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3"/>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3"/>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3"/>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3"/>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3"/>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3"/>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3"/>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3"/>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customHeight="1">
      <c r="A427" s="993"/>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c r="A428" s="993"/>
      <c r="B428" s="254"/>
      <c r="C428" s="253"/>
      <c r="D428" s="254"/>
      <c r="E428" s="191" t="s">
        <v>724</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thickBot="1">
      <c r="A429" s="993"/>
      <c r="B429" s="254"/>
      <c r="C429" s="316"/>
      <c r="D429" s="991"/>
      <c r="E429" s="429"/>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430"/>
      <c r="AY429">
        <f>$AY$427</f>
        <v>1</v>
      </c>
    </row>
    <row r="430" spans="1:51" ht="34.5" hidden="1" customHeight="1">
      <c r="A430" s="993"/>
      <c r="B430" s="254"/>
      <c r="C430" s="251" t="s">
        <v>102</v>
      </c>
      <c r="D430" s="252"/>
      <c r="E430" s="240" t="s">
        <v>103</v>
      </c>
      <c r="F430" s="449"/>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3"/>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3"/>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3"/>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3"/>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3"/>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3"/>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3"/>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3"/>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3"/>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3"/>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3"/>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3"/>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3"/>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3"/>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3"/>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3"/>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3"/>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3"/>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3"/>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3"/>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3"/>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3"/>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3"/>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3"/>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3"/>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3"/>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3"/>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3"/>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3"/>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3"/>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3"/>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3"/>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3"/>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3"/>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3"/>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3"/>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3"/>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3"/>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3"/>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3"/>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3"/>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3"/>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3"/>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3"/>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3"/>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3"/>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3"/>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3"/>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3"/>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3"/>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3"/>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3"/>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3"/>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3"/>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3"/>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3"/>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3"/>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3"/>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3"/>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3"/>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3"/>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1" t="s">
        <v>115</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2"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c r="A702" s="530" t="s">
        <v>119</v>
      </c>
      <c r="B702" s="531"/>
      <c r="C702" s="730" t="s">
        <v>120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706</v>
      </c>
      <c r="AE702" s="895"/>
      <c r="AF702" s="895"/>
      <c r="AG702" s="884" t="s">
        <v>725</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c r="A703" s="532"/>
      <c r="B703" s="533"/>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706</v>
      </c>
      <c r="AE703" s="186"/>
      <c r="AF703" s="186"/>
      <c r="AG703" s="668" t="s">
        <v>726</v>
      </c>
      <c r="AH703" s="669"/>
      <c r="AI703" s="669"/>
      <c r="AJ703" s="669"/>
      <c r="AK703" s="669"/>
      <c r="AL703" s="669"/>
      <c r="AM703" s="669"/>
      <c r="AN703" s="669"/>
      <c r="AO703" s="669"/>
      <c r="AP703" s="669"/>
      <c r="AQ703" s="669"/>
      <c r="AR703" s="669"/>
      <c r="AS703" s="669"/>
      <c r="AT703" s="669"/>
      <c r="AU703" s="669"/>
      <c r="AV703" s="669"/>
      <c r="AW703" s="669"/>
      <c r="AX703" s="670"/>
    </row>
    <row r="704" spans="1:51" ht="54.75" customHeight="1">
      <c r="A704" s="534"/>
      <c r="B704" s="535"/>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706</v>
      </c>
      <c r="AE704" s="587"/>
      <c r="AF704" s="587"/>
      <c r="AG704" s="429" t="s">
        <v>745</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c r="A705" s="622" t="s">
        <v>123</v>
      </c>
      <c r="B705" s="770"/>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727</v>
      </c>
      <c r="AE705" s="737"/>
      <c r="AF705" s="737"/>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9"/>
      <c r="B706" s="771"/>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728</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c r="A707" s="659"/>
      <c r="B707" s="771"/>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728</v>
      </c>
      <c r="AE707" s="585"/>
      <c r="AF707" s="585"/>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727</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727</v>
      </c>
      <c r="AE709" s="186"/>
      <c r="AF709" s="186"/>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727</v>
      </c>
      <c r="AE710" s="186"/>
      <c r="AF710" s="186"/>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727</v>
      </c>
      <c r="AE711" s="186"/>
      <c r="AF711" s="186"/>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727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727</v>
      </c>
      <c r="AE713" s="186"/>
      <c r="AF713" s="18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133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727</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727</v>
      </c>
      <c r="AE715" s="672"/>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136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727</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727</v>
      </c>
      <c r="AE717" s="186"/>
      <c r="AF717" s="186"/>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727</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52" t="s">
        <v>139</v>
      </c>
      <c r="B719" s="653"/>
      <c r="C719" s="791" t="s">
        <v>140</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706</v>
      </c>
      <c r="AE719" s="672"/>
      <c r="AF719" s="672"/>
      <c r="AG719" s="191" t="s">
        <v>729</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54"/>
      <c r="B720" s="655"/>
      <c r="C720" s="933" t="s">
        <v>141</v>
      </c>
      <c r="D720" s="931"/>
      <c r="E720" s="931"/>
      <c r="F720" s="934"/>
      <c r="G720" s="930" t="s">
        <v>142</v>
      </c>
      <c r="H720" s="931"/>
      <c r="I720" s="931"/>
      <c r="J720" s="931"/>
      <c r="K720" s="931"/>
      <c r="L720" s="931"/>
      <c r="M720" s="931"/>
      <c r="N720" s="930" t="s">
        <v>143</v>
      </c>
      <c r="O720" s="931"/>
      <c r="P720" s="931"/>
      <c r="Q720" s="931"/>
      <c r="R720" s="931"/>
      <c r="S720" s="931"/>
      <c r="T720" s="931"/>
      <c r="U720" s="931"/>
      <c r="V720" s="931"/>
      <c r="W720" s="931"/>
      <c r="X720" s="931"/>
      <c r="Y720" s="931"/>
      <c r="Z720" s="931"/>
      <c r="AA720" s="931"/>
      <c r="AB720" s="931"/>
      <c r="AC720" s="931"/>
      <c r="AD720" s="931"/>
      <c r="AE720" s="931"/>
      <c r="AF720" s="932"/>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c r="A721" s="654"/>
      <c r="B721" s="655"/>
      <c r="C721" s="917" t="s">
        <v>701</v>
      </c>
      <c r="D721" s="918"/>
      <c r="E721" s="918"/>
      <c r="F721" s="919"/>
      <c r="G721" s="935">
        <v>20</v>
      </c>
      <c r="H721" s="936"/>
      <c r="I721" s="77" t="str">
        <f>IF(OR(G721="　", G721=""), "", "-")</f>
        <v>-</v>
      </c>
      <c r="J721" s="916">
        <v>327</v>
      </c>
      <c r="K721" s="916"/>
      <c r="L721" s="77" t="str">
        <f>IF(M721="","","-")</f>
        <v/>
      </c>
      <c r="M721" s="78"/>
      <c r="N721" s="913" t="s">
        <v>730</v>
      </c>
      <c r="O721" s="914"/>
      <c r="P721" s="914"/>
      <c r="Q721" s="914"/>
      <c r="R721" s="914"/>
      <c r="S721" s="914"/>
      <c r="T721" s="914"/>
      <c r="U721" s="914"/>
      <c r="V721" s="914"/>
      <c r="W721" s="914"/>
      <c r="X721" s="914"/>
      <c r="Y721" s="914"/>
      <c r="Z721" s="914"/>
      <c r="AA721" s="914"/>
      <c r="AB721" s="914"/>
      <c r="AC721" s="914"/>
      <c r="AD721" s="914"/>
      <c r="AE721" s="914"/>
      <c r="AF721" s="915"/>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customHeight="1">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customHeight="1">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customHeight="1">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customHeight="1">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22" t="s">
        <v>144</v>
      </c>
      <c r="B726" s="623"/>
      <c r="C726" s="444" t="s">
        <v>145</v>
      </c>
      <c r="D726" s="582"/>
      <c r="E726" s="582"/>
      <c r="F726" s="583"/>
      <c r="G726" s="798" t="s">
        <v>731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4"/>
      <c r="B727" s="625"/>
      <c r="C727" s="699" t="s">
        <v>146</v>
      </c>
      <c r="D727" s="700"/>
      <c r="E727" s="700"/>
      <c r="F727" s="701"/>
      <c r="G727" s="796" t="s">
        <v>732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151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8" t="s">
        <v>152</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733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735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162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169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t="s">
        <v>736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163</v>
      </c>
      <c r="B787" s="762"/>
      <c r="C787" s="762"/>
      <c r="D787" s="762"/>
      <c r="E787" s="762"/>
      <c r="F787" s="763"/>
      <c r="G787" s="440" t="s">
        <v>164</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165</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7"/>
      <c r="B788" s="764"/>
      <c r="C788" s="764"/>
      <c r="D788" s="764"/>
      <c r="E788" s="764"/>
      <c r="F788" s="765"/>
      <c r="G788" s="444" t="s">
        <v>166</v>
      </c>
      <c r="H788" s="445"/>
      <c r="I788" s="445"/>
      <c r="J788" s="445"/>
      <c r="K788" s="445"/>
      <c r="L788" s="446" t="s">
        <v>167</v>
      </c>
      <c r="M788" s="445"/>
      <c r="N788" s="445"/>
      <c r="O788" s="445"/>
      <c r="P788" s="445"/>
      <c r="Q788" s="445"/>
      <c r="R788" s="445"/>
      <c r="S788" s="445"/>
      <c r="T788" s="445"/>
      <c r="U788" s="445"/>
      <c r="V788" s="445"/>
      <c r="W788" s="445"/>
      <c r="X788" s="447"/>
      <c r="Y788" s="437" t="s">
        <v>168</v>
      </c>
      <c r="Z788" s="438"/>
      <c r="AA788" s="438"/>
      <c r="AB788" s="448"/>
      <c r="AC788" s="444" t="s">
        <v>166</v>
      </c>
      <c r="AD788" s="445"/>
      <c r="AE788" s="445"/>
      <c r="AF788" s="445"/>
      <c r="AG788" s="445"/>
      <c r="AH788" s="446" t="s">
        <v>167</v>
      </c>
      <c r="AI788" s="445"/>
      <c r="AJ788" s="445"/>
      <c r="AK788" s="445"/>
      <c r="AL788" s="445"/>
      <c r="AM788" s="445"/>
      <c r="AN788" s="445"/>
      <c r="AO788" s="445"/>
      <c r="AP788" s="445"/>
      <c r="AQ788" s="445"/>
      <c r="AR788" s="445"/>
      <c r="AS788" s="445"/>
      <c r="AT788" s="447"/>
      <c r="AU788" s="437" t="s">
        <v>168</v>
      </c>
      <c r="AV788" s="438"/>
      <c r="AW788" s="438"/>
      <c r="AX788" s="439"/>
    </row>
    <row r="789" spans="1:51" ht="24.75" customHeight="1">
      <c r="A789" s="557"/>
      <c r="B789" s="764"/>
      <c r="C789" s="764"/>
      <c r="D789" s="764"/>
      <c r="E789" s="764"/>
      <c r="F789" s="765"/>
      <c r="G789" s="450" t="s">
        <v>737</v>
      </c>
      <c r="H789" s="451"/>
      <c r="I789" s="451"/>
      <c r="J789" s="451"/>
      <c r="K789" s="452"/>
      <c r="L789" s="453" t="s">
        <v>738</v>
      </c>
      <c r="M789" s="454"/>
      <c r="N789" s="454"/>
      <c r="O789" s="454"/>
      <c r="P789" s="454"/>
      <c r="Q789" s="454"/>
      <c r="R789" s="454"/>
      <c r="S789" s="454"/>
      <c r="T789" s="454"/>
      <c r="U789" s="454"/>
      <c r="V789" s="454"/>
      <c r="W789" s="454"/>
      <c r="X789" s="455"/>
      <c r="Y789" s="456">
        <v>1.5</v>
      </c>
      <c r="Z789" s="457"/>
      <c r="AA789" s="457"/>
      <c r="AB789" s="558"/>
      <c r="AC789" s="450" t="s">
        <v>739</v>
      </c>
      <c r="AD789" s="451"/>
      <c r="AE789" s="451"/>
      <c r="AF789" s="451"/>
      <c r="AG789" s="452"/>
      <c r="AH789" s="453" t="s">
        <v>740</v>
      </c>
      <c r="AI789" s="454"/>
      <c r="AJ789" s="454"/>
      <c r="AK789" s="454"/>
      <c r="AL789" s="454"/>
      <c r="AM789" s="454"/>
      <c r="AN789" s="454"/>
      <c r="AO789" s="454"/>
      <c r="AP789" s="454"/>
      <c r="AQ789" s="454"/>
      <c r="AR789" s="454"/>
      <c r="AS789" s="454"/>
      <c r="AT789" s="455"/>
      <c r="AU789" s="456">
        <v>0.1</v>
      </c>
      <c r="AV789" s="457"/>
      <c r="AW789" s="457"/>
      <c r="AX789" s="458"/>
    </row>
    <row r="790" spans="1:51" ht="24.75" customHeight="1">
      <c r="A790" s="557"/>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7"/>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7"/>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7"/>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7"/>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7"/>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7"/>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7"/>
      <c r="B799" s="764"/>
      <c r="C799" s="764"/>
      <c r="D799" s="764"/>
      <c r="E799" s="764"/>
      <c r="F799" s="765"/>
      <c r="G799" s="407" t="s">
        <v>31</v>
      </c>
      <c r="H799" s="408"/>
      <c r="I799" s="408"/>
      <c r="J799" s="408"/>
      <c r="K799" s="408"/>
      <c r="L799" s="409"/>
      <c r="M799" s="410"/>
      <c r="N799" s="410"/>
      <c r="O799" s="410"/>
      <c r="P799" s="410"/>
      <c r="Q799" s="410"/>
      <c r="R799" s="410"/>
      <c r="S799" s="410"/>
      <c r="T799" s="410"/>
      <c r="U799" s="410"/>
      <c r="V799" s="410"/>
      <c r="W799" s="410"/>
      <c r="X799" s="411"/>
      <c r="Y799" s="412">
        <f>SUM(Y789:AB798)</f>
        <v>1.5</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0.1</v>
      </c>
      <c r="AV799" s="413"/>
      <c r="AW799" s="413"/>
      <c r="AX799" s="415"/>
    </row>
    <row r="800" spans="1:51" ht="24.75" hidden="1" customHeight="1">
      <c r="A800" s="557"/>
      <c r="B800" s="764"/>
      <c r="C800" s="764"/>
      <c r="D800" s="764"/>
      <c r="E800" s="764"/>
      <c r="F800" s="765"/>
      <c r="G800" s="440" t="s">
        <v>169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170</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c r="A801" s="557"/>
      <c r="B801" s="764"/>
      <c r="C801" s="764"/>
      <c r="D801" s="764"/>
      <c r="E801" s="764"/>
      <c r="F801" s="765"/>
      <c r="G801" s="444" t="s">
        <v>166</v>
      </c>
      <c r="H801" s="445"/>
      <c r="I801" s="445"/>
      <c r="J801" s="445"/>
      <c r="K801" s="445"/>
      <c r="L801" s="446" t="s">
        <v>167</v>
      </c>
      <c r="M801" s="445"/>
      <c r="N801" s="445"/>
      <c r="O801" s="445"/>
      <c r="P801" s="445"/>
      <c r="Q801" s="445"/>
      <c r="R801" s="445"/>
      <c r="S801" s="445"/>
      <c r="T801" s="445"/>
      <c r="U801" s="445"/>
      <c r="V801" s="445"/>
      <c r="W801" s="445"/>
      <c r="X801" s="447"/>
      <c r="Y801" s="437" t="s">
        <v>168</v>
      </c>
      <c r="Z801" s="438"/>
      <c r="AA801" s="438"/>
      <c r="AB801" s="448"/>
      <c r="AC801" s="444" t="s">
        <v>166</v>
      </c>
      <c r="AD801" s="445"/>
      <c r="AE801" s="445"/>
      <c r="AF801" s="445"/>
      <c r="AG801" s="445"/>
      <c r="AH801" s="446" t="s">
        <v>167</v>
      </c>
      <c r="AI801" s="445"/>
      <c r="AJ801" s="445"/>
      <c r="AK801" s="445"/>
      <c r="AL801" s="445"/>
      <c r="AM801" s="445"/>
      <c r="AN801" s="445"/>
      <c r="AO801" s="445"/>
      <c r="AP801" s="445"/>
      <c r="AQ801" s="445"/>
      <c r="AR801" s="445"/>
      <c r="AS801" s="445"/>
      <c r="AT801" s="447"/>
      <c r="AU801" s="437" t="s">
        <v>168</v>
      </c>
      <c r="AV801" s="438"/>
      <c r="AW801" s="438"/>
      <c r="AX801" s="439"/>
      <c r="AY801">
        <f>$AY$800</f>
        <v>0</v>
      </c>
    </row>
    <row r="802" spans="1:51" ht="24.75" hidden="1" customHeight="1">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c r="A803" s="557"/>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7"/>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7"/>
      <c r="B812" s="764"/>
      <c r="C812" s="764"/>
      <c r="D812" s="764"/>
      <c r="E812" s="764"/>
      <c r="F812" s="765"/>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7"/>
      <c r="B813" s="764"/>
      <c r="C813" s="764"/>
      <c r="D813" s="764"/>
      <c r="E813" s="764"/>
      <c r="F813" s="765"/>
      <c r="G813" s="440" t="s">
        <v>171</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172</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7"/>
      <c r="B814" s="764"/>
      <c r="C814" s="764"/>
      <c r="D814" s="764"/>
      <c r="E814" s="764"/>
      <c r="F814" s="765"/>
      <c r="G814" s="444" t="s">
        <v>166</v>
      </c>
      <c r="H814" s="445"/>
      <c r="I814" s="445"/>
      <c r="J814" s="445"/>
      <c r="K814" s="445"/>
      <c r="L814" s="446" t="s">
        <v>167</v>
      </c>
      <c r="M814" s="445"/>
      <c r="N814" s="445"/>
      <c r="O814" s="445"/>
      <c r="P814" s="445"/>
      <c r="Q814" s="445"/>
      <c r="R814" s="445"/>
      <c r="S814" s="445"/>
      <c r="T814" s="445"/>
      <c r="U814" s="445"/>
      <c r="V814" s="445"/>
      <c r="W814" s="445"/>
      <c r="X814" s="447"/>
      <c r="Y814" s="437" t="s">
        <v>168</v>
      </c>
      <c r="Z814" s="438"/>
      <c r="AA814" s="438"/>
      <c r="AB814" s="448"/>
      <c r="AC814" s="444" t="s">
        <v>166</v>
      </c>
      <c r="AD814" s="445"/>
      <c r="AE814" s="445"/>
      <c r="AF814" s="445"/>
      <c r="AG814" s="445"/>
      <c r="AH814" s="446" t="s">
        <v>167</v>
      </c>
      <c r="AI814" s="445"/>
      <c r="AJ814" s="445"/>
      <c r="AK814" s="445"/>
      <c r="AL814" s="445"/>
      <c r="AM814" s="445"/>
      <c r="AN814" s="445"/>
      <c r="AO814" s="445"/>
      <c r="AP814" s="445"/>
      <c r="AQ814" s="445"/>
      <c r="AR814" s="445"/>
      <c r="AS814" s="445"/>
      <c r="AT814" s="447"/>
      <c r="AU814" s="437" t="s">
        <v>168</v>
      </c>
      <c r="AV814" s="438"/>
      <c r="AW814" s="438"/>
      <c r="AX814" s="439"/>
      <c r="AY814">
        <f>$AY$813</f>
        <v>0</v>
      </c>
    </row>
    <row r="815" spans="1:51" ht="24.75" hidden="1" customHeight="1">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7"/>
      <c r="B825" s="764"/>
      <c r="C825" s="764"/>
      <c r="D825" s="764"/>
      <c r="E825" s="764"/>
      <c r="F825" s="765"/>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7"/>
      <c r="B826" s="764"/>
      <c r="C826" s="764"/>
      <c r="D826" s="764"/>
      <c r="E826" s="764"/>
      <c r="F826" s="765"/>
      <c r="G826" s="440" t="s">
        <v>173</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174</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7"/>
      <c r="B827" s="764"/>
      <c r="C827" s="764"/>
      <c r="D827" s="764"/>
      <c r="E827" s="764"/>
      <c r="F827" s="765"/>
      <c r="G827" s="444" t="s">
        <v>166</v>
      </c>
      <c r="H827" s="445"/>
      <c r="I827" s="445"/>
      <c r="J827" s="445"/>
      <c r="K827" s="445"/>
      <c r="L827" s="446" t="s">
        <v>167</v>
      </c>
      <c r="M827" s="445"/>
      <c r="N827" s="445"/>
      <c r="O827" s="445"/>
      <c r="P827" s="445"/>
      <c r="Q827" s="445"/>
      <c r="R827" s="445"/>
      <c r="S827" s="445"/>
      <c r="T827" s="445"/>
      <c r="U827" s="445"/>
      <c r="V827" s="445"/>
      <c r="W827" s="445"/>
      <c r="X827" s="447"/>
      <c r="Y827" s="437" t="s">
        <v>168</v>
      </c>
      <c r="Z827" s="438"/>
      <c r="AA827" s="438"/>
      <c r="AB827" s="448"/>
      <c r="AC827" s="444" t="s">
        <v>166</v>
      </c>
      <c r="AD827" s="445"/>
      <c r="AE827" s="445"/>
      <c r="AF827" s="445"/>
      <c r="AG827" s="445"/>
      <c r="AH827" s="446" t="s">
        <v>167</v>
      </c>
      <c r="AI827" s="445"/>
      <c r="AJ827" s="445"/>
      <c r="AK827" s="445"/>
      <c r="AL827" s="445"/>
      <c r="AM827" s="445"/>
      <c r="AN827" s="445"/>
      <c r="AO827" s="445"/>
      <c r="AP827" s="445"/>
      <c r="AQ827" s="445"/>
      <c r="AR827" s="445"/>
      <c r="AS827" s="445"/>
      <c r="AT827" s="447"/>
      <c r="AU827" s="437" t="s">
        <v>168</v>
      </c>
      <c r="AV827" s="438"/>
      <c r="AW827" s="438"/>
      <c r="AX827" s="439"/>
      <c r="AY827">
        <f>$AY$826</f>
        <v>0</v>
      </c>
    </row>
    <row r="828" spans="1:51" s="16" customFormat="1" ht="24.75" hidden="1" customHeight="1">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7"/>
      <c r="B838" s="764"/>
      <c r="C838" s="764"/>
      <c r="D838" s="764"/>
      <c r="E838" s="764"/>
      <c r="F838" s="765"/>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34" t="s">
        <v>175</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66</v>
      </c>
      <c r="AM839" s="955"/>
      <c r="AN839" s="95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3"/>
      <c r="AP844" s="424" t="s">
        <v>185</v>
      </c>
      <c r="AQ844" s="424"/>
      <c r="AR844" s="424"/>
      <c r="AS844" s="424"/>
      <c r="AT844" s="424"/>
      <c r="AU844" s="424"/>
      <c r="AV844" s="424"/>
      <c r="AW844" s="424"/>
      <c r="AX844" s="424"/>
    </row>
    <row r="845" spans="1:51" ht="30" customHeight="1">
      <c r="A845" s="402">
        <v>1</v>
      </c>
      <c r="B845" s="402">
        <v>1</v>
      </c>
      <c r="C845" s="421" t="s">
        <v>741</v>
      </c>
      <c r="D845" s="416"/>
      <c r="E845" s="416"/>
      <c r="F845" s="416"/>
      <c r="G845" s="416"/>
      <c r="H845" s="416"/>
      <c r="I845" s="416"/>
      <c r="J845" s="417">
        <v>9010001196877</v>
      </c>
      <c r="K845" s="418"/>
      <c r="L845" s="418"/>
      <c r="M845" s="418"/>
      <c r="N845" s="418"/>
      <c r="O845" s="418"/>
      <c r="P845" s="425" t="s">
        <v>742</v>
      </c>
      <c r="Q845" s="426"/>
      <c r="R845" s="426"/>
      <c r="S845" s="426"/>
      <c r="T845" s="426"/>
      <c r="U845" s="426"/>
      <c r="V845" s="426"/>
      <c r="W845" s="426"/>
      <c r="X845" s="426"/>
      <c r="Y845" s="319">
        <v>1.5</v>
      </c>
      <c r="Z845" s="320"/>
      <c r="AA845" s="320"/>
      <c r="AB845" s="321"/>
      <c r="AC845" s="427" t="s">
        <v>224</v>
      </c>
      <c r="AD845" s="428"/>
      <c r="AE845" s="428"/>
      <c r="AF845" s="428"/>
      <c r="AG845" s="428"/>
      <c r="AH845" s="419">
        <v>4</v>
      </c>
      <c r="AI845" s="420"/>
      <c r="AJ845" s="420"/>
      <c r="AK845" s="420"/>
      <c r="AL845" s="327">
        <v>49.8</v>
      </c>
      <c r="AM845" s="328"/>
      <c r="AN845" s="328"/>
      <c r="AO845" s="329"/>
      <c r="AP845" s="322"/>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3"/>
      <c r="AP877" s="424" t="s">
        <v>185</v>
      </c>
      <c r="AQ877" s="424"/>
      <c r="AR877" s="424"/>
      <c r="AS877" s="424"/>
      <c r="AT877" s="424"/>
      <c r="AU877" s="424"/>
      <c r="AV877" s="424"/>
      <c r="AW877" s="424"/>
      <c r="AX877" s="424"/>
      <c r="AY877">
        <f t="shared" ref="AY877:AY878" si="118">$AY$875</f>
        <v>1</v>
      </c>
    </row>
    <row r="878" spans="1:51" ht="30" customHeight="1">
      <c r="A878" s="402">
        <v>1</v>
      </c>
      <c r="B878" s="402">
        <v>1</v>
      </c>
      <c r="C878" s="421" t="s">
        <v>743</v>
      </c>
      <c r="D878" s="416"/>
      <c r="E878" s="416"/>
      <c r="F878" s="416"/>
      <c r="G878" s="416"/>
      <c r="H878" s="416"/>
      <c r="I878" s="416"/>
      <c r="J878" s="417" t="s">
        <v>1</v>
      </c>
      <c r="K878" s="418"/>
      <c r="L878" s="418"/>
      <c r="M878" s="418"/>
      <c r="N878" s="418"/>
      <c r="O878" s="418"/>
      <c r="P878" s="425" t="s">
        <v>744</v>
      </c>
      <c r="Q878" s="426"/>
      <c r="R878" s="426"/>
      <c r="S878" s="426"/>
      <c r="T878" s="426"/>
      <c r="U878" s="426"/>
      <c r="V878" s="426"/>
      <c r="W878" s="426"/>
      <c r="X878" s="426"/>
      <c r="Y878" s="319">
        <v>0.06</v>
      </c>
      <c r="Z878" s="320"/>
      <c r="AA878" s="320"/>
      <c r="AB878" s="321"/>
      <c r="AC878" s="427" t="s">
        <v>40</v>
      </c>
      <c r="AD878" s="428"/>
      <c r="AE878" s="428"/>
      <c r="AF878" s="428"/>
      <c r="AG878" s="428"/>
      <c r="AH878" s="419" t="s">
        <v>1</v>
      </c>
      <c r="AI878" s="420"/>
      <c r="AJ878" s="420"/>
      <c r="AK878" s="420"/>
      <c r="AL878" s="327" t="s">
        <v>1</v>
      </c>
      <c r="AM878" s="328"/>
      <c r="AN878" s="328"/>
      <c r="AO878" s="329"/>
      <c r="AP878" s="322" t="s">
        <v>1</v>
      </c>
      <c r="AQ878" s="322"/>
      <c r="AR878" s="322"/>
      <c r="AS878" s="322"/>
      <c r="AT878" s="322"/>
      <c r="AU878" s="322"/>
      <c r="AV878" s="322"/>
      <c r="AW878" s="322"/>
      <c r="AX878" s="322"/>
      <c r="AY878">
        <f t="shared" si="118"/>
        <v>1</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7" t="s">
        <v>193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66</v>
      </c>
      <c r="AM1106" s="957"/>
      <c r="AN1106" s="95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195</v>
      </c>
      <c r="D1109" s="890"/>
      <c r="E1109" s="278" t="s">
        <v>196</v>
      </c>
      <c r="F1109" s="890"/>
      <c r="G1109" s="890"/>
      <c r="H1109" s="890"/>
      <c r="I1109" s="890"/>
      <c r="J1109" s="278" t="s">
        <v>179</v>
      </c>
      <c r="K1109" s="278"/>
      <c r="L1109" s="278"/>
      <c r="M1109" s="278"/>
      <c r="N1109" s="278"/>
      <c r="O1109" s="278"/>
      <c r="P1109" s="346" t="s">
        <v>180</v>
      </c>
      <c r="Q1109" s="346"/>
      <c r="R1109" s="346"/>
      <c r="S1109" s="346"/>
      <c r="T1109" s="346"/>
      <c r="U1109" s="346"/>
      <c r="V1109" s="346"/>
      <c r="W1109" s="346"/>
      <c r="X1109" s="346"/>
      <c r="Y1109" s="278" t="s">
        <v>197</v>
      </c>
      <c r="Z1109" s="890"/>
      <c r="AA1109" s="890"/>
      <c r="AB1109" s="890"/>
      <c r="AC1109" s="278" t="s">
        <v>198</v>
      </c>
      <c r="AD1109" s="278"/>
      <c r="AE1109" s="278"/>
      <c r="AF1109" s="278"/>
      <c r="AG1109" s="278"/>
      <c r="AH1109" s="346" t="s">
        <v>199</v>
      </c>
      <c r="AI1109" s="347"/>
      <c r="AJ1109" s="347"/>
      <c r="AK1109" s="347"/>
      <c r="AL1109" s="347" t="s">
        <v>184</v>
      </c>
      <c r="AM1109" s="347"/>
      <c r="AN1109" s="347"/>
      <c r="AO1109" s="893"/>
      <c r="AP1109" s="424" t="s">
        <v>200</v>
      </c>
      <c r="AQ1109" s="424"/>
      <c r="AR1109" s="424"/>
      <c r="AS1109" s="424"/>
      <c r="AT1109" s="424"/>
      <c r="AU1109" s="424"/>
      <c r="AV1109" s="424"/>
      <c r="AW1109" s="424"/>
      <c r="AX1109" s="424"/>
    </row>
    <row r="1110" spans="1:51" ht="30" hidden="1" customHeight="1">
      <c r="A1110" s="402">
        <v>1</v>
      </c>
      <c r="B1110" s="402">
        <v>1</v>
      </c>
      <c r="C1110" s="892"/>
      <c r="D1110" s="892"/>
      <c r="E1110" s="891"/>
      <c r="F1110" s="891"/>
      <c r="G1110" s="891"/>
      <c r="H1110" s="891"/>
      <c r="I1110" s="891"/>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cfRule type="expression" dxfId="2795" priority="13693">
      <formula>IF(RIGHT(TEXT(Y791,"0.#"),1)=".",FALSE,TRUE)</formula>
    </cfRule>
    <cfRule type="expression" dxfId="2794" priority="13694">
      <formula>IF(RIGHT(TEXT(Y791,"0.#"),1)=".",TRUE,FALSE)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5" t="s">
        <v>42</v>
      </c>
      <c r="H2" s="780"/>
      <c r="I2" s="780"/>
      <c r="J2" s="780"/>
      <c r="K2" s="780"/>
      <c r="L2" s="780"/>
      <c r="M2" s="780"/>
      <c r="N2" s="780"/>
      <c r="O2" s="781"/>
      <c r="P2" s="779" t="s">
        <v>43</v>
      </c>
      <c r="Q2" s="780"/>
      <c r="R2" s="780"/>
      <c r="S2" s="780"/>
      <c r="T2" s="780"/>
      <c r="U2" s="780"/>
      <c r="V2" s="780"/>
      <c r="W2" s="780"/>
      <c r="X2" s="781"/>
      <c r="Y2" s="1003"/>
      <c r="Z2" s="410"/>
      <c r="AA2" s="411"/>
      <c r="AB2" s="1007" t="s">
        <v>44</v>
      </c>
      <c r="AC2" s="1008"/>
      <c r="AD2" s="1009"/>
      <c r="AE2" s="995" t="s">
        <v>20</v>
      </c>
      <c r="AF2" s="995"/>
      <c r="AG2" s="995"/>
      <c r="AH2" s="995"/>
      <c r="AI2" s="995" t="s">
        <v>21</v>
      </c>
      <c r="AJ2" s="995"/>
      <c r="AK2" s="995"/>
      <c r="AL2" s="459"/>
      <c r="AM2" s="995" t="s">
        <v>45</v>
      </c>
      <c r="AN2" s="995"/>
      <c r="AO2" s="995"/>
      <c r="AP2" s="459"/>
      <c r="AQ2" s="216" t="s">
        <v>46</v>
      </c>
      <c r="AR2" s="200"/>
      <c r="AS2" s="200"/>
      <c r="AT2" s="201"/>
      <c r="AU2" s="370" t="s">
        <v>47</v>
      </c>
      <c r="AV2" s="370"/>
      <c r="AW2" s="370"/>
      <c r="AX2" s="371"/>
      <c r="AY2" s="34">
        <f>COUNTA($G$4)</f>
        <v>0</v>
      </c>
    </row>
    <row r="3" spans="1:51" ht="18.75" customHeight="1">
      <c r="A3" s="513"/>
      <c r="B3" s="514"/>
      <c r="C3" s="514"/>
      <c r="D3" s="514"/>
      <c r="E3" s="514"/>
      <c r="F3" s="515"/>
      <c r="G3" s="568"/>
      <c r="H3" s="376"/>
      <c r="I3" s="376"/>
      <c r="J3" s="376"/>
      <c r="K3" s="376"/>
      <c r="L3" s="376"/>
      <c r="M3" s="376"/>
      <c r="N3" s="376"/>
      <c r="O3" s="569"/>
      <c r="P3" s="581"/>
      <c r="Q3" s="376"/>
      <c r="R3" s="376"/>
      <c r="S3" s="376"/>
      <c r="T3" s="376"/>
      <c r="U3" s="376"/>
      <c r="V3" s="376"/>
      <c r="W3" s="376"/>
      <c r="X3" s="569"/>
      <c r="Y3" s="1004"/>
      <c r="Z3" s="1005"/>
      <c r="AA3" s="1006"/>
      <c r="AB3" s="1010"/>
      <c r="AC3" s="1011"/>
      <c r="AD3" s="1012"/>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6"/>
      <c r="B4" s="514"/>
      <c r="C4" s="514"/>
      <c r="D4" s="514"/>
      <c r="E4" s="514"/>
      <c r="F4" s="515"/>
      <c r="G4" s="541"/>
      <c r="H4" s="1013"/>
      <c r="I4" s="1013"/>
      <c r="J4" s="1013"/>
      <c r="K4" s="1013"/>
      <c r="L4" s="1013"/>
      <c r="M4" s="1013"/>
      <c r="N4" s="1013"/>
      <c r="O4" s="1014"/>
      <c r="P4" s="192"/>
      <c r="Q4" s="1021"/>
      <c r="R4" s="1021"/>
      <c r="S4" s="1021"/>
      <c r="T4" s="1021"/>
      <c r="U4" s="1021"/>
      <c r="V4" s="1021"/>
      <c r="W4" s="1021"/>
      <c r="X4" s="1022"/>
      <c r="Y4" s="999" t="s">
        <v>50</v>
      </c>
      <c r="Z4" s="1000"/>
      <c r="AA4" s="1001"/>
      <c r="AB4" s="552"/>
      <c r="AC4" s="1002"/>
      <c r="AD4" s="1002"/>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51</v>
      </c>
      <c r="Z5" s="996"/>
      <c r="AA5" s="997"/>
      <c r="AB5" s="523"/>
      <c r="AC5" s="998"/>
      <c r="AD5" s="998"/>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52</v>
      </c>
      <c r="Z6" s="996"/>
      <c r="AA6" s="997"/>
      <c r="AB6" s="462" t="s">
        <v>53</v>
      </c>
      <c r="AC6" s="1028"/>
      <c r="AD6" s="1028"/>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13" t="s">
        <v>41</v>
      </c>
      <c r="B9" s="514"/>
      <c r="C9" s="514"/>
      <c r="D9" s="514"/>
      <c r="E9" s="514"/>
      <c r="F9" s="515"/>
      <c r="G9" s="795" t="s">
        <v>42</v>
      </c>
      <c r="H9" s="780"/>
      <c r="I9" s="780"/>
      <c r="J9" s="780"/>
      <c r="K9" s="780"/>
      <c r="L9" s="780"/>
      <c r="M9" s="780"/>
      <c r="N9" s="780"/>
      <c r="O9" s="781"/>
      <c r="P9" s="779" t="s">
        <v>43</v>
      </c>
      <c r="Q9" s="780"/>
      <c r="R9" s="780"/>
      <c r="S9" s="780"/>
      <c r="T9" s="780"/>
      <c r="U9" s="780"/>
      <c r="V9" s="780"/>
      <c r="W9" s="780"/>
      <c r="X9" s="781"/>
      <c r="Y9" s="1003"/>
      <c r="Z9" s="410"/>
      <c r="AA9" s="411"/>
      <c r="AB9" s="1007" t="s">
        <v>44</v>
      </c>
      <c r="AC9" s="1008"/>
      <c r="AD9" s="1009"/>
      <c r="AE9" s="995" t="s">
        <v>20</v>
      </c>
      <c r="AF9" s="995"/>
      <c r="AG9" s="995"/>
      <c r="AH9" s="995"/>
      <c r="AI9" s="995" t="s">
        <v>21</v>
      </c>
      <c r="AJ9" s="995"/>
      <c r="AK9" s="995"/>
      <c r="AL9" s="459"/>
      <c r="AM9" s="995" t="s">
        <v>45</v>
      </c>
      <c r="AN9" s="995"/>
      <c r="AO9" s="995"/>
      <c r="AP9" s="459"/>
      <c r="AQ9" s="216" t="s">
        <v>46</v>
      </c>
      <c r="AR9" s="200"/>
      <c r="AS9" s="200"/>
      <c r="AT9" s="201"/>
      <c r="AU9" s="370" t="s">
        <v>47</v>
      </c>
      <c r="AV9" s="370"/>
      <c r="AW9" s="370"/>
      <c r="AX9" s="371"/>
      <c r="AY9" s="34">
        <f>COUNTA($G$11)</f>
        <v>0</v>
      </c>
    </row>
    <row r="10" spans="1:51" ht="18.75" customHeight="1">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4"/>
      <c r="Z10" s="1005"/>
      <c r="AA10" s="1006"/>
      <c r="AB10" s="1010"/>
      <c r="AC10" s="1011"/>
      <c r="AD10" s="1012"/>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6"/>
      <c r="B11" s="514"/>
      <c r="C11" s="514"/>
      <c r="D11" s="514"/>
      <c r="E11" s="514"/>
      <c r="F11" s="515"/>
      <c r="G11" s="541"/>
      <c r="H11" s="1013"/>
      <c r="I11" s="1013"/>
      <c r="J11" s="1013"/>
      <c r="K11" s="1013"/>
      <c r="L11" s="1013"/>
      <c r="M11" s="1013"/>
      <c r="N11" s="1013"/>
      <c r="O11" s="1014"/>
      <c r="P11" s="192"/>
      <c r="Q11" s="1021"/>
      <c r="R11" s="1021"/>
      <c r="S11" s="1021"/>
      <c r="T11" s="1021"/>
      <c r="U11" s="1021"/>
      <c r="V11" s="1021"/>
      <c r="W11" s="1021"/>
      <c r="X11" s="1022"/>
      <c r="Y11" s="999" t="s">
        <v>50</v>
      </c>
      <c r="Z11" s="1000"/>
      <c r="AA11" s="1001"/>
      <c r="AB11" s="552"/>
      <c r="AC11" s="1002"/>
      <c r="AD11" s="1002"/>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51</v>
      </c>
      <c r="Z12" s="996"/>
      <c r="AA12" s="997"/>
      <c r="AB12" s="523"/>
      <c r="AC12" s="998"/>
      <c r="AD12" s="998"/>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52</v>
      </c>
      <c r="Z13" s="996"/>
      <c r="AA13" s="997"/>
      <c r="AB13" s="462" t="s">
        <v>53</v>
      </c>
      <c r="AC13" s="1028"/>
      <c r="AD13" s="1028"/>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13" t="s">
        <v>41</v>
      </c>
      <c r="B16" s="514"/>
      <c r="C16" s="514"/>
      <c r="D16" s="514"/>
      <c r="E16" s="514"/>
      <c r="F16" s="515"/>
      <c r="G16" s="795" t="s">
        <v>42</v>
      </c>
      <c r="H16" s="780"/>
      <c r="I16" s="780"/>
      <c r="J16" s="780"/>
      <c r="K16" s="780"/>
      <c r="L16" s="780"/>
      <c r="M16" s="780"/>
      <c r="N16" s="780"/>
      <c r="O16" s="781"/>
      <c r="P16" s="779" t="s">
        <v>43</v>
      </c>
      <c r="Q16" s="780"/>
      <c r="R16" s="780"/>
      <c r="S16" s="780"/>
      <c r="T16" s="780"/>
      <c r="U16" s="780"/>
      <c r="V16" s="780"/>
      <c r="W16" s="780"/>
      <c r="X16" s="781"/>
      <c r="Y16" s="1003"/>
      <c r="Z16" s="410"/>
      <c r="AA16" s="411"/>
      <c r="AB16" s="1007" t="s">
        <v>44</v>
      </c>
      <c r="AC16" s="1008"/>
      <c r="AD16" s="1009"/>
      <c r="AE16" s="995" t="s">
        <v>20</v>
      </c>
      <c r="AF16" s="995"/>
      <c r="AG16" s="995"/>
      <c r="AH16" s="995"/>
      <c r="AI16" s="995" t="s">
        <v>21</v>
      </c>
      <c r="AJ16" s="995"/>
      <c r="AK16" s="995"/>
      <c r="AL16" s="459"/>
      <c r="AM16" s="995" t="s">
        <v>45</v>
      </c>
      <c r="AN16" s="995"/>
      <c r="AO16" s="995"/>
      <c r="AP16" s="459"/>
      <c r="AQ16" s="216" t="s">
        <v>46</v>
      </c>
      <c r="AR16" s="200"/>
      <c r="AS16" s="200"/>
      <c r="AT16" s="201"/>
      <c r="AU16" s="370" t="s">
        <v>47</v>
      </c>
      <c r="AV16" s="370"/>
      <c r="AW16" s="370"/>
      <c r="AX16" s="371"/>
      <c r="AY16" s="34">
        <f>COUNTA($G$18)</f>
        <v>0</v>
      </c>
    </row>
    <row r="17" spans="1:51" ht="18.75" customHeight="1">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4"/>
      <c r="Z17" s="1005"/>
      <c r="AA17" s="1006"/>
      <c r="AB17" s="1010"/>
      <c r="AC17" s="1011"/>
      <c r="AD17" s="1012"/>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6"/>
      <c r="B18" s="514"/>
      <c r="C18" s="514"/>
      <c r="D18" s="514"/>
      <c r="E18" s="514"/>
      <c r="F18" s="515"/>
      <c r="G18" s="541"/>
      <c r="H18" s="1013"/>
      <c r="I18" s="1013"/>
      <c r="J18" s="1013"/>
      <c r="K18" s="1013"/>
      <c r="L18" s="1013"/>
      <c r="M18" s="1013"/>
      <c r="N18" s="1013"/>
      <c r="O18" s="1014"/>
      <c r="P18" s="192"/>
      <c r="Q18" s="1021"/>
      <c r="R18" s="1021"/>
      <c r="S18" s="1021"/>
      <c r="T18" s="1021"/>
      <c r="U18" s="1021"/>
      <c r="V18" s="1021"/>
      <c r="W18" s="1021"/>
      <c r="X18" s="1022"/>
      <c r="Y18" s="999" t="s">
        <v>50</v>
      </c>
      <c r="Z18" s="1000"/>
      <c r="AA18" s="1001"/>
      <c r="AB18" s="552"/>
      <c r="AC18" s="1002"/>
      <c r="AD18" s="1002"/>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51</v>
      </c>
      <c r="Z19" s="996"/>
      <c r="AA19" s="997"/>
      <c r="AB19" s="523"/>
      <c r="AC19" s="998"/>
      <c r="AD19" s="998"/>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52</v>
      </c>
      <c r="Z20" s="996"/>
      <c r="AA20" s="997"/>
      <c r="AB20" s="462" t="s">
        <v>53</v>
      </c>
      <c r="AC20" s="1028"/>
      <c r="AD20" s="1028"/>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13" t="s">
        <v>41</v>
      </c>
      <c r="B23" s="514"/>
      <c r="C23" s="514"/>
      <c r="D23" s="514"/>
      <c r="E23" s="514"/>
      <c r="F23" s="515"/>
      <c r="G23" s="795" t="s">
        <v>42</v>
      </c>
      <c r="H23" s="780"/>
      <c r="I23" s="780"/>
      <c r="J23" s="780"/>
      <c r="K23" s="780"/>
      <c r="L23" s="780"/>
      <c r="M23" s="780"/>
      <c r="N23" s="780"/>
      <c r="O23" s="781"/>
      <c r="P23" s="779" t="s">
        <v>43</v>
      </c>
      <c r="Q23" s="780"/>
      <c r="R23" s="780"/>
      <c r="S23" s="780"/>
      <c r="T23" s="780"/>
      <c r="U23" s="780"/>
      <c r="V23" s="780"/>
      <c r="W23" s="780"/>
      <c r="X23" s="781"/>
      <c r="Y23" s="1003"/>
      <c r="Z23" s="410"/>
      <c r="AA23" s="411"/>
      <c r="AB23" s="1007" t="s">
        <v>44</v>
      </c>
      <c r="AC23" s="1008"/>
      <c r="AD23" s="1009"/>
      <c r="AE23" s="995" t="s">
        <v>20</v>
      </c>
      <c r="AF23" s="995"/>
      <c r="AG23" s="995"/>
      <c r="AH23" s="995"/>
      <c r="AI23" s="995" t="s">
        <v>21</v>
      </c>
      <c r="AJ23" s="995"/>
      <c r="AK23" s="995"/>
      <c r="AL23" s="459"/>
      <c r="AM23" s="995" t="s">
        <v>45</v>
      </c>
      <c r="AN23" s="995"/>
      <c r="AO23" s="995"/>
      <c r="AP23" s="459"/>
      <c r="AQ23" s="216" t="s">
        <v>46</v>
      </c>
      <c r="AR23" s="200"/>
      <c r="AS23" s="200"/>
      <c r="AT23" s="201"/>
      <c r="AU23" s="370" t="s">
        <v>47</v>
      </c>
      <c r="AV23" s="370"/>
      <c r="AW23" s="370"/>
      <c r="AX23" s="371"/>
      <c r="AY23" s="34">
        <f>COUNTA($G$25)</f>
        <v>0</v>
      </c>
    </row>
    <row r="24" spans="1:51" ht="18.75" customHeight="1">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4"/>
      <c r="Z24" s="1005"/>
      <c r="AA24" s="1006"/>
      <c r="AB24" s="1010"/>
      <c r="AC24" s="1011"/>
      <c r="AD24" s="1012"/>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6"/>
      <c r="B25" s="514"/>
      <c r="C25" s="514"/>
      <c r="D25" s="514"/>
      <c r="E25" s="514"/>
      <c r="F25" s="515"/>
      <c r="G25" s="541"/>
      <c r="H25" s="1013"/>
      <c r="I25" s="1013"/>
      <c r="J25" s="1013"/>
      <c r="K25" s="1013"/>
      <c r="L25" s="1013"/>
      <c r="M25" s="1013"/>
      <c r="N25" s="1013"/>
      <c r="O25" s="1014"/>
      <c r="P25" s="192"/>
      <c r="Q25" s="1021"/>
      <c r="R25" s="1021"/>
      <c r="S25" s="1021"/>
      <c r="T25" s="1021"/>
      <c r="U25" s="1021"/>
      <c r="V25" s="1021"/>
      <c r="W25" s="1021"/>
      <c r="X25" s="1022"/>
      <c r="Y25" s="999" t="s">
        <v>50</v>
      </c>
      <c r="Z25" s="1000"/>
      <c r="AA25" s="1001"/>
      <c r="AB25" s="552"/>
      <c r="AC25" s="1002"/>
      <c r="AD25" s="1002"/>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51</v>
      </c>
      <c r="Z26" s="996"/>
      <c r="AA26" s="997"/>
      <c r="AB26" s="523"/>
      <c r="AC26" s="998"/>
      <c r="AD26" s="998"/>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52</v>
      </c>
      <c r="Z27" s="996"/>
      <c r="AA27" s="997"/>
      <c r="AB27" s="462" t="s">
        <v>53</v>
      </c>
      <c r="AC27" s="1028"/>
      <c r="AD27" s="1028"/>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13" t="s">
        <v>41</v>
      </c>
      <c r="B30" s="514"/>
      <c r="C30" s="514"/>
      <c r="D30" s="514"/>
      <c r="E30" s="514"/>
      <c r="F30" s="515"/>
      <c r="G30" s="795" t="s">
        <v>42</v>
      </c>
      <c r="H30" s="780"/>
      <c r="I30" s="780"/>
      <c r="J30" s="780"/>
      <c r="K30" s="780"/>
      <c r="L30" s="780"/>
      <c r="M30" s="780"/>
      <c r="N30" s="780"/>
      <c r="O30" s="781"/>
      <c r="P30" s="779" t="s">
        <v>43</v>
      </c>
      <c r="Q30" s="780"/>
      <c r="R30" s="780"/>
      <c r="S30" s="780"/>
      <c r="T30" s="780"/>
      <c r="U30" s="780"/>
      <c r="V30" s="780"/>
      <c r="W30" s="780"/>
      <c r="X30" s="781"/>
      <c r="Y30" s="1003"/>
      <c r="Z30" s="410"/>
      <c r="AA30" s="411"/>
      <c r="AB30" s="1007" t="s">
        <v>44</v>
      </c>
      <c r="AC30" s="1008"/>
      <c r="AD30" s="1009"/>
      <c r="AE30" s="995" t="s">
        <v>20</v>
      </c>
      <c r="AF30" s="995"/>
      <c r="AG30" s="995"/>
      <c r="AH30" s="995"/>
      <c r="AI30" s="995" t="s">
        <v>21</v>
      </c>
      <c r="AJ30" s="995"/>
      <c r="AK30" s="995"/>
      <c r="AL30" s="459"/>
      <c r="AM30" s="995" t="s">
        <v>45</v>
      </c>
      <c r="AN30" s="995"/>
      <c r="AO30" s="995"/>
      <c r="AP30" s="459"/>
      <c r="AQ30" s="216" t="s">
        <v>46</v>
      </c>
      <c r="AR30" s="200"/>
      <c r="AS30" s="200"/>
      <c r="AT30" s="201"/>
      <c r="AU30" s="370" t="s">
        <v>47</v>
      </c>
      <c r="AV30" s="370"/>
      <c r="AW30" s="370"/>
      <c r="AX30" s="371"/>
      <c r="AY30" s="34">
        <f>COUNTA($G$32)</f>
        <v>0</v>
      </c>
    </row>
    <row r="31" spans="1:51"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4"/>
      <c r="Z31" s="1005"/>
      <c r="AA31" s="1006"/>
      <c r="AB31" s="1010"/>
      <c r="AC31" s="1011"/>
      <c r="AD31" s="1012"/>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6"/>
      <c r="B32" s="514"/>
      <c r="C32" s="514"/>
      <c r="D32" s="514"/>
      <c r="E32" s="514"/>
      <c r="F32" s="515"/>
      <c r="G32" s="541"/>
      <c r="H32" s="1013"/>
      <c r="I32" s="1013"/>
      <c r="J32" s="1013"/>
      <c r="K32" s="1013"/>
      <c r="L32" s="1013"/>
      <c r="M32" s="1013"/>
      <c r="N32" s="1013"/>
      <c r="O32" s="1014"/>
      <c r="P32" s="192"/>
      <c r="Q32" s="1021"/>
      <c r="R32" s="1021"/>
      <c r="S32" s="1021"/>
      <c r="T32" s="1021"/>
      <c r="U32" s="1021"/>
      <c r="V32" s="1021"/>
      <c r="W32" s="1021"/>
      <c r="X32" s="1022"/>
      <c r="Y32" s="999" t="s">
        <v>50</v>
      </c>
      <c r="Z32" s="1000"/>
      <c r="AA32" s="1001"/>
      <c r="AB32" s="552"/>
      <c r="AC32" s="1002"/>
      <c r="AD32" s="1002"/>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51</v>
      </c>
      <c r="Z33" s="996"/>
      <c r="AA33" s="997"/>
      <c r="AB33" s="523"/>
      <c r="AC33" s="998"/>
      <c r="AD33" s="998"/>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52</v>
      </c>
      <c r="Z34" s="996"/>
      <c r="AA34" s="997"/>
      <c r="AB34" s="462" t="s">
        <v>53</v>
      </c>
      <c r="AC34" s="1028"/>
      <c r="AD34" s="1028"/>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13" t="s">
        <v>41</v>
      </c>
      <c r="B37" s="514"/>
      <c r="C37" s="514"/>
      <c r="D37" s="514"/>
      <c r="E37" s="514"/>
      <c r="F37" s="515"/>
      <c r="G37" s="795" t="s">
        <v>42</v>
      </c>
      <c r="H37" s="780"/>
      <c r="I37" s="780"/>
      <c r="J37" s="780"/>
      <c r="K37" s="780"/>
      <c r="L37" s="780"/>
      <c r="M37" s="780"/>
      <c r="N37" s="780"/>
      <c r="O37" s="781"/>
      <c r="P37" s="779" t="s">
        <v>43</v>
      </c>
      <c r="Q37" s="780"/>
      <c r="R37" s="780"/>
      <c r="S37" s="780"/>
      <c r="T37" s="780"/>
      <c r="U37" s="780"/>
      <c r="V37" s="780"/>
      <c r="W37" s="780"/>
      <c r="X37" s="781"/>
      <c r="Y37" s="1003"/>
      <c r="Z37" s="410"/>
      <c r="AA37" s="411"/>
      <c r="AB37" s="1007" t="s">
        <v>44</v>
      </c>
      <c r="AC37" s="1008"/>
      <c r="AD37" s="1009"/>
      <c r="AE37" s="995" t="s">
        <v>20</v>
      </c>
      <c r="AF37" s="995"/>
      <c r="AG37" s="995"/>
      <c r="AH37" s="995"/>
      <c r="AI37" s="995" t="s">
        <v>21</v>
      </c>
      <c r="AJ37" s="995"/>
      <c r="AK37" s="995"/>
      <c r="AL37" s="459"/>
      <c r="AM37" s="995" t="s">
        <v>45</v>
      </c>
      <c r="AN37" s="995"/>
      <c r="AO37" s="995"/>
      <c r="AP37" s="459"/>
      <c r="AQ37" s="216" t="s">
        <v>46</v>
      </c>
      <c r="AR37" s="200"/>
      <c r="AS37" s="200"/>
      <c r="AT37" s="201"/>
      <c r="AU37" s="370" t="s">
        <v>47</v>
      </c>
      <c r="AV37" s="370"/>
      <c r="AW37" s="370"/>
      <c r="AX37" s="371"/>
      <c r="AY37" s="34">
        <f>COUNTA($G$39)</f>
        <v>0</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4"/>
      <c r="Z38" s="1005"/>
      <c r="AA38" s="1006"/>
      <c r="AB38" s="1010"/>
      <c r="AC38" s="1011"/>
      <c r="AD38" s="1012"/>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6"/>
      <c r="B39" s="514"/>
      <c r="C39" s="514"/>
      <c r="D39" s="514"/>
      <c r="E39" s="514"/>
      <c r="F39" s="515"/>
      <c r="G39" s="541"/>
      <c r="H39" s="1013"/>
      <c r="I39" s="1013"/>
      <c r="J39" s="1013"/>
      <c r="K39" s="1013"/>
      <c r="L39" s="1013"/>
      <c r="M39" s="1013"/>
      <c r="N39" s="1013"/>
      <c r="O39" s="1014"/>
      <c r="P39" s="192"/>
      <c r="Q39" s="1021"/>
      <c r="R39" s="1021"/>
      <c r="S39" s="1021"/>
      <c r="T39" s="1021"/>
      <c r="U39" s="1021"/>
      <c r="V39" s="1021"/>
      <c r="W39" s="1021"/>
      <c r="X39" s="1022"/>
      <c r="Y39" s="999" t="s">
        <v>50</v>
      </c>
      <c r="Z39" s="1000"/>
      <c r="AA39" s="1001"/>
      <c r="AB39" s="552"/>
      <c r="AC39" s="1002"/>
      <c r="AD39" s="1002"/>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51</v>
      </c>
      <c r="Z40" s="996"/>
      <c r="AA40" s="997"/>
      <c r="AB40" s="523"/>
      <c r="AC40" s="998"/>
      <c r="AD40" s="998"/>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52</v>
      </c>
      <c r="Z41" s="996"/>
      <c r="AA41" s="997"/>
      <c r="AB41" s="462" t="s">
        <v>53</v>
      </c>
      <c r="AC41" s="1028"/>
      <c r="AD41" s="1028"/>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13" t="s">
        <v>41</v>
      </c>
      <c r="B44" s="514"/>
      <c r="C44" s="514"/>
      <c r="D44" s="514"/>
      <c r="E44" s="514"/>
      <c r="F44" s="515"/>
      <c r="G44" s="795" t="s">
        <v>42</v>
      </c>
      <c r="H44" s="780"/>
      <c r="I44" s="780"/>
      <c r="J44" s="780"/>
      <c r="K44" s="780"/>
      <c r="L44" s="780"/>
      <c r="M44" s="780"/>
      <c r="N44" s="780"/>
      <c r="O44" s="781"/>
      <c r="P44" s="779" t="s">
        <v>43</v>
      </c>
      <c r="Q44" s="780"/>
      <c r="R44" s="780"/>
      <c r="S44" s="780"/>
      <c r="T44" s="780"/>
      <c r="U44" s="780"/>
      <c r="V44" s="780"/>
      <c r="W44" s="780"/>
      <c r="X44" s="781"/>
      <c r="Y44" s="1003"/>
      <c r="Z44" s="410"/>
      <c r="AA44" s="411"/>
      <c r="AB44" s="1007" t="s">
        <v>44</v>
      </c>
      <c r="AC44" s="1008"/>
      <c r="AD44" s="1009"/>
      <c r="AE44" s="995" t="s">
        <v>20</v>
      </c>
      <c r="AF44" s="995"/>
      <c r="AG44" s="995"/>
      <c r="AH44" s="995"/>
      <c r="AI44" s="995" t="s">
        <v>21</v>
      </c>
      <c r="AJ44" s="995"/>
      <c r="AK44" s="995"/>
      <c r="AL44" s="459"/>
      <c r="AM44" s="995" t="s">
        <v>45</v>
      </c>
      <c r="AN44" s="995"/>
      <c r="AO44" s="995"/>
      <c r="AP44" s="459"/>
      <c r="AQ44" s="216" t="s">
        <v>46</v>
      </c>
      <c r="AR44" s="200"/>
      <c r="AS44" s="200"/>
      <c r="AT44" s="201"/>
      <c r="AU44" s="370" t="s">
        <v>47</v>
      </c>
      <c r="AV44" s="370"/>
      <c r="AW44" s="370"/>
      <c r="AX44" s="371"/>
      <c r="AY44" s="34">
        <f>COUNTA($G$46)</f>
        <v>0</v>
      </c>
    </row>
    <row r="45" spans="1:51" ht="18.75"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4"/>
      <c r="Z45" s="1005"/>
      <c r="AA45" s="1006"/>
      <c r="AB45" s="1010"/>
      <c r="AC45" s="1011"/>
      <c r="AD45" s="1012"/>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6"/>
      <c r="B46" s="514"/>
      <c r="C46" s="514"/>
      <c r="D46" s="514"/>
      <c r="E46" s="514"/>
      <c r="F46" s="515"/>
      <c r="G46" s="541"/>
      <c r="H46" s="1013"/>
      <c r="I46" s="1013"/>
      <c r="J46" s="1013"/>
      <c r="K46" s="1013"/>
      <c r="L46" s="1013"/>
      <c r="M46" s="1013"/>
      <c r="N46" s="1013"/>
      <c r="O46" s="1014"/>
      <c r="P46" s="192"/>
      <c r="Q46" s="1021"/>
      <c r="R46" s="1021"/>
      <c r="S46" s="1021"/>
      <c r="T46" s="1021"/>
      <c r="U46" s="1021"/>
      <c r="V46" s="1021"/>
      <c r="W46" s="1021"/>
      <c r="X46" s="1022"/>
      <c r="Y46" s="999" t="s">
        <v>50</v>
      </c>
      <c r="Z46" s="1000"/>
      <c r="AA46" s="1001"/>
      <c r="AB46" s="552"/>
      <c r="AC46" s="1002"/>
      <c r="AD46" s="1002"/>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51</v>
      </c>
      <c r="Z47" s="996"/>
      <c r="AA47" s="997"/>
      <c r="AB47" s="523"/>
      <c r="AC47" s="998"/>
      <c r="AD47" s="998"/>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52</v>
      </c>
      <c r="Z48" s="996"/>
      <c r="AA48" s="997"/>
      <c r="AB48" s="462" t="s">
        <v>53</v>
      </c>
      <c r="AC48" s="1028"/>
      <c r="AD48" s="1028"/>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13" t="s">
        <v>41</v>
      </c>
      <c r="B51" s="514"/>
      <c r="C51" s="514"/>
      <c r="D51" s="514"/>
      <c r="E51" s="514"/>
      <c r="F51" s="515"/>
      <c r="G51" s="795" t="s">
        <v>42</v>
      </c>
      <c r="H51" s="780"/>
      <c r="I51" s="780"/>
      <c r="J51" s="780"/>
      <c r="K51" s="780"/>
      <c r="L51" s="780"/>
      <c r="M51" s="780"/>
      <c r="N51" s="780"/>
      <c r="O51" s="781"/>
      <c r="P51" s="779" t="s">
        <v>43</v>
      </c>
      <c r="Q51" s="780"/>
      <c r="R51" s="780"/>
      <c r="S51" s="780"/>
      <c r="T51" s="780"/>
      <c r="U51" s="780"/>
      <c r="V51" s="780"/>
      <c r="W51" s="780"/>
      <c r="X51" s="781"/>
      <c r="Y51" s="1003"/>
      <c r="Z51" s="410"/>
      <c r="AA51" s="411"/>
      <c r="AB51" s="459" t="s">
        <v>44</v>
      </c>
      <c r="AC51" s="1008"/>
      <c r="AD51" s="1009"/>
      <c r="AE51" s="995" t="s">
        <v>20</v>
      </c>
      <c r="AF51" s="995"/>
      <c r="AG51" s="995"/>
      <c r="AH51" s="995"/>
      <c r="AI51" s="995" t="s">
        <v>21</v>
      </c>
      <c r="AJ51" s="995"/>
      <c r="AK51" s="995"/>
      <c r="AL51" s="459"/>
      <c r="AM51" s="995" t="s">
        <v>45</v>
      </c>
      <c r="AN51" s="995"/>
      <c r="AO51" s="995"/>
      <c r="AP51" s="459"/>
      <c r="AQ51" s="216" t="s">
        <v>46</v>
      </c>
      <c r="AR51" s="200"/>
      <c r="AS51" s="200"/>
      <c r="AT51" s="201"/>
      <c r="AU51" s="370" t="s">
        <v>47</v>
      </c>
      <c r="AV51" s="370"/>
      <c r="AW51" s="370"/>
      <c r="AX51" s="371"/>
      <c r="AY51" s="34">
        <f>COUNTA($G$53)</f>
        <v>0</v>
      </c>
    </row>
    <row r="52" spans="1:51" ht="18.75"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4"/>
      <c r="Z52" s="1005"/>
      <c r="AA52" s="1006"/>
      <c r="AB52" s="1010"/>
      <c r="AC52" s="1011"/>
      <c r="AD52" s="1012"/>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6"/>
      <c r="B53" s="514"/>
      <c r="C53" s="514"/>
      <c r="D53" s="514"/>
      <c r="E53" s="514"/>
      <c r="F53" s="515"/>
      <c r="G53" s="541"/>
      <c r="H53" s="1013"/>
      <c r="I53" s="1013"/>
      <c r="J53" s="1013"/>
      <c r="K53" s="1013"/>
      <c r="L53" s="1013"/>
      <c r="M53" s="1013"/>
      <c r="N53" s="1013"/>
      <c r="O53" s="1014"/>
      <c r="P53" s="192"/>
      <c r="Q53" s="1021"/>
      <c r="R53" s="1021"/>
      <c r="S53" s="1021"/>
      <c r="T53" s="1021"/>
      <c r="U53" s="1021"/>
      <c r="V53" s="1021"/>
      <c r="W53" s="1021"/>
      <c r="X53" s="1022"/>
      <c r="Y53" s="999" t="s">
        <v>50</v>
      </c>
      <c r="Z53" s="1000"/>
      <c r="AA53" s="1001"/>
      <c r="AB53" s="552"/>
      <c r="AC53" s="1002"/>
      <c r="AD53" s="1002"/>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51</v>
      </c>
      <c r="Z54" s="996"/>
      <c r="AA54" s="997"/>
      <c r="AB54" s="523"/>
      <c r="AC54" s="998"/>
      <c r="AD54" s="998"/>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52</v>
      </c>
      <c r="Z55" s="996"/>
      <c r="AA55" s="997"/>
      <c r="AB55" s="462" t="s">
        <v>53</v>
      </c>
      <c r="AC55" s="1028"/>
      <c r="AD55" s="1028"/>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13" t="s">
        <v>41</v>
      </c>
      <c r="B58" s="514"/>
      <c r="C58" s="514"/>
      <c r="D58" s="514"/>
      <c r="E58" s="514"/>
      <c r="F58" s="515"/>
      <c r="G58" s="795" t="s">
        <v>42</v>
      </c>
      <c r="H58" s="780"/>
      <c r="I58" s="780"/>
      <c r="J58" s="780"/>
      <c r="K58" s="780"/>
      <c r="L58" s="780"/>
      <c r="M58" s="780"/>
      <c r="N58" s="780"/>
      <c r="O58" s="781"/>
      <c r="P58" s="779" t="s">
        <v>43</v>
      </c>
      <c r="Q58" s="780"/>
      <c r="R58" s="780"/>
      <c r="S58" s="780"/>
      <c r="T58" s="780"/>
      <c r="U58" s="780"/>
      <c r="V58" s="780"/>
      <c r="W58" s="780"/>
      <c r="X58" s="781"/>
      <c r="Y58" s="1003"/>
      <c r="Z58" s="410"/>
      <c r="AA58" s="411"/>
      <c r="AB58" s="1007" t="s">
        <v>44</v>
      </c>
      <c r="AC58" s="1008"/>
      <c r="AD58" s="1009"/>
      <c r="AE58" s="995" t="s">
        <v>20</v>
      </c>
      <c r="AF58" s="995"/>
      <c r="AG58" s="995"/>
      <c r="AH58" s="995"/>
      <c r="AI58" s="995" t="s">
        <v>21</v>
      </c>
      <c r="AJ58" s="995"/>
      <c r="AK58" s="995"/>
      <c r="AL58" s="459"/>
      <c r="AM58" s="995" t="s">
        <v>45</v>
      </c>
      <c r="AN58" s="995"/>
      <c r="AO58" s="995"/>
      <c r="AP58" s="459"/>
      <c r="AQ58" s="216" t="s">
        <v>46</v>
      </c>
      <c r="AR58" s="200"/>
      <c r="AS58" s="200"/>
      <c r="AT58" s="201"/>
      <c r="AU58" s="370" t="s">
        <v>47</v>
      </c>
      <c r="AV58" s="370"/>
      <c r="AW58" s="370"/>
      <c r="AX58" s="371"/>
      <c r="AY58" s="34">
        <f>COUNTA($G$60)</f>
        <v>0</v>
      </c>
    </row>
    <row r="59" spans="1:51" ht="18.75"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4"/>
      <c r="Z59" s="1005"/>
      <c r="AA59" s="1006"/>
      <c r="AB59" s="1010"/>
      <c r="AC59" s="1011"/>
      <c r="AD59" s="1012"/>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6"/>
      <c r="B60" s="514"/>
      <c r="C60" s="514"/>
      <c r="D60" s="514"/>
      <c r="E60" s="514"/>
      <c r="F60" s="515"/>
      <c r="G60" s="541"/>
      <c r="H60" s="1013"/>
      <c r="I60" s="1013"/>
      <c r="J60" s="1013"/>
      <c r="K60" s="1013"/>
      <c r="L60" s="1013"/>
      <c r="M60" s="1013"/>
      <c r="N60" s="1013"/>
      <c r="O60" s="1014"/>
      <c r="P60" s="192"/>
      <c r="Q60" s="1021"/>
      <c r="R60" s="1021"/>
      <c r="S60" s="1021"/>
      <c r="T60" s="1021"/>
      <c r="U60" s="1021"/>
      <c r="V60" s="1021"/>
      <c r="W60" s="1021"/>
      <c r="X60" s="1022"/>
      <c r="Y60" s="999" t="s">
        <v>50</v>
      </c>
      <c r="Z60" s="1000"/>
      <c r="AA60" s="1001"/>
      <c r="AB60" s="552"/>
      <c r="AC60" s="1002"/>
      <c r="AD60" s="1002"/>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51</v>
      </c>
      <c r="Z61" s="996"/>
      <c r="AA61" s="997"/>
      <c r="AB61" s="523"/>
      <c r="AC61" s="998"/>
      <c r="AD61" s="998"/>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52</v>
      </c>
      <c r="Z62" s="996"/>
      <c r="AA62" s="997"/>
      <c r="AB62" s="462" t="s">
        <v>53</v>
      </c>
      <c r="AC62" s="1028"/>
      <c r="AD62" s="1028"/>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13" t="s">
        <v>41</v>
      </c>
      <c r="B65" s="514"/>
      <c r="C65" s="514"/>
      <c r="D65" s="514"/>
      <c r="E65" s="514"/>
      <c r="F65" s="515"/>
      <c r="G65" s="795" t="s">
        <v>42</v>
      </c>
      <c r="H65" s="780"/>
      <c r="I65" s="780"/>
      <c r="J65" s="780"/>
      <c r="K65" s="780"/>
      <c r="L65" s="780"/>
      <c r="M65" s="780"/>
      <c r="N65" s="780"/>
      <c r="O65" s="781"/>
      <c r="P65" s="779" t="s">
        <v>43</v>
      </c>
      <c r="Q65" s="780"/>
      <c r="R65" s="780"/>
      <c r="S65" s="780"/>
      <c r="T65" s="780"/>
      <c r="U65" s="780"/>
      <c r="V65" s="780"/>
      <c r="W65" s="780"/>
      <c r="X65" s="781"/>
      <c r="Y65" s="1003"/>
      <c r="Z65" s="410"/>
      <c r="AA65" s="411"/>
      <c r="AB65" s="1007" t="s">
        <v>44</v>
      </c>
      <c r="AC65" s="1008"/>
      <c r="AD65" s="1009"/>
      <c r="AE65" s="995" t="s">
        <v>20</v>
      </c>
      <c r="AF65" s="995"/>
      <c r="AG65" s="995"/>
      <c r="AH65" s="995"/>
      <c r="AI65" s="995" t="s">
        <v>21</v>
      </c>
      <c r="AJ65" s="995"/>
      <c r="AK65" s="995"/>
      <c r="AL65" s="459"/>
      <c r="AM65" s="995" t="s">
        <v>45</v>
      </c>
      <c r="AN65" s="995"/>
      <c r="AO65" s="995"/>
      <c r="AP65" s="459"/>
      <c r="AQ65" s="216" t="s">
        <v>46</v>
      </c>
      <c r="AR65" s="200"/>
      <c r="AS65" s="200"/>
      <c r="AT65" s="201"/>
      <c r="AU65" s="370" t="s">
        <v>47</v>
      </c>
      <c r="AV65" s="370"/>
      <c r="AW65" s="370"/>
      <c r="AX65" s="371"/>
      <c r="AY65" s="34">
        <f>COUNTA($G$67)</f>
        <v>0</v>
      </c>
    </row>
    <row r="66" spans="1:51" ht="18.75" customHeight="1">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4"/>
      <c r="Z66" s="1005"/>
      <c r="AA66" s="1006"/>
      <c r="AB66" s="1010"/>
      <c r="AC66" s="1011"/>
      <c r="AD66" s="1012"/>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6"/>
      <c r="B67" s="514"/>
      <c r="C67" s="514"/>
      <c r="D67" s="514"/>
      <c r="E67" s="514"/>
      <c r="F67" s="515"/>
      <c r="G67" s="541"/>
      <c r="H67" s="1013"/>
      <c r="I67" s="1013"/>
      <c r="J67" s="1013"/>
      <c r="K67" s="1013"/>
      <c r="L67" s="1013"/>
      <c r="M67" s="1013"/>
      <c r="N67" s="1013"/>
      <c r="O67" s="1014"/>
      <c r="P67" s="192"/>
      <c r="Q67" s="1021"/>
      <c r="R67" s="1021"/>
      <c r="S67" s="1021"/>
      <c r="T67" s="1021"/>
      <c r="U67" s="1021"/>
      <c r="V67" s="1021"/>
      <c r="W67" s="1021"/>
      <c r="X67" s="1022"/>
      <c r="Y67" s="999" t="s">
        <v>50</v>
      </c>
      <c r="Z67" s="1000"/>
      <c r="AA67" s="1001"/>
      <c r="AB67" s="552"/>
      <c r="AC67" s="1002"/>
      <c r="AD67" s="1002"/>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51</v>
      </c>
      <c r="Z68" s="996"/>
      <c r="AA68" s="997"/>
      <c r="AB68" s="523"/>
      <c r="AC68" s="998"/>
      <c r="AD68" s="998"/>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52</v>
      </c>
      <c r="Z69" s="996"/>
      <c r="AA69" s="997"/>
      <c r="AB69" s="498"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2" t="s">
        <v>620</v>
      </c>
      <c r="B2" s="1033"/>
      <c r="C2" s="1033"/>
      <c r="D2" s="1033"/>
      <c r="E2" s="1033"/>
      <c r="F2" s="1034"/>
      <c r="G2" s="440" t="s">
        <v>621</v>
      </c>
      <c r="H2" s="441"/>
      <c r="I2" s="441"/>
      <c r="J2" s="441"/>
      <c r="K2" s="441"/>
      <c r="L2" s="441"/>
      <c r="M2" s="441"/>
      <c r="N2" s="441"/>
      <c r="O2" s="441"/>
      <c r="P2" s="441"/>
      <c r="Q2" s="441"/>
      <c r="R2" s="441"/>
      <c r="S2" s="441"/>
      <c r="T2" s="441"/>
      <c r="U2" s="441"/>
      <c r="V2" s="441"/>
      <c r="W2" s="441"/>
      <c r="X2" s="441"/>
      <c r="Y2" s="441"/>
      <c r="Z2" s="441"/>
      <c r="AA2" s="441"/>
      <c r="AB2" s="442"/>
      <c r="AC2" s="440" t="s">
        <v>622</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44" t="s">
        <v>166</v>
      </c>
      <c r="H3" s="445"/>
      <c r="I3" s="445"/>
      <c r="J3" s="445"/>
      <c r="K3" s="445"/>
      <c r="L3" s="446" t="s">
        <v>167</v>
      </c>
      <c r="M3" s="445"/>
      <c r="N3" s="445"/>
      <c r="O3" s="445"/>
      <c r="P3" s="445"/>
      <c r="Q3" s="445"/>
      <c r="R3" s="445"/>
      <c r="S3" s="445"/>
      <c r="T3" s="445"/>
      <c r="U3" s="445"/>
      <c r="V3" s="445"/>
      <c r="W3" s="445"/>
      <c r="X3" s="447"/>
      <c r="Y3" s="437" t="s">
        <v>168</v>
      </c>
      <c r="Z3" s="438"/>
      <c r="AA3" s="438"/>
      <c r="AB3" s="448"/>
      <c r="AC3" s="444" t="s">
        <v>166</v>
      </c>
      <c r="AD3" s="445"/>
      <c r="AE3" s="445"/>
      <c r="AF3" s="445"/>
      <c r="AG3" s="445"/>
      <c r="AH3" s="446" t="s">
        <v>167</v>
      </c>
      <c r="AI3" s="445"/>
      <c r="AJ3" s="445"/>
      <c r="AK3" s="445"/>
      <c r="AL3" s="445"/>
      <c r="AM3" s="445"/>
      <c r="AN3" s="445"/>
      <c r="AO3" s="445"/>
      <c r="AP3" s="445"/>
      <c r="AQ3" s="445"/>
      <c r="AR3" s="445"/>
      <c r="AS3" s="445"/>
      <c r="AT3" s="447"/>
      <c r="AU3" s="437" t="s">
        <v>168</v>
      </c>
      <c r="AV3" s="438"/>
      <c r="AW3" s="438"/>
      <c r="AX3" s="439"/>
      <c r="AY3" s="34">
        <f>$AY$2</f>
        <v>0</v>
      </c>
    </row>
    <row r="4" spans="1:51" ht="24.75" customHeight="1">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5"/>
      <c r="B14" s="1036"/>
      <c r="C14" s="1036"/>
      <c r="D14" s="1036"/>
      <c r="E14" s="1036"/>
      <c r="F14" s="1037"/>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5"/>
      <c r="B15" s="1036"/>
      <c r="C15" s="1036"/>
      <c r="D15" s="1036"/>
      <c r="E15" s="1036"/>
      <c r="F15" s="1037"/>
      <c r="G15" s="440" t="s">
        <v>623</v>
      </c>
      <c r="H15" s="441"/>
      <c r="I15" s="441"/>
      <c r="J15" s="441"/>
      <c r="K15" s="441"/>
      <c r="L15" s="441"/>
      <c r="M15" s="441"/>
      <c r="N15" s="441"/>
      <c r="O15" s="441"/>
      <c r="P15" s="441"/>
      <c r="Q15" s="441"/>
      <c r="R15" s="441"/>
      <c r="S15" s="441"/>
      <c r="T15" s="441"/>
      <c r="U15" s="441"/>
      <c r="V15" s="441"/>
      <c r="W15" s="441"/>
      <c r="X15" s="441"/>
      <c r="Y15" s="441"/>
      <c r="Z15" s="441"/>
      <c r="AA15" s="441"/>
      <c r="AB15" s="442"/>
      <c r="AC15" s="440" t="s">
        <v>624</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5"/>
      <c r="B16" s="1036"/>
      <c r="C16" s="1036"/>
      <c r="D16" s="1036"/>
      <c r="E16" s="1036"/>
      <c r="F16" s="1037"/>
      <c r="G16" s="444" t="s">
        <v>166</v>
      </c>
      <c r="H16" s="445"/>
      <c r="I16" s="445"/>
      <c r="J16" s="445"/>
      <c r="K16" s="445"/>
      <c r="L16" s="446" t="s">
        <v>167</v>
      </c>
      <c r="M16" s="445"/>
      <c r="N16" s="445"/>
      <c r="O16" s="445"/>
      <c r="P16" s="445"/>
      <c r="Q16" s="445"/>
      <c r="R16" s="445"/>
      <c r="S16" s="445"/>
      <c r="T16" s="445"/>
      <c r="U16" s="445"/>
      <c r="V16" s="445"/>
      <c r="W16" s="445"/>
      <c r="X16" s="447"/>
      <c r="Y16" s="437" t="s">
        <v>168</v>
      </c>
      <c r="Z16" s="438"/>
      <c r="AA16" s="438"/>
      <c r="AB16" s="448"/>
      <c r="AC16" s="444" t="s">
        <v>166</v>
      </c>
      <c r="AD16" s="445"/>
      <c r="AE16" s="445"/>
      <c r="AF16" s="445"/>
      <c r="AG16" s="445"/>
      <c r="AH16" s="446" t="s">
        <v>167</v>
      </c>
      <c r="AI16" s="445"/>
      <c r="AJ16" s="445"/>
      <c r="AK16" s="445"/>
      <c r="AL16" s="445"/>
      <c r="AM16" s="445"/>
      <c r="AN16" s="445"/>
      <c r="AO16" s="445"/>
      <c r="AP16" s="445"/>
      <c r="AQ16" s="445"/>
      <c r="AR16" s="445"/>
      <c r="AS16" s="445"/>
      <c r="AT16" s="447"/>
      <c r="AU16" s="437" t="s">
        <v>168</v>
      </c>
      <c r="AV16" s="438"/>
      <c r="AW16" s="438"/>
      <c r="AX16" s="439"/>
      <c r="AY16" s="34">
        <f>$AY$15</f>
        <v>0</v>
      </c>
    </row>
    <row r="17" spans="1:51" ht="24.75" customHeight="1">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5"/>
      <c r="B27" s="1036"/>
      <c r="C27" s="1036"/>
      <c r="D27" s="1036"/>
      <c r="E27" s="1036"/>
      <c r="F27" s="1037"/>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5"/>
      <c r="B28" s="1036"/>
      <c r="C28" s="1036"/>
      <c r="D28" s="1036"/>
      <c r="E28" s="1036"/>
      <c r="F28" s="1037"/>
      <c r="G28" s="440" t="s">
        <v>625</v>
      </c>
      <c r="H28" s="441"/>
      <c r="I28" s="441"/>
      <c r="J28" s="441"/>
      <c r="K28" s="441"/>
      <c r="L28" s="441"/>
      <c r="M28" s="441"/>
      <c r="N28" s="441"/>
      <c r="O28" s="441"/>
      <c r="P28" s="441"/>
      <c r="Q28" s="441"/>
      <c r="R28" s="441"/>
      <c r="S28" s="441"/>
      <c r="T28" s="441"/>
      <c r="U28" s="441"/>
      <c r="V28" s="441"/>
      <c r="W28" s="441"/>
      <c r="X28" s="441"/>
      <c r="Y28" s="441"/>
      <c r="Z28" s="441"/>
      <c r="AA28" s="441"/>
      <c r="AB28" s="442"/>
      <c r="AC28" s="440" t="s">
        <v>626</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5"/>
      <c r="B29" s="1036"/>
      <c r="C29" s="1036"/>
      <c r="D29" s="1036"/>
      <c r="E29" s="1036"/>
      <c r="F29" s="1037"/>
      <c r="G29" s="444" t="s">
        <v>166</v>
      </c>
      <c r="H29" s="445"/>
      <c r="I29" s="445"/>
      <c r="J29" s="445"/>
      <c r="K29" s="445"/>
      <c r="L29" s="446" t="s">
        <v>167</v>
      </c>
      <c r="M29" s="445"/>
      <c r="N29" s="445"/>
      <c r="O29" s="445"/>
      <c r="P29" s="445"/>
      <c r="Q29" s="445"/>
      <c r="R29" s="445"/>
      <c r="S29" s="445"/>
      <c r="T29" s="445"/>
      <c r="U29" s="445"/>
      <c r="V29" s="445"/>
      <c r="W29" s="445"/>
      <c r="X29" s="447"/>
      <c r="Y29" s="437" t="s">
        <v>168</v>
      </c>
      <c r="Z29" s="438"/>
      <c r="AA29" s="438"/>
      <c r="AB29" s="448"/>
      <c r="AC29" s="444" t="s">
        <v>166</v>
      </c>
      <c r="AD29" s="445"/>
      <c r="AE29" s="445"/>
      <c r="AF29" s="445"/>
      <c r="AG29" s="445"/>
      <c r="AH29" s="446" t="s">
        <v>167</v>
      </c>
      <c r="AI29" s="445"/>
      <c r="AJ29" s="445"/>
      <c r="AK29" s="445"/>
      <c r="AL29" s="445"/>
      <c r="AM29" s="445"/>
      <c r="AN29" s="445"/>
      <c r="AO29" s="445"/>
      <c r="AP29" s="445"/>
      <c r="AQ29" s="445"/>
      <c r="AR29" s="445"/>
      <c r="AS29" s="445"/>
      <c r="AT29" s="447"/>
      <c r="AU29" s="437" t="s">
        <v>168</v>
      </c>
      <c r="AV29" s="438"/>
      <c r="AW29" s="438"/>
      <c r="AX29" s="439"/>
      <c r="AY29" s="34">
        <f>$AY$28</f>
        <v>0</v>
      </c>
    </row>
    <row r="30" spans="1:51" ht="24.75" customHeight="1">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5"/>
      <c r="B40" s="1036"/>
      <c r="C40" s="1036"/>
      <c r="D40" s="1036"/>
      <c r="E40" s="1036"/>
      <c r="F40" s="1037"/>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5"/>
      <c r="B41" s="1036"/>
      <c r="C41" s="1036"/>
      <c r="D41" s="1036"/>
      <c r="E41" s="1036"/>
      <c r="F41" s="1037"/>
      <c r="G41" s="440" t="s">
        <v>627</v>
      </c>
      <c r="H41" s="441"/>
      <c r="I41" s="441"/>
      <c r="J41" s="441"/>
      <c r="K41" s="441"/>
      <c r="L41" s="441"/>
      <c r="M41" s="441"/>
      <c r="N41" s="441"/>
      <c r="O41" s="441"/>
      <c r="P41" s="441"/>
      <c r="Q41" s="441"/>
      <c r="R41" s="441"/>
      <c r="S41" s="441"/>
      <c r="T41" s="441"/>
      <c r="U41" s="441"/>
      <c r="V41" s="441"/>
      <c r="W41" s="441"/>
      <c r="X41" s="441"/>
      <c r="Y41" s="441"/>
      <c r="Z41" s="441"/>
      <c r="AA41" s="441"/>
      <c r="AB41" s="442"/>
      <c r="AC41" s="440" t="s">
        <v>628</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5"/>
      <c r="B42" s="1036"/>
      <c r="C42" s="1036"/>
      <c r="D42" s="1036"/>
      <c r="E42" s="1036"/>
      <c r="F42" s="1037"/>
      <c r="G42" s="444" t="s">
        <v>166</v>
      </c>
      <c r="H42" s="445"/>
      <c r="I42" s="445"/>
      <c r="J42" s="445"/>
      <c r="K42" s="445"/>
      <c r="L42" s="446" t="s">
        <v>167</v>
      </c>
      <c r="M42" s="445"/>
      <c r="N42" s="445"/>
      <c r="O42" s="445"/>
      <c r="P42" s="445"/>
      <c r="Q42" s="445"/>
      <c r="R42" s="445"/>
      <c r="S42" s="445"/>
      <c r="T42" s="445"/>
      <c r="U42" s="445"/>
      <c r="V42" s="445"/>
      <c r="W42" s="445"/>
      <c r="X42" s="447"/>
      <c r="Y42" s="437" t="s">
        <v>168</v>
      </c>
      <c r="Z42" s="438"/>
      <c r="AA42" s="438"/>
      <c r="AB42" s="448"/>
      <c r="AC42" s="444" t="s">
        <v>166</v>
      </c>
      <c r="AD42" s="445"/>
      <c r="AE42" s="445"/>
      <c r="AF42" s="445"/>
      <c r="AG42" s="445"/>
      <c r="AH42" s="446" t="s">
        <v>167</v>
      </c>
      <c r="AI42" s="445"/>
      <c r="AJ42" s="445"/>
      <c r="AK42" s="445"/>
      <c r="AL42" s="445"/>
      <c r="AM42" s="445"/>
      <c r="AN42" s="445"/>
      <c r="AO42" s="445"/>
      <c r="AP42" s="445"/>
      <c r="AQ42" s="445"/>
      <c r="AR42" s="445"/>
      <c r="AS42" s="445"/>
      <c r="AT42" s="447"/>
      <c r="AU42" s="437" t="s">
        <v>168</v>
      </c>
      <c r="AV42" s="438"/>
      <c r="AW42" s="438"/>
      <c r="AX42" s="439"/>
      <c r="AY42" s="34">
        <f>$AY$41</f>
        <v>0</v>
      </c>
    </row>
    <row r="43" spans="1:51" ht="24.75" customHeight="1">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8"/>
      <c r="B53" s="1039"/>
      <c r="C53" s="1039"/>
      <c r="D53" s="1039"/>
      <c r="E53" s="1039"/>
      <c r="F53" s="104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620</v>
      </c>
      <c r="B55" s="1033"/>
      <c r="C55" s="1033"/>
      <c r="D55" s="1033"/>
      <c r="E55" s="1033"/>
      <c r="F55" s="1034"/>
      <c r="G55" s="440" t="s">
        <v>629</v>
      </c>
      <c r="H55" s="441"/>
      <c r="I55" s="441"/>
      <c r="J55" s="441"/>
      <c r="K55" s="441"/>
      <c r="L55" s="441"/>
      <c r="M55" s="441"/>
      <c r="N55" s="441"/>
      <c r="O55" s="441"/>
      <c r="P55" s="441"/>
      <c r="Q55" s="441"/>
      <c r="R55" s="441"/>
      <c r="S55" s="441"/>
      <c r="T55" s="441"/>
      <c r="U55" s="441"/>
      <c r="V55" s="441"/>
      <c r="W55" s="441"/>
      <c r="X55" s="441"/>
      <c r="Y55" s="441"/>
      <c r="Z55" s="441"/>
      <c r="AA55" s="441"/>
      <c r="AB55" s="442"/>
      <c r="AC55" s="440" t="s">
        <v>630</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5"/>
      <c r="B56" s="1036"/>
      <c r="C56" s="1036"/>
      <c r="D56" s="1036"/>
      <c r="E56" s="1036"/>
      <c r="F56" s="1037"/>
      <c r="G56" s="444" t="s">
        <v>166</v>
      </c>
      <c r="H56" s="445"/>
      <c r="I56" s="445"/>
      <c r="J56" s="445"/>
      <c r="K56" s="445"/>
      <c r="L56" s="446" t="s">
        <v>167</v>
      </c>
      <c r="M56" s="445"/>
      <c r="N56" s="445"/>
      <c r="O56" s="445"/>
      <c r="P56" s="445"/>
      <c r="Q56" s="445"/>
      <c r="R56" s="445"/>
      <c r="S56" s="445"/>
      <c r="T56" s="445"/>
      <c r="U56" s="445"/>
      <c r="V56" s="445"/>
      <c r="W56" s="445"/>
      <c r="X56" s="447"/>
      <c r="Y56" s="437" t="s">
        <v>168</v>
      </c>
      <c r="Z56" s="438"/>
      <c r="AA56" s="438"/>
      <c r="AB56" s="448"/>
      <c r="AC56" s="444" t="s">
        <v>166</v>
      </c>
      <c r="AD56" s="445"/>
      <c r="AE56" s="445"/>
      <c r="AF56" s="445"/>
      <c r="AG56" s="445"/>
      <c r="AH56" s="446" t="s">
        <v>167</v>
      </c>
      <c r="AI56" s="445"/>
      <c r="AJ56" s="445"/>
      <c r="AK56" s="445"/>
      <c r="AL56" s="445"/>
      <c r="AM56" s="445"/>
      <c r="AN56" s="445"/>
      <c r="AO56" s="445"/>
      <c r="AP56" s="445"/>
      <c r="AQ56" s="445"/>
      <c r="AR56" s="445"/>
      <c r="AS56" s="445"/>
      <c r="AT56" s="447"/>
      <c r="AU56" s="437" t="s">
        <v>168</v>
      </c>
      <c r="AV56" s="438"/>
      <c r="AW56" s="438"/>
      <c r="AX56" s="439"/>
      <c r="AY56" s="34">
        <f>$AY$55</f>
        <v>0</v>
      </c>
    </row>
    <row r="57" spans="1:51" ht="24.75" customHeight="1">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5"/>
      <c r="B67" s="1036"/>
      <c r="C67" s="1036"/>
      <c r="D67" s="1036"/>
      <c r="E67" s="1036"/>
      <c r="F67" s="1037"/>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5"/>
      <c r="B68" s="1036"/>
      <c r="C68" s="1036"/>
      <c r="D68" s="1036"/>
      <c r="E68" s="1036"/>
      <c r="F68" s="1037"/>
      <c r="G68" s="440" t="s">
        <v>631</v>
      </c>
      <c r="H68" s="441"/>
      <c r="I68" s="441"/>
      <c r="J68" s="441"/>
      <c r="K68" s="441"/>
      <c r="L68" s="441"/>
      <c r="M68" s="441"/>
      <c r="N68" s="441"/>
      <c r="O68" s="441"/>
      <c r="P68" s="441"/>
      <c r="Q68" s="441"/>
      <c r="R68" s="441"/>
      <c r="S68" s="441"/>
      <c r="T68" s="441"/>
      <c r="U68" s="441"/>
      <c r="V68" s="441"/>
      <c r="W68" s="441"/>
      <c r="X68" s="441"/>
      <c r="Y68" s="441"/>
      <c r="Z68" s="441"/>
      <c r="AA68" s="441"/>
      <c r="AB68" s="442"/>
      <c r="AC68" s="440" t="s">
        <v>632</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5"/>
      <c r="B69" s="1036"/>
      <c r="C69" s="1036"/>
      <c r="D69" s="1036"/>
      <c r="E69" s="1036"/>
      <c r="F69" s="1037"/>
      <c r="G69" s="444" t="s">
        <v>166</v>
      </c>
      <c r="H69" s="445"/>
      <c r="I69" s="445"/>
      <c r="J69" s="445"/>
      <c r="K69" s="445"/>
      <c r="L69" s="446" t="s">
        <v>167</v>
      </c>
      <c r="M69" s="445"/>
      <c r="N69" s="445"/>
      <c r="O69" s="445"/>
      <c r="P69" s="445"/>
      <c r="Q69" s="445"/>
      <c r="R69" s="445"/>
      <c r="S69" s="445"/>
      <c r="T69" s="445"/>
      <c r="U69" s="445"/>
      <c r="V69" s="445"/>
      <c r="W69" s="445"/>
      <c r="X69" s="447"/>
      <c r="Y69" s="437" t="s">
        <v>168</v>
      </c>
      <c r="Z69" s="438"/>
      <c r="AA69" s="438"/>
      <c r="AB69" s="448"/>
      <c r="AC69" s="444" t="s">
        <v>166</v>
      </c>
      <c r="AD69" s="445"/>
      <c r="AE69" s="445"/>
      <c r="AF69" s="445"/>
      <c r="AG69" s="445"/>
      <c r="AH69" s="446" t="s">
        <v>167</v>
      </c>
      <c r="AI69" s="445"/>
      <c r="AJ69" s="445"/>
      <c r="AK69" s="445"/>
      <c r="AL69" s="445"/>
      <c r="AM69" s="445"/>
      <c r="AN69" s="445"/>
      <c r="AO69" s="445"/>
      <c r="AP69" s="445"/>
      <c r="AQ69" s="445"/>
      <c r="AR69" s="445"/>
      <c r="AS69" s="445"/>
      <c r="AT69" s="447"/>
      <c r="AU69" s="437" t="s">
        <v>168</v>
      </c>
      <c r="AV69" s="438"/>
      <c r="AW69" s="438"/>
      <c r="AX69" s="439"/>
      <c r="AY69" s="34">
        <f>$AY$68</f>
        <v>0</v>
      </c>
    </row>
    <row r="70" spans="1:51" ht="24.75" customHeight="1">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5"/>
      <c r="B80" s="1036"/>
      <c r="C80" s="1036"/>
      <c r="D80" s="1036"/>
      <c r="E80" s="1036"/>
      <c r="F80" s="1037"/>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5"/>
      <c r="B81" s="1036"/>
      <c r="C81" s="1036"/>
      <c r="D81" s="1036"/>
      <c r="E81" s="1036"/>
      <c r="F81" s="1037"/>
      <c r="G81" s="440" t="s">
        <v>633</v>
      </c>
      <c r="H81" s="441"/>
      <c r="I81" s="441"/>
      <c r="J81" s="441"/>
      <c r="K81" s="441"/>
      <c r="L81" s="441"/>
      <c r="M81" s="441"/>
      <c r="N81" s="441"/>
      <c r="O81" s="441"/>
      <c r="P81" s="441"/>
      <c r="Q81" s="441"/>
      <c r="R81" s="441"/>
      <c r="S81" s="441"/>
      <c r="T81" s="441"/>
      <c r="U81" s="441"/>
      <c r="V81" s="441"/>
      <c r="W81" s="441"/>
      <c r="X81" s="441"/>
      <c r="Y81" s="441"/>
      <c r="Z81" s="441"/>
      <c r="AA81" s="441"/>
      <c r="AB81" s="442"/>
      <c r="AC81" s="440" t="s">
        <v>634</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5"/>
      <c r="B82" s="1036"/>
      <c r="C82" s="1036"/>
      <c r="D82" s="1036"/>
      <c r="E82" s="1036"/>
      <c r="F82" s="1037"/>
      <c r="G82" s="444" t="s">
        <v>166</v>
      </c>
      <c r="H82" s="445"/>
      <c r="I82" s="445"/>
      <c r="J82" s="445"/>
      <c r="K82" s="445"/>
      <c r="L82" s="446" t="s">
        <v>167</v>
      </c>
      <c r="M82" s="445"/>
      <c r="N82" s="445"/>
      <c r="O82" s="445"/>
      <c r="P82" s="445"/>
      <c r="Q82" s="445"/>
      <c r="R82" s="445"/>
      <c r="S82" s="445"/>
      <c r="T82" s="445"/>
      <c r="U82" s="445"/>
      <c r="V82" s="445"/>
      <c r="W82" s="445"/>
      <c r="X82" s="447"/>
      <c r="Y82" s="437" t="s">
        <v>168</v>
      </c>
      <c r="Z82" s="438"/>
      <c r="AA82" s="438"/>
      <c r="AB82" s="448"/>
      <c r="AC82" s="444" t="s">
        <v>166</v>
      </c>
      <c r="AD82" s="445"/>
      <c r="AE82" s="445"/>
      <c r="AF82" s="445"/>
      <c r="AG82" s="445"/>
      <c r="AH82" s="446" t="s">
        <v>167</v>
      </c>
      <c r="AI82" s="445"/>
      <c r="AJ82" s="445"/>
      <c r="AK82" s="445"/>
      <c r="AL82" s="445"/>
      <c r="AM82" s="445"/>
      <c r="AN82" s="445"/>
      <c r="AO82" s="445"/>
      <c r="AP82" s="445"/>
      <c r="AQ82" s="445"/>
      <c r="AR82" s="445"/>
      <c r="AS82" s="445"/>
      <c r="AT82" s="447"/>
      <c r="AU82" s="437" t="s">
        <v>168</v>
      </c>
      <c r="AV82" s="438"/>
      <c r="AW82" s="438"/>
      <c r="AX82" s="439"/>
      <c r="AY82" s="34">
        <f>$AY$81</f>
        <v>0</v>
      </c>
    </row>
    <row r="83" spans="1:51" ht="24.75" customHeight="1">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5"/>
      <c r="B93" s="1036"/>
      <c r="C93" s="1036"/>
      <c r="D93" s="1036"/>
      <c r="E93" s="1036"/>
      <c r="F93" s="1037"/>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5"/>
      <c r="B94" s="1036"/>
      <c r="C94" s="1036"/>
      <c r="D94" s="1036"/>
      <c r="E94" s="1036"/>
      <c r="F94" s="1037"/>
      <c r="G94" s="440" t="s">
        <v>635</v>
      </c>
      <c r="H94" s="441"/>
      <c r="I94" s="441"/>
      <c r="J94" s="441"/>
      <c r="K94" s="441"/>
      <c r="L94" s="441"/>
      <c r="M94" s="441"/>
      <c r="N94" s="441"/>
      <c r="O94" s="441"/>
      <c r="P94" s="441"/>
      <c r="Q94" s="441"/>
      <c r="R94" s="441"/>
      <c r="S94" s="441"/>
      <c r="T94" s="441"/>
      <c r="U94" s="441"/>
      <c r="V94" s="441"/>
      <c r="W94" s="441"/>
      <c r="X94" s="441"/>
      <c r="Y94" s="441"/>
      <c r="Z94" s="441"/>
      <c r="AA94" s="441"/>
      <c r="AB94" s="442"/>
      <c r="AC94" s="440" t="s">
        <v>636</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5"/>
      <c r="B95" s="1036"/>
      <c r="C95" s="1036"/>
      <c r="D95" s="1036"/>
      <c r="E95" s="1036"/>
      <c r="F95" s="1037"/>
      <c r="G95" s="444" t="s">
        <v>166</v>
      </c>
      <c r="H95" s="445"/>
      <c r="I95" s="445"/>
      <c r="J95" s="445"/>
      <c r="K95" s="445"/>
      <c r="L95" s="446" t="s">
        <v>167</v>
      </c>
      <c r="M95" s="445"/>
      <c r="N95" s="445"/>
      <c r="O95" s="445"/>
      <c r="P95" s="445"/>
      <c r="Q95" s="445"/>
      <c r="R95" s="445"/>
      <c r="S95" s="445"/>
      <c r="T95" s="445"/>
      <c r="U95" s="445"/>
      <c r="V95" s="445"/>
      <c r="W95" s="445"/>
      <c r="X95" s="447"/>
      <c r="Y95" s="437" t="s">
        <v>168</v>
      </c>
      <c r="Z95" s="438"/>
      <c r="AA95" s="438"/>
      <c r="AB95" s="448"/>
      <c r="AC95" s="444" t="s">
        <v>166</v>
      </c>
      <c r="AD95" s="445"/>
      <c r="AE95" s="445"/>
      <c r="AF95" s="445"/>
      <c r="AG95" s="445"/>
      <c r="AH95" s="446" t="s">
        <v>167</v>
      </c>
      <c r="AI95" s="445"/>
      <c r="AJ95" s="445"/>
      <c r="AK95" s="445"/>
      <c r="AL95" s="445"/>
      <c r="AM95" s="445"/>
      <c r="AN95" s="445"/>
      <c r="AO95" s="445"/>
      <c r="AP95" s="445"/>
      <c r="AQ95" s="445"/>
      <c r="AR95" s="445"/>
      <c r="AS95" s="445"/>
      <c r="AT95" s="447"/>
      <c r="AU95" s="437" t="s">
        <v>168</v>
      </c>
      <c r="AV95" s="438"/>
      <c r="AW95" s="438"/>
      <c r="AX95" s="439"/>
      <c r="AY95" s="34">
        <f>$AY$94</f>
        <v>0</v>
      </c>
    </row>
    <row r="96" spans="1:51" ht="24.75" customHeight="1">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8"/>
      <c r="B106" s="1039"/>
      <c r="C106" s="1039"/>
      <c r="D106" s="1039"/>
      <c r="E106" s="1039"/>
      <c r="F106" s="104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620</v>
      </c>
      <c r="B108" s="1033"/>
      <c r="C108" s="1033"/>
      <c r="D108" s="1033"/>
      <c r="E108" s="1033"/>
      <c r="F108" s="1034"/>
      <c r="G108" s="440" t="s">
        <v>637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5"/>
      <c r="B109" s="1036"/>
      <c r="C109" s="1036"/>
      <c r="D109" s="1036"/>
      <c r="E109" s="1036"/>
      <c r="F109" s="1037"/>
      <c r="G109" s="444" t="s">
        <v>166</v>
      </c>
      <c r="H109" s="445"/>
      <c r="I109" s="445"/>
      <c r="J109" s="445"/>
      <c r="K109" s="445"/>
      <c r="L109" s="446" t="s">
        <v>167</v>
      </c>
      <c r="M109" s="445"/>
      <c r="N109" s="445"/>
      <c r="O109" s="445"/>
      <c r="P109" s="445"/>
      <c r="Q109" s="445"/>
      <c r="R109" s="445"/>
      <c r="S109" s="445"/>
      <c r="T109" s="445"/>
      <c r="U109" s="445"/>
      <c r="V109" s="445"/>
      <c r="W109" s="445"/>
      <c r="X109" s="447"/>
      <c r="Y109" s="437" t="s">
        <v>168</v>
      </c>
      <c r="Z109" s="438"/>
      <c r="AA109" s="438"/>
      <c r="AB109" s="448"/>
      <c r="AC109" s="444" t="s">
        <v>166</v>
      </c>
      <c r="AD109" s="445"/>
      <c r="AE109" s="445"/>
      <c r="AF109" s="445"/>
      <c r="AG109" s="445"/>
      <c r="AH109" s="446" t="s">
        <v>167</v>
      </c>
      <c r="AI109" s="445"/>
      <c r="AJ109" s="445"/>
      <c r="AK109" s="445"/>
      <c r="AL109" s="445"/>
      <c r="AM109" s="445"/>
      <c r="AN109" s="445"/>
      <c r="AO109" s="445"/>
      <c r="AP109" s="445"/>
      <c r="AQ109" s="445"/>
      <c r="AR109" s="445"/>
      <c r="AS109" s="445"/>
      <c r="AT109" s="447"/>
      <c r="AU109" s="437" t="s">
        <v>168</v>
      </c>
      <c r="AV109" s="438"/>
      <c r="AW109" s="438"/>
      <c r="AX109" s="439"/>
      <c r="AY109" s="34">
        <f>$AY$108</f>
        <v>0</v>
      </c>
    </row>
    <row r="110" spans="1:51" ht="24.75" customHeight="1">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5"/>
      <c r="B120" s="1036"/>
      <c r="C120" s="1036"/>
      <c r="D120" s="1036"/>
      <c r="E120" s="1036"/>
      <c r="F120" s="1037"/>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5"/>
      <c r="B121" s="1036"/>
      <c r="C121" s="1036"/>
      <c r="D121" s="1036"/>
      <c r="E121" s="1036"/>
      <c r="F121" s="1037"/>
      <c r="G121" s="440" t="s">
        <v>639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640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5"/>
      <c r="B122" s="1036"/>
      <c r="C122" s="1036"/>
      <c r="D122" s="1036"/>
      <c r="E122" s="1036"/>
      <c r="F122" s="1037"/>
      <c r="G122" s="444" t="s">
        <v>166</v>
      </c>
      <c r="H122" s="445"/>
      <c r="I122" s="445"/>
      <c r="J122" s="445"/>
      <c r="K122" s="445"/>
      <c r="L122" s="446" t="s">
        <v>167</v>
      </c>
      <c r="M122" s="445"/>
      <c r="N122" s="445"/>
      <c r="O122" s="445"/>
      <c r="P122" s="445"/>
      <c r="Q122" s="445"/>
      <c r="R122" s="445"/>
      <c r="S122" s="445"/>
      <c r="T122" s="445"/>
      <c r="U122" s="445"/>
      <c r="V122" s="445"/>
      <c r="W122" s="445"/>
      <c r="X122" s="447"/>
      <c r="Y122" s="437" t="s">
        <v>168</v>
      </c>
      <c r="Z122" s="438"/>
      <c r="AA122" s="438"/>
      <c r="AB122" s="448"/>
      <c r="AC122" s="444" t="s">
        <v>166</v>
      </c>
      <c r="AD122" s="445"/>
      <c r="AE122" s="445"/>
      <c r="AF122" s="445"/>
      <c r="AG122" s="445"/>
      <c r="AH122" s="446" t="s">
        <v>167</v>
      </c>
      <c r="AI122" s="445"/>
      <c r="AJ122" s="445"/>
      <c r="AK122" s="445"/>
      <c r="AL122" s="445"/>
      <c r="AM122" s="445"/>
      <c r="AN122" s="445"/>
      <c r="AO122" s="445"/>
      <c r="AP122" s="445"/>
      <c r="AQ122" s="445"/>
      <c r="AR122" s="445"/>
      <c r="AS122" s="445"/>
      <c r="AT122" s="447"/>
      <c r="AU122" s="437" t="s">
        <v>168</v>
      </c>
      <c r="AV122" s="438"/>
      <c r="AW122" s="438"/>
      <c r="AX122" s="439"/>
      <c r="AY122" s="34">
        <f>$AY$121</f>
        <v>0</v>
      </c>
    </row>
    <row r="123" spans="1:51" ht="24.75" customHeight="1">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5"/>
      <c r="B133" s="1036"/>
      <c r="C133" s="1036"/>
      <c r="D133" s="1036"/>
      <c r="E133" s="1036"/>
      <c r="F133" s="1037"/>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5"/>
      <c r="B134" s="1036"/>
      <c r="C134" s="1036"/>
      <c r="D134" s="1036"/>
      <c r="E134" s="1036"/>
      <c r="F134" s="1037"/>
      <c r="G134" s="440" t="s">
        <v>641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642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5"/>
      <c r="B135" s="1036"/>
      <c r="C135" s="1036"/>
      <c r="D135" s="1036"/>
      <c r="E135" s="1036"/>
      <c r="F135" s="1037"/>
      <c r="G135" s="444" t="s">
        <v>166</v>
      </c>
      <c r="H135" s="445"/>
      <c r="I135" s="445"/>
      <c r="J135" s="445"/>
      <c r="K135" s="445"/>
      <c r="L135" s="446" t="s">
        <v>167</v>
      </c>
      <c r="M135" s="445"/>
      <c r="N135" s="445"/>
      <c r="O135" s="445"/>
      <c r="P135" s="445"/>
      <c r="Q135" s="445"/>
      <c r="R135" s="445"/>
      <c r="S135" s="445"/>
      <c r="T135" s="445"/>
      <c r="U135" s="445"/>
      <c r="V135" s="445"/>
      <c r="W135" s="445"/>
      <c r="X135" s="447"/>
      <c r="Y135" s="437" t="s">
        <v>168</v>
      </c>
      <c r="Z135" s="438"/>
      <c r="AA135" s="438"/>
      <c r="AB135" s="448"/>
      <c r="AC135" s="444" t="s">
        <v>166</v>
      </c>
      <c r="AD135" s="445"/>
      <c r="AE135" s="445"/>
      <c r="AF135" s="445"/>
      <c r="AG135" s="445"/>
      <c r="AH135" s="446" t="s">
        <v>167</v>
      </c>
      <c r="AI135" s="445"/>
      <c r="AJ135" s="445"/>
      <c r="AK135" s="445"/>
      <c r="AL135" s="445"/>
      <c r="AM135" s="445"/>
      <c r="AN135" s="445"/>
      <c r="AO135" s="445"/>
      <c r="AP135" s="445"/>
      <c r="AQ135" s="445"/>
      <c r="AR135" s="445"/>
      <c r="AS135" s="445"/>
      <c r="AT135" s="447"/>
      <c r="AU135" s="437" t="s">
        <v>168</v>
      </c>
      <c r="AV135" s="438"/>
      <c r="AW135" s="438"/>
      <c r="AX135" s="439"/>
      <c r="AY135" s="34">
        <f>$AY$134</f>
        <v>0</v>
      </c>
    </row>
    <row r="136" spans="1:51" ht="24.75" customHeight="1">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5"/>
      <c r="B146" s="1036"/>
      <c r="C146" s="1036"/>
      <c r="D146" s="1036"/>
      <c r="E146" s="1036"/>
      <c r="F146" s="1037"/>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5"/>
      <c r="B147" s="1036"/>
      <c r="C147" s="1036"/>
      <c r="D147" s="1036"/>
      <c r="E147" s="1036"/>
      <c r="F147" s="1037"/>
      <c r="G147" s="440" t="s">
        <v>643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644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5"/>
      <c r="B148" s="1036"/>
      <c r="C148" s="1036"/>
      <c r="D148" s="1036"/>
      <c r="E148" s="1036"/>
      <c r="F148" s="1037"/>
      <c r="G148" s="444" t="s">
        <v>166</v>
      </c>
      <c r="H148" s="445"/>
      <c r="I148" s="445"/>
      <c r="J148" s="445"/>
      <c r="K148" s="445"/>
      <c r="L148" s="446" t="s">
        <v>167</v>
      </c>
      <c r="M148" s="445"/>
      <c r="N148" s="445"/>
      <c r="O148" s="445"/>
      <c r="P148" s="445"/>
      <c r="Q148" s="445"/>
      <c r="R148" s="445"/>
      <c r="S148" s="445"/>
      <c r="T148" s="445"/>
      <c r="U148" s="445"/>
      <c r="V148" s="445"/>
      <c r="W148" s="445"/>
      <c r="X148" s="447"/>
      <c r="Y148" s="437" t="s">
        <v>168</v>
      </c>
      <c r="Z148" s="438"/>
      <c r="AA148" s="438"/>
      <c r="AB148" s="448"/>
      <c r="AC148" s="444" t="s">
        <v>166</v>
      </c>
      <c r="AD148" s="445"/>
      <c r="AE148" s="445"/>
      <c r="AF148" s="445"/>
      <c r="AG148" s="445"/>
      <c r="AH148" s="446" t="s">
        <v>167</v>
      </c>
      <c r="AI148" s="445"/>
      <c r="AJ148" s="445"/>
      <c r="AK148" s="445"/>
      <c r="AL148" s="445"/>
      <c r="AM148" s="445"/>
      <c r="AN148" s="445"/>
      <c r="AO148" s="445"/>
      <c r="AP148" s="445"/>
      <c r="AQ148" s="445"/>
      <c r="AR148" s="445"/>
      <c r="AS148" s="445"/>
      <c r="AT148" s="447"/>
      <c r="AU148" s="437" t="s">
        <v>168</v>
      </c>
      <c r="AV148" s="438"/>
      <c r="AW148" s="438"/>
      <c r="AX148" s="439"/>
      <c r="AY148" s="34">
        <f>$AY$147</f>
        <v>0</v>
      </c>
    </row>
    <row r="149" spans="1:51" ht="24.75" customHeight="1">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8"/>
      <c r="B159" s="1039"/>
      <c r="C159" s="1039"/>
      <c r="D159" s="1039"/>
      <c r="E159" s="1039"/>
      <c r="F159" s="104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620</v>
      </c>
      <c r="B161" s="1033"/>
      <c r="C161" s="1033"/>
      <c r="D161" s="1033"/>
      <c r="E161" s="1033"/>
      <c r="F161" s="1034"/>
      <c r="G161" s="440" t="s">
        <v>645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5"/>
      <c r="B162" s="1036"/>
      <c r="C162" s="1036"/>
      <c r="D162" s="1036"/>
      <c r="E162" s="1036"/>
      <c r="F162" s="1037"/>
      <c r="G162" s="444" t="s">
        <v>166</v>
      </c>
      <c r="H162" s="445"/>
      <c r="I162" s="445"/>
      <c r="J162" s="445"/>
      <c r="K162" s="445"/>
      <c r="L162" s="446" t="s">
        <v>167</v>
      </c>
      <c r="M162" s="445"/>
      <c r="N162" s="445"/>
      <c r="O162" s="445"/>
      <c r="P162" s="445"/>
      <c r="Q162" s="445"/>
      <c r="R162" s="445"/>
      <c r="S162" s="445"/>
      <c r="T162" s="445"/>
      <c r="U162" s="445"/>
      <c r="V162" s="445"/>
      <c r="W162" s="445"/>
      <c r="X162" s="447"/>
      <c r="Y162" s="437" t="s">
        <v>168</v>
      </c>
      <c r="Z162" s="438"/>
      <c r="AA162" s="438"/>
      <c r="AB162" s="448"/>
      <c r="AC162" s="444" t="s">
        <v>166</v>
      </c>
      <c r="AD162" s="445"/>
      <c r="AE162" s="445"/>
      <c r="AF162" s="445"/>
      <c r="AG162" s="445"/>
      <c r="AH162" s="446" t="s">
        <v>167</v>
      </c>
      <c r="AI162" s="445"/>
      <c r="AJ162" s="445"/>
      <c r="AK162" s="445"/>
      <c r="AL162" s="445"/>
      <c r="AM162" s="445"/>
      <c r="AN162" s="445"/>
      <c r="AO162" s="445"/>
      <c r="AP162" s="445"/>
      <c r="AQ162" s="445"/>
      <c r="AR162" s="445"/>
      <c r="AS162" s="445"/>
      <c r="AT162" s="447"/>
      <c r="AU162" s="437" t="s">
        <v>168</v>
      </c>
      <c r="AV162" s="438"/>
      <c r="AW162" s="438"/>
      <c r="AX162" s="439"/>
      <c r="AY162" s="34">
        <f>$AY$161</f>
        <v>0</v>
      </c>
    </row>
    <row r="163" spans="1:51" ht="24.75" customHeight="1">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5"/>
      <c r="B173" s="1036"/>
      <c r="C173" s="1036"/>
      <c r="D173" s="1036"/>
      <c r="E173" s="1036"/>
      <c r="F173" s="1037"/>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5"/>
      <c r="B174" s="1036"/>
      <c r="C174" s="1036"/>
      <c r="D174" s="1036"/>
      <c r="E174" s="1036"/>
      <c r="F174" s="1037"/>
      <c r="G174" s="440" t="s">
        <v>647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5"/>
      <c r="B175" s="1036"/>
      <c r="C175" s="1036"/>
      <c r="D175" s="1036"/>
      <c r="E175" s="1036"/>
      <c r="F175" s="1037"/>
      <c r="G175" s="444" t="s">
        <v>166</v>
      </c>
      <c r="H175" s="445"/>
      <c r="I175" s="445"/>
      <c r="J175" s="445"/>
      <c r="K175" s="445"/>
      <c r="L175" s="446" t="s">
        <v>167</v>
      </c>
      <c r="M175" s="445"/>
      <c r="N175" s="445"/>
      <c r="O175" s="445"/>
      <c r="P175" s="445"/>
      <c r="Q175" s="445"/>
      <c r="R175" s="445"/>
      <c r="S175" s="445"/>
      <c r="T175" s="445"/>
      <c r="U175" s="445"/>
      <c r="V175" s="445"/>
      <c r="W175" s="445"/>
      <c r="X175" s="447"/>
      <c r="Y175" s="437" t="s">
        <v>168</v>
      </c>
      <c r="Z175" s="438"/>
      <c r="AA175" s="438"/>
      <c r="AB175" s="448"/>
      <c r="AC175" s="444" t="s">
        <v>166</v>
      </c>
      <c r="AD175" s="445"/>
      <c r="AE175" s="445"/>
      <c r="AF175" s="445"/>
      <c r="AG175" s="445"/>
      <c r="AH175" s="446" t="s">
        <v>167</v>
      </c>
      <c r="AI175" s="445"/>
      <c r="AJ175" s="445"/>
      <c r="AK175" s="445"/>
      <c r="AL175" s="445"/>
      <c r="AM175" s="445"/>
      <c r="AN175" s="445"/>
      <c r="AO175" s="445"/>
      <c r="AP175" s="445"/>
      <c r="AQ175" s="445"/>
      <c r="AR175" s="445"/>
      <c r="AS175" s="445"/>
      <c r="AT175" s="447"/>
      <c r="AU175" s="437" t="s">
        <v>168</v>
      </c>
      <c r="AV175" s="438"/>
      <c r="AW175" s="438"/>
      <c r="AX175" s="439"/>
      <c r="AY175" s="34">
        <f>$AY$174</f>
        <v>0</v>
      </c>
    </row>
    <row r="176" spans="1:51" ht="24.75" customHeight="1">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5"/>
      <c r="B186" s="1036"/>
      <c r="C186" s="1036"/>
      <c r="D186" s="1036"/>
      <c r="E186" s="1036"/>
      <c r="F186" s="1037"/>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5"/>
      <c r="B187" s="1036"/>
      <c r="C187" s="1036"/>
      <c r="D187" s="1036"/>
      <c r="E187" s="1036"/>
      <c r="F187" s="1037"/>
      <c r="G187" s="440" t="s">
        <v>649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650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5"/>
      <c r="B188" s="1036"/>
      <c r="C188" s="1036"/>
      <c r="D188" s="1036"/>
      <c r="E188" s="1036"/>
      <c r="F188" s="1037"/>
      <c r="G188" s="444" t="s">
        <v>166</v>
      </c>
      <c r="H188" s="445"/>
      <c r="I188" s="445"/>
      <c r="J188" s="445"/>
      <c r="K188" s="445"/>
      <c r="L188" s="446" t="s">
        <v>167</v>
      </c>
      <c r="M188" s="445"/>
      <c r="N188" s="445"/>
      <c r="O188" s="445"/>
      <c r="P188" s="445"/>
      <c r="Q188" s="445"/>
      <c r="R188" s="445"/>
      <c r="S188" s="445"/>
      <c r="T188" s="445"/>
      <c r="U188" s="445"/>
      <c r="V188" s="445"/>
      <c r="W188" s="445"/>
      <c r="X188" s="447"/>
      <c r="Y188" s="437" t="s">
        <v>168</v>
      </c>
      <c r="Z188" s="438"/>
      <c r="AA188" s="438"/>
      <c r="AB188" s="448"/>
      <c r="AC188" s="444" t="s">
        <v>166</v>
      </c>
      <c r="AD188" s="445"/>
      <c r="AE188" s="445"/>
      <c r="AF188" s="445"/>
      <c r="AG188" s="445"/>
      <c r="AH188" s="446" t="s">
        <v>167</v>
      </c>
      <c r="AI188" s="445"/>
      <c r="AJ188" s="445"/>
      <c r="AK188" s="445"/>
      <c r="AL188" s="445"/>
      <c r="AM188" s="445"/>
      <c r="AN188" s="445"/>
      <c r="AO188" s="445"/>
      <c r="AP188" s="445"/>
      <c r="AQ188" s="445"/>
      <c r="AR188" s="445"/>
      <c r="AS188" s="445"/>
      <c r="AT188" s="447"/>
      <c r="AU188" s="437" t="s">
        <v>168</v>
      </c>
      <c r="AV188" s="438"/>
      <c r="AW188" s="438"/>
      <c r="AX188" s="439"/>
      <c r="AY188" s="34">
        <f>$AY$187</f>
        <v>0</v>
      </c>
    </row>
    <row r="189" spans="1:51" ht="24.75" customHeight="1">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5"/>
      <c r="B199" s="1036"/>
      <c r="C199" s="1036"/>
      <c r="D199" s="1036"/>
      <c r="E199" s="1036"/>
      <c r="F199" s="1037"/>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5"/>
      <c r="B200" s="1036"/>
      <c r="C200" s="1036"/>
      <c r="D200" s="1036"/>
      <c r="E200" s="1036"/>
      <c r="F200" s="1037"/>
      <c r="G200" s="440" t="s">
        <v>651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652</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5"/>
      <c r="B201" s="1036"/>
      <c r="C201" s="1036"/>
      <c r="D201" s="1036"/>
      <c r="E201" s="1036"/>
      <c r="F201" s="1037"/>
      <c r="G201" s="444" t="s">
        <v>166</v>
      </c>
      <c r="H201" s="445"/>
      <c r="I201" s="445"/>
      <c r="J201" s="445"/>
      <c r="K201" s="445"/>
      <c r="L201" s="446" t="s">
        <v>167</v>
      </c>
      <c r="M201" s="445"/>
      <c r="N201" s="445"/>
      <c r="O201" s="445"/>
      <c r="P201" s="445"/>
      <c r="Q201" s="445"/>
      <c r="R201" s="445"/>
      <c r="S201" s="445"/>
      <c r="T201" s="445"/>
      <c r="U201" s="445"/>
      <c r="V201" s="445"/>
      <c r="W201" s="445"/>
      <c r="X201" s="447"/>
      <c r="Y201" s="437" t="s">
        <v>168</v>
      </c>
      <c r="Z201" s="438"/>
      <c r="AA201" s="438"/>
      <c r="AB201" s="448"/>
      <c r="AC201" s="444" t="s">
        <v>166</v>
      </c>
      <c r="AD201" s="445"/>
      <c r="AE201" s="445"/>
      <c r="AF201" s="445"/>
      <c r="AG201" s="445"/>
      <c r="AH201" s="446" t="s">
        <v>167</v>
      </c>
      <c r="AI201" s="445"/>
      <c r="AJ201" s="445"/>
      <c r="AK201" s="445"/>
      <c r="AL201" s="445"/>
      <c r="AM201" s="445"/>
      <c r="AN201" s="445"/>
      <c r="AO201" s="445"/>
      <c r="AP201" s="445"/>
      <c r="AQ201" s="445"/>
      <c r="AR201" s="445"/>
      <c r="AS201" s="445"/>
      <c r="AT201" s="447"/>
      <c r="AU201" s="437" t="s">
        <v>168</v>
      </c>
      <c r="AV201" s="438"/>
      <c r="AW201" s="438"/>
      <c r="AX201" s="439"/>
      <c r="AY201" s="34">
        <f>$AY$200</f>
        <v>0</v>
      </c>
    </row>
    <row r="202" spans="1:51" ht="24.75" customHeight="1">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8"/>
      <c r="B212" s="1039"/>
      <c r="C212" s="1039"/>
      <c r="D212" s="1039"/>
      <c r="E212" s="1039"/>
      <c r="F212" s="104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620</v>
      </c>
      <c r="B214" s="1053"/>
      <c r="C214" s="1053"/>
      <c r="D214" s="1053"/>
      <c r="E214" s="1053"/>
      <c r="F214" s="1054"/>
      <c r="G214" s="440" t="s">
        <v>653</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654</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5"/>
      <c r="B215" s="1036"/>
      <c r="C215" s="1036"/>
      <c r="D215" s="1036"/>
      <c r="E215" s="1036"/>
      <c r="F215" s="1037"/>
      <c r="G215" s="444" t="s">
        <v>166</v>
      </c>
      <c r="H215" s="445"/>
      <c r="I215" s="445"/>
      <c r="J215" s="445"/>
      <c r="K215" s="445"/>
      <c r="L215" s="446" t="s">
        <v>167</v>
      </c>
      <c r="M215" s="445"/>
      <c r="N215" s="445"/>
      <c r="O215" s="445"/>
      <c r="P215" s="445"/>
      <c r="Q215" s="445"/>
      <c r="R215" s="445"/>
      <c r="S215" s="445"/>
      <c r="T215" s="445"/>
      <c r="U215" s="445"/>
      <c r="V215" s="445"/>
      <c r="W215" s="445"/>
      <c r="X215" s="447"/>
      <c r="Y215" s="437" t="s">
        <v>168</v>
      </c>
      <c r="Z215" s="438"/>
      <c r="AA215" s="438"/>
      <c r="AB215" s="448"/>
      <c r="AC215" s="444" t="s">
        <v>166</v>
      </c>
      <c r="AD215" s="445"/>
      <c r="AE215" s="445"/>
      <c r="AF215" s="445"/>
      <c r="AG215" s="445"/>
      <c r="AH215" s="446" t="s">
        <v>167</v>
      </c>
      <c r="AI215" s="445"/>
      <c r="AJ215" s="445"/>
      <c r="AK215" s="445"/>
      <c r="AL215" s="445"/>
      <c r="AM215" s="445"/>
      <c r="AN215" s="445"/>
      <c r="AO215" s="445"/>
      <c r="AP215" s="445"/>
      <c r="AQ215" s="445"/>
      <c r="AR215" s="445"/>
      <c r="AS215" s="445"/>
      <c r="AT215" s="447"/>
      <c r="AU215" s="437" t="s">
        <v>168</v>
      </c>
      <c r="AV215" s="438"/>
      <c r="AW215" s="438"/>
      <c r="AX215" s="439"/>
      <c r="AY215" s="34">
        <f>$AY$214</f>
        <v>0</v>
      </c>
    </row>
    <row r="216" spans="1:51" ht="24.75" customHeight="1">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5"/>
      <c r="B226" s="1036"/>
      <c r="C226" s="1036"/>
      <c r="D226" s="1036"/>
      <c r="E226" s="1036"/>
      <c r="F226" s="1037"/>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5"/>
      <c r="B227" s="1036"/>
      <c r="C227" s="1036"/>
      <c r="D227" s="1036"/>
      <c r="E227" s="1036"/>
      <c r="F227" s="1037"/>
      <c r="G227" s="440" t="s">
        <v>655</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656</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5"/>
      <c r="B228" s="1036"/>
      <c r="C228" s="1036"/>
      <c r="D228" s="1036"/>
      <c r="E228" s="1036"/>
      <c r="F228" s="1037"/>
      <c r="G228" s="444" t="s">
        <v>166</v>
      </c>
      <c r="H228" s="445"/>
      <c r="I228" s="445"/>
      <c r="J228" s="445"/>
      <c r="K228" s="445"/>
      <c r="L228" s="446" t="s">
        <v>167</v>
      </c>
      <c r="M228" s="445"/>
      <c r="N228" s="445"/>
      <c r="O228" s="445"/>
      <c r="P228" s="445"/>
      <c r="Q228" s="445"/>
      <c r="R228" s="445"/>
      <c r="S228" s="445"/>
      <c r="T228" s="445"/>
      <c r="U228" s="445"/>
      <c r="V228" s="445"/>
      <c r="W228" s="445"/>
      <c r="X228" s="447"/>
      <c r="Y228" s="437" t="s">
        <v>168</v>
      </c>
      <c r="Z228" s="438"/>
      <c r="AA228" s="438"/>
      <c r="AB228" s="448"/>
      <c r="AC228" s="444" t="s">
        <v>166</v>
      </c>
      <c r="AD228" s="445"/>
      <c r="AE228" s="445"/>
      <c r="AF228" s="445"/>
      <c r="AG228" s="445"/>
      <c r="AH228" s="446" t="s">
        <v>167</v>
      </c>
      <c r="AI228" s="445"/>
      <c r="AJ228" s="445"/>
      <c r="AK228" s="445"/>
      <c r="AL228" s="445"/>
      <c r="AM228" s="445"/>
      <c r="AN228" s="445"/>
      <c r="AO228" s="445"/>
      <c r="AP228" s="445"/>
      <c r="AQ228" s="445"/>
      <c r="AR228" s="445"/>
      <c r="AS228" s="445"/>
      <c r="AT228" s="447"/>
      <c r="AU228" s="437" t="s">
        <v>168</v>
      </c>
      <c r="AV228" s="438"/>
      <c r="AW228" s="438"/>
      <c r="AX228" s="439"/>
      <c r="AY228" s="34">
        <f>$AY$227</f>
        <v>0</v>
      </c>
    </row>
    <row r="229" spans="1:51" ht="24.75" customHeight="1">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5"/>
      <c r="B239" s="1036"/>
      <c r="C239" s="1036"/>
      <c r="D239" s="1036"/>
      <c r="E239" s="1036"/>
      <c r="F239" s="1037"/>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5"/>
      <c r="B240" s="1036"/>
      <c r="C240" s="1036"/>
      <c r="D240" s="1036"/>
      <c r="E240" s="1036"/>
      <c r="F240" s="1037"/>
      <c r="G240" s="440" t="s">
        <v>657</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658</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5"/>
      <c r="B241" s="1036"/>
      <c r="C241" s="1036"/>
      <c r="D241" s="1036"/>
      <c r="E241" s="1036"/>
      <c r="F241" s="1037"/>
      <c r="G241" s="444" t="s">
        <v>166</v>
      </c>
      <c r="H241" s="445"/>
      <c r="I241" s="445"/>
      <c r="J241" s="445"/>
      <c r="K241" s="445"/>
      <c r="L241" s="446" t="s">
        <v>167</v>
      </c>
      <c r="M241" s="445"/>
      <c r="N241" s="445"/>
      <c r="O241" s="445"/>
      <c r="P241" s="445"/>
      <c r="Q241" s="445"/>
      <c r="R241" s="445"/>
      <c r="S241" s="445"/>
      <c r="T241" s="445"/>
      <c r="U241" s="445"/>
      <c r="V241" s="445"/>
      <c r="W241" s="445"/>
      <c r="X241" s="447"/>
      <c r="Y241" s="437" t="s">
        <v>168</v>
      </c>
      <c r="Z241" s="438"/>
      <c r="AA241" s="438"/>
      <c r="AB241" s="448"/>
      <c r="AC241" s="444" t="s">
        <v>166</v>
      </c>
      <c r="AD241" s="445"/>
      <c r="AE241" s="445"/>
      <c r="AF241" s="445"/>
      <c r="AG241" s="445"/>
      <c r="AH241" s="446" t="s">
        <v>167</v>
      </c>
      <c r="AI241" s="445"/>
      <c r="AJ241" s="445"/>
      <c r="AK241" s="445"/>
      <c r="AL241" s="445"/>
      <c r="AM241" s="445"/>
      <c r="AN241" s="445"/>
      <c r="AO241" s="445"/>
      <c r="AP241" s="445"/>
      <c r="AQ241" s="445"/>
      <c r="AR241" s="445"/>
      <c r="AS241" s="445"/>
      <c r="AT241" s="447"/>
      <c r="AU241" s="437" t="s">
        <v>168</v>
      </c>
      <c r="AV241" s="438"/>
      <c r="AW241" s="438"/>
      <c r="AX241" s="439"/>
      <c r="AY241" s="34">
        <f>$AY$240</f>
        <v>0</v>
      </c>
    </row>
    <row r="242" spans="1:51" ht="24.75" customHeight="1">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5"/>
      <c r="B252" s="1036"/>
      <c r="C252" s="1036"/>
      <c r="D252" s="1036"/>
      <c r="E252" s="1036"/>
      <c r="F252" s="1037"/>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5"/>
      <c r="B253" s="1036"/>
      <c r="C253" s="1036"/>
      <c r="D253" s="1036"/>
      <c r="E253" s="1036"/>
      <c r="F253" s="1037"/>
      <c r="G253" s="440" t="s">
        <v>659</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660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5"/>
      <c r="B254" s="1036"/>
      <c r="C254" s="1036"/>
      <c r="D254" s="1036"/>
      <c r="E254" s="1036"/>
      <c r="F254" s="1037"/>
      <c r="G254" s="444" t="s">
        <v>166</v>
      </c>
      <c r="H254" s="445"/>
      <c r="I254" s="445"/>
      <c r="J254" s="445"/>
      <c r="K254" s="445"/>
      <c r="L254" s="446" t="s">
        <v>167</v>
      </c>
      <c r="M254" s="445"/>
      <c r="N254" s="445"/>
      <c r="O254" s="445"/>
      <c r="P254" s="445"/>
      <c r="Q254" s="445"/>
      <c r="R254" s="445"/>
      <c r="S254" s="445"/>
      <c r="T254" s="445"/>
      <c r="U254" s="445"/>
      <c r="V254" s="445"/>
      <c r="W254" s="445"/>
      <c r="X254" s="447"/>
      <c r="Y254" s="437" t="s">
        <v>168</v>
      </c>
      <c r="Z254" s="438"/>
      <c r="AA254" s="438"/>
      <c r="AB254" s="448"/>
      <c r="AC254" s="444" t="s">
        <v>166</v>
      </c>
      <c r="AD254" s="445"/>
      <c r="AE254" s="445"/>
      <c r="AF254" s="445"/>
      <c r="AG254" s="445"/>
      <c r="AH254" s="446" t="s">
        <v>167</v>
      </c>
      <c r="AI254" s="445"/>
      <c r="AJ254" s="445"/>
      <c r="AK254" s="445"/>
      <c r="AL254" s="445"/>
      <c r="AM254" s="445"/>
      <c r="AN254" s="445"/>
      <c r="AO254" s="445"/>
      <c r="AP254" s="445"/>
      <c r="AQ254" s="445"/>
      <c r="AR254" s="445"/>
      <c r="AS254" s="445"/>
      <c r="AT254" s="447"/>
      <c r="AU254" s="437" t="s">
        <v>168</v>
      </c>
      <c r="AV254" s="438"/>
      <c r="AW254" s="438"/>
      <c r="AX254" s="439"/>
      <c r="AY254" s="34">
        <f>$AY$253</f>
        <v>0</v>
      </c>
    </row>
    <row r="255" spans="1:51" ht="24.75" customHeight="1">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8"/>
      <c r="B265" s="1039"/>
      <c r="C265" s="1039"/>
      <c r="D265" s="1039"/>
      <c r="E265" s="1039"/>
      <c r="F265" s="104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3"/>
      <c r="AP3" s="424" t="s">
        <v>185</v>
      </c>
      <c r="AQ3" s="424"/>
      <c r="AR3" s="424"/>
      <c r="AS3" s="424"/>
      <c r="AT3" s="424"/>
      <c r="AU3" s="424"/>
      <c r="AV3" s="424"/>
      <c r="AW3" s="424"/>
      <c r="AX3" s="424"/>
      <c r="AY3">
        <f>$AY$2</f>
        <v>0</v>
      </c>
    </row>
    <row r="4" spans="1:51" ht="26.25" customHeight="1">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3"/>
      <c r="AP36" s="424" t="s">
        <v>185</v>
      </c>
      <c r="AQ36" s="424"/>
      <c r="AR36" s="424"/>
      <c r="AS36" s="424"/>
      <c r="AT36" s="424"/>
      <c r="AU36" s="424"/>
      <c r="AV36" s="424"/>
      <c r="AW36" s="424"/>
      <c r="AX36" s="424"/>
      <c r="AY36">
        <f>$AY$34</f>
        <v>0</v>
      </c>
    </row>
    <row r="37" spans="1:51" ht="26.25" customHeight="1">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3"/>
      <c r="AP69" s="424" t="s">
        <v>185</v>
      </c>
      <c r="AQ69" s="424"/>
      <c r="AR69" s="424"/>
      <c r="AS69" s="424"/>
      <c r="AT69" s="424"/>
      <c r="AU69" s="424"/>
      <c r="AV69" s="424"/>
      <c r="AW69" s="424"/>
      <c r="AX69" s="424"/>
      <c r="AY69" s="34">
        <f t="shared" ref="AY69:AY70" si="0">$AY$67</f>
        <v>0</v>
      </c>
    </row>
    <row r="70" spans="1:51" ht="26.25" customHeight="1">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3"/>
      <c r="AP102" s="424" t="s">
        <v>185</v>
      </c>
      <c r="AQ102" s="424"/>
      <c r="AR102" s="424"/>
      <c r="AS102" s="424"/>
      <c r="AT102" s="424"/>
      <c r="AU102" s="424"/>
      <c r="AV102" s="424"/>
      <c r="AW102" s="424"/>
      <c r="AX102" s="424"/>
      <c r="AY102" s="34">
        <f t="shared" ref="AY102:AY103" si="1">$AY$100</f>
        <v>0</v>
      </c>
    </row>
    <row r="103" spans="1:51" ht="26.25" customHeight="1">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3"/>
      <c r="AP135" s="424" t="s">
        <v>185</v>
      </c>
      <c r="AQ135" s="424"/>
      <c r="AR135" s="424"/>
      <c r="AS135" s="424"/>
      <c r="AT135" s="424"/>
      <c r="AU135" s="424"/>
      <c r="AV135" s="424"/>
      <c r="AW135" s="424"/>
      <c r="AX135" s="424"/>
      <c r="AY135" s="34">
        <f t="shared" ref="AY135:AY136" si="2">$AY$133</f>
        <v>0</v>
      </c>
    </row>
    <row r="136" spans="1:51" ht="26.25" customHeight="1">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3"/>
      <c r="AP168" s="424" t="s">
        <v>185</v>
      </c>
      <c r="AQ168" s="424"/>
      <c r="AR168" s="424"/>
      <c r="AS168" s="424"/>
      <c r="AT168" s="424"/>
      <c r="AU168" s="424"/>
      <c r="AV168" s="424"/>
      <c r="AW168" s="424"/>
      <c r="AX168" s="424"/>
      <c r="AY168" s="34">
        <f t="shared" ref="AY168:AY169" si="3">$AY$166</f>
        <v>0</v>
      </c>
    </row>
    <row r="169" spans="1:51" ht="26.25" customHeight="1">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3"/>
      <c r="AP201" s="424" t="s">
        <v>185</v>
      </c>
      <c r="AQ201" s="424"/>
      <c r="AR201" s="424"/>
      <c r="AS201" s="424"/>
      <c r="AT201" s="424"/>
      <c r="AU201" s="424"/>
      <c r="AV201" s="424"/>
      <c r="AW201" s="424"/>
      <c r="AX201" s="424"/>
      <c r="AY201" s="34">
        <f t="shared" ref="AY201:AY202" si="4">$AY$199</f>
        <v>0</v>
      </c>
    </row>
    <row r="202" spans="1:51" ht="26.25" customHeight="1">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3"/>
      <c r="AP234" s="424" t="s">
        <v>185</v>
      </c>
      <c r="AQ234" s="424"/>
      <c r="AR234" s="424"/>
      <c r="AS234" s="424"/>
      <c r="AT234" s="424"/>
      <c r="AU234" s="424"/>
      <c r="AV234" s="424"/>
      <c r="AW234" s="424"/>
      <c r="AX234" s="424"/>
      <c r="AY234" s="91">
        <f>$AY$232</f>
        <v>0</v>
      </c>
    </row>
    <row r="235" spans="1:51" ht="26.25" customHeight="1">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3"/>
      <c r="AP267" s="424" t="s">
        <v>185</v>
      </c>
      <c r="AQ267" s="424"/>
      <c r="AR267" s="424"/>
      <c r="AS267" s="424"/>
      <c r="AT267" s="424"/>
      <c r="AU267" s="424"/>
      <c r="AV267" s="424"/>
      <c r="AW267" s="424"/>
      <c r="AX267" s="424"/>
      <c r="AY267" s="34">
        <f t="shared" ref="AY267:AY268" si="5">$AY$265</f>
        <v>0</v>
      </c>
    </row>
    <row r="268" spans="1:51" ht="26.25" customHeight="1">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3"/>
      <c r="AP300" s="424" t="s">
        <v>185</v>
      </c>
      <c r="AQ300" s="424"/>
      <c r="AR300" s="424"/>
      <c r="AS300" s="424"/>
      <c r="AT300" s="424"/>
      <c r="AU300" s="424"/>
      <c r="AV300" s="424"/>
      <c r="AW300" s="424"/>
      <c r="AX300" s="424"/>
      <c r="AY300" s="34">
        <f t="shared" ref="AY300:AY301" si="6">$AY$298</f>
        <v>0</v>
      </c>
    </row>
    <row r="301" spans="1:51" ht="26.25" customHeight="1">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3"/>
      <c r="AP333" s="424" t="s">
        <v>185</v>
      </c>
      <c r="AQ333" s="424"/>
      <c r="AR333" s="424"/>
      <c r="AS333" s="424"/>
      <c r="AT333" s="424"/>
      <c r="AU333" s="424"/>
      <c r="AV333" s="424"/>
      <c r="AW333" s="424"/>
      <c r="AX333" s="424"/>
      <c r="AY333" s="34">
        <f t="shared" ref="AY333:AY334" si="7">$AY$331</f>
        <v>0</v>
      </c>
    </row>
    <row r="334" spans="1:51" ht="26.25" customHeight="1">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3"/>
      <c r="AP366" s="424" t="s">
        <v>185</v>
      </c>
      <c r="AQ366" s="424"/>
      <c r="AR366" s="424"/>
      <c r="AS366" s="424"/>
      <c r="AT366" s="424"/>
      <c r="AU366" s="424"/>
      <c r="AV366" s="424"/>
      <c r="AW366" s="424"/>
      <c r="AX366" s="424"/>
      <c r="AY366" s="34">
        <f t="shared" ref="AY366:AY367" si="8">$AY$364</f>
        <v>0</v>
      </c>
    </row>
    <row r="367" spans="1:51" ht="26.25" customHeight="1">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3"/>
      <c r="AP399" s="424" t="s">
        <v>185</v>
      </c>
      <c r="AQ399" s="424"/>
      <c r="AR399" s="424"/>
      <c r="AS399" s="424"/>
      <c r="AT399" s="424"/>
      <c r="AU399" s="424"/>
      <c r="AV399" s="424"/>
      <c r="AW399" s="424"/>
      <c r="AX399" s="424"/>
      <c r="AY399" s="34">
        <f t="shared" ref="AY399:AY400" si="9">$AY$397</f>
        <v>0</v>
      </c>
    </row>
    <row r="400" spans="1:51" ht="26.25" customHeight="1">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3"/>
      <c r="AP432" s="424" t="s">
        <v>185</v>
      </c>
      <c r="AQ432" s="424"/>
      <c r="AR432" s="424"/>
      <c r="AS432" s="424"/>
      <c r="AT432" s="424"/>
      <c r="AU432" s="424"/>
      <c r="AV432" s="424"/>
      <c r="AW432" s="424"/>
      <c r="AX432" s="424"/>
      <c r="AY432" s="34">
        <f t="shared" ref="AY432:AY433" si="10">$AY$430</f>
        <v>0</v>
      </c>
    </row>
    <row r="433" spans="1:51" ht="26.25" customHeight="1">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3"/>
      <c r="AP465" s="424" t="s">
        <v>185</v>
      </c>
      <c r="AQ465" s="424"/>
      <c r="AR465" s="424"/>
      <c r="AS465" s="424"/>
      <c r="AT465" s="424"/>
      <c r="AU465" s="424"/>
      <c r="AV465" s="424"/>
      <c r="AW465" s="424"/>
      <c r="AX465" s="424"/>
      <c r="AY465" s="34">
        <f t="shared" ref="AY465:AY466" si="11">$AY$463</f>
        <v>0</v>
      </c>
    </row>
    <row r="466" spans="1:51" ht="26.25" customHeight="1">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3"/>
      <c r="AP498" s="424" t="s">
        <v>185</v>
      </c>
      <c r="AQ498" s="424"/>
      <c r="AR498" s="424"/>
      <c r="AS498" s="424"/>
      <c r="AT498" s="424"/>
      <c r="AU498" s="424"/>
      <c r="AV498" s="424"/>
      <c r="AW498" s="424"/>
      <c r="AX498" s="424"/>
      <c r="AY498" s="34">
        <f t="shared" ref="AY498:AY499" si="12">$AY$496</f>
        <v>0</v>
      </c>
    </row>
    <row r="499" spans="1:51" ht="26.25" customHeight="1">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3"/>
      <c r="AP531" s="424" t="s">
        <v>185</v>
      </c>
      <c r="AQ531" s="424"/>
      <c r="AR531" s="424"/>
      <c r="AS531" s="424"/>
      <c r="AT531" s="424"/>
      <c r="AU531" s="424"/>
      <c r="AV531" s="424"/>
      <c r="AW531" s="424"/>
      <c r="AX531" s="424"/>
      <c r="AY531" s="34">
        <f t="shared" ref="AY531:AY532" si="13">$AY$529</f>
        <v>0</v>
      </c>
    </row>
    <row r="532" spans="1:51" ht="26.25" customHeight="1">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3"/>
      <c r="AP564" s="424" t="s">
        <v>185</v>
      </c>
      <c r="AQ564" s="424"/>
      <c r="AR564" s="424"/>
      <c r="AS564" s="424"/>
      <c r="AT564" s="424"/>
      <c r="AU564" s="424"/>
      <c r="AV564" s="424"/>
      <c r="AW564" s="424"/>
      <c r="AX564" s="424"/>
      <c r="AY564" s="34">
        <f t="shared" ref="AY564:AY565" si="14">$AY$562</f>
        <v>0</v>
      </c>
    </row>
    <row r="565" spans="1:51" ht="26.25" customHeight="1">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3"/>
      <c r="AP597" s="424" t="s">
        <v>185</v>
      </c>
      <c r="AQ597" s="424"/>
      <c r="AR597" s="424"/>
      <c r="AS597" s="424"/>
      <c r="AT597" s="424"/>
      <c r="AU597" s="424"/>
      <c r="AV597" s="424"/>
      <c r="AW597" s="424"/>
      <c r="AX597" s="424"/>
      <c r="AY597" s="34">
        <f t="shared" ref="AY597:AY598" si="15">$AY$595</f>
        <v>0</v>
      </c>
    </row>
    <row r="598" spans="1:51" ht="26.25" customHeight="1">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3"/>
      <c r="AP630" s="424" t="s">
        <v>185</v>
      </c>
      <c r="AQ630" s="424"/>
      <c r="AR630" s="424"/>
      <c r="AS630" s="424"/>
      <c r="AT630" s="424"/>
      <c r="AU630" s="424"/>
      <c r="AV630" s="424"/>
      <c r="AW630" s="424"/>
      <c r="AX630" s="424"/>
      <c r="AY630" s="34">
        <f t="shared" ref="AY630:AY631" si="16">$AY$628</f>
        <v>0</v>
      </c>
    </row>
    <row r="631" spans="1:51" ht="26.25" customHeight="1">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3"/>
      <c r="AP663" s="424" t="s">
        <v>185</v>
      </c>
      <c r="AQ663" s="424"/>
      <c r="AR663" s="424"/>
      <c r="AS663" s="424"/>
      <c r="AT663" s="424"/>
      <c r="AU663" s="424"/>
      <c r="AV663" s="424"/>
      <c r="AW663" s="424"/>
      <c r="AX663" s="424"/>
      <c r="AY663" s="34">
        <f t="shared" ref="AY663:AY664" si="17">$AY$661</f>
        <v>0</v>
      </c>
    </row>
    <row r="664" spans="1:51" ht="26.25" customHeight="1">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3"/>
      <c r="AP696" s="424" t="s">
        <v>185</v>
      </c>
      <c r="AQ696" s="424"/>
      <c r="AR696" s="424"/>
      <c r="AS696" s="424"/>
      <c r="AT696" s="424"/>
      <c r="AU696" s="424"/>
      <c r="AV696" s="424"/>
      <c r="AW696" s="424"/>
      <c r="AX696" s="424"/>
      <c r="AY696" s="34">
        <f t="shared" ref="AY696:AY697" si="18">$AY$694</f>
        <v>0</v>
      </c>
    </row>
    <row r="697" spans="1:51" ht="26.25" customHeight="1">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3"/>
      <c r="AP729" s="424" t="s">
        <v>185</v>
      </c>
      <c r="AQ729" s="424"/>
      <c r="AR729" s="424"/>
      <c r="AS729" s="424"/>
      <c r="AT729" s="424"/>
      <c r="AU729" s="424"/>
      <c r="AV729" s="424"/>
      <c r="AW729" s="424"/>
      <c r="AX729" s="424"/>
      <c r="AY729" s="34">
        <f t="shared" ref="AY729:AY730" si="19">$AY$727</f>
        <v>0</v>
      </c>
    </row>
    <row r="730" spans="1:51" ht="26.25" customHeight="1">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3"/>
      <c r="AP762" s="424" t="s">
        <v>185</v>
      </c>
      <c r="AQ762" s="424"/>
      <c r="AR762" s="424"/>
      <c r="AS762" s="424"/>
      <c r="AT762" s="424"/>
      <c r="AU762" s="424"/>
      <c r="AV762" s="424"/>
      <c r="AW762" s="424"/>
      <c r="AX762" s="424"/>
      <c r="AY762" s="34">
        <f t="shared" ref="AY762:AY763" si="20">$AY$760</f>
        <v>0</v>
      </c>
    </row>
    <row r="763" spans="1:51" ht="26.25" customHeight="1">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3"/>
      <c r="AP795" s="424" t="s">
        <v>185</v>
      </c>
      <c r="AQ795" s="424"/>
      <c r="AR795" s="424"/>
      <c r="AS795" s="424"/>
      <c r="AT795" s="424"/>
      <c r="AU795" s="424"/>
      <c r="AV795" s="424"/>
      <c r="AW795" s="424"/>
      <c r="AX795" s="424"/>
      <c r="AY795" s="34">
        <f t="shared" ref="AY795:AY796" si="21">$AY$793</f>
        <v>0</v>
      </c>
    </row>
    <row r="796" spans="1:51" ht="26.25" customHeight="1">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3"/>
      <c r="AP828" s="424" t="s">
        <v>185</v>
      </c>
      <c r="AQ828" s="424"/>
      <c r="AR828" s="424"/>
      <c r="AS828" s="424"/>
      <c r="AT828" s="424"/>
      <c r="AU828" s="424"/>
      <c r="AV828" s="424"/>
      <c r="AW828" s="424"/>
      <c r="AX828" s="424"/>
      <c r="AY828" s="34">
        <f t="shared" ref="AY828:AY829" si="22">$AY$826</f>
        <v>0</v>
      </c>
    </row>
    <row r="829" spans="1:51" ht="26.25" customHeight="1">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3"/>
      <c r="AP861" s="424" t="s">
        <v>185</v>
      </c>
      <c r="AQ861" s="424"/>
      <c r="AR861" s="424"/>
      <c r="AS861" s="424"/>
      <c r="AT861" s="424"/>
      <c r="AU861" s="424"/>
      <c r="AV861" s="424"/>
      <c r="AW861" s="424"/>
      <c r="AX861" s="424"/>
      <c r="AY861" s="34">
        <f t="shared" ref="AY861:AY862" si="23">$AY$859</f>
        <v>0</v>
      </c>
    </row>
    <row r="862" spans="1:51" ht="26.25" customHeight="1">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3"/>
      <c r="AP894" s="424" t="s">
        <v>185</v>
      </c>
      <c r="AQ894" s="424"/>
      <c r="AR894" s="424"/>
      <c r="AS894" s="424"/>
      <c r="AT894" s="424"/>
      <c r="AU894" s="424"/>
      <c r="AV894" s="424"/>
      <c r="AW894" s="424"/>
      <c r="AX894" s="424"/>
      <c r="AY894" s="34">
        <f t="shared" ref="AY894:AY895" si="24">$AY$892</f>
        <v>0</v>
      </c>
    </row>
    <row r="895" spans="1:51" ht="26.25" customHeight="1">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3"/>
      <c r="AP927" s="424" t="s">
        <v>185</v>
      </c>
      <c r="AQ927" s="424"/>
      <c r="AR927" s="424"/>
      <c r="AS927" s="424"/>
      <c r="AT927" s="424"/>
      <c r="AU927" s="424"/>
      <c r="AV927" s="424"/>
      <c r="AW927" s="424"/>
      <c r="AX927" s="424"/>
      <c r="AY927" s="34">
        <f t="shared" ref="AY927:AY928" si="25">$AY$925</f>
        <v>0</v>
      </c>
    </row>
    <row r="928" spans="1:51" ht="26.25" customHeight="1">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3"/>
      <c r="AP960" s="424" t="s">
        <v>185</v>
      </c>
      <c r="AQ960" s="424"/>
      <c r="AR960" s="424"/>
      <c r="AS960" s="424"/>
      <c r="AT960" s="424"/>
      <c r="AU960" s="424"/>
      <c r="AV960" s="424"/>
      <c r="AW960" s="424"/>
      <c r="AX960" s="424"/>
      <c r="AY960" s="34">
        <f t="shared" ref="AY960:AY961" si="26">$AY$958</f>
        <v>0</v>
      </c>
    </row>
    <row r="961" spans="1:51" ht="26.25" customHeight="1">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3"/>
      <c r="AP993" s="424" t="s">
        <v>185</v>
      </c>
      <c r="AQ993" s="424"/>
      <c r="AR993" s="424"/>
      <c r="AS993" s="424"/>
      <c r="AT993" s="424"/>
      <c r="AU993" s="424"/>
      <c r="AV993" s="424"/>
      <c r="AW993" s="424"/>
      <c r="AX993" s="424"/>
      <c r="AY993" s="34">
        <f t="shared" ref="AY993:AY994" si="27">$AY$991</f>
        <v>0</v>
      </c>
    </row>
    <row r="994" spans="1:51" ht="26.25" customHeight="1">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3"/>
      <c r="AP1026" s="424" t="s">
        <v>185</v>
      </c>
      <c r="AQ1026" s="424"/>
      <c r="AR1026" s="424"/>
      <c r="AS1026" s="424"/>
      <c r="AT1026" s="424"/>
      <c r="AU1026" s="424"/>
      <c r="AV1026" s="424"/>
      <c r="AW1026" s="424"/>
      <c r="AX1026" s="424"/>
      <c r="AY1026" s="34">
        <f t="shared" ref="AY1026:AY1027" si="28">$AY$1024</f>
        <v>0</v>
      </c>
    </row>
    <row r="1027" spans="1:51" ht="26.25" customHeight="1">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3"/>
      <c r="AP1059" s="424" t="s">
        <v>185</v>
      </c>
      <c r="AQ1059" s="424"/>
      <c r="AR1059" s="424"/>
      <c r="AS1059" s="424"/>
      <c r="AT1059" s="424"/>
      <c r="AU1059" s="424"/>
      <c r="AV1059" s="424"/>
      <c r="AW1059" s="424"/>
      <c r="AX1059" s="424"/>
      <c r="AY1059" s="34">
        <f t="shared" ref="AY1059:AY1060" si="29">$AY$1057</f>
        <v>0</v>
      </c>
    </row>
    <row r="1060" spans="1:51" ht="26.25" customHeight="1">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3"/>
      <c r="AP1092" s="424" t="s">
        <v>185</v>
      </c>
      <c r="AQ1092" s="424"/>
      <c r="AR1092" s="424"/>
      <c r="AS1092" s="424"/>
      <c r="AT1092" s="424"/>
      <c r="AU1092" s="424"/>
      <c r="AV1092" s="424"/>
      <c r="AW1092" s="424"/>
      <c r="AX1092" s="424"/>
      <c r="AY1092">
        <f t="shared" ref="AY1092:AY1093" si="30">$AY$1090</f>
        <v>0</v>
      </c>
    </row>
    <row r="1093" spans="1:51" ht="26.25" customHeight="1">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3"/>
      <c r="AP1125" s="424" t="s">
        <v>185</v>
      </c>
      <c r="AQ1125" s="424"/>
      <c r="AR1125" s="424"/>
      <c r="AS1125" s="424"/>
      <c r="AT1125" s="424"/>
      <c r="AU1125" s="424"/>
      <c r="AV1125" s="424"/>
      <c r="AW1125" s="424"/>
      <c r="AX1125" s="424"/>
      <c r="AY1125">
        <f t="shared" ref="AY1125:AY1126" si="31">$AY$1123</f>
        <v>0</v>
      </c>
    </row>
    <row r="1126" spans="1:51" ht="26.25" customHeight="1">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3"/>
      <c r="AP1158" s="424" t="s">
        <v>185</v>
      </c>
      <c r="AQ1158" s="424"/>
      <c r="AR1158" s="424"/>
      <c r="AS1158" s="424"/>
      <c r="AT1158" s="424"/>
      <c r="AU1158" s="424"/>
      <c r="AV1158" s="424"/>
      <c r="AW1158" s="424"/>
      <c r="AX1158" s="424"/>
      <c r="AY1158">
        <f t="shared" ref="AY1158:AY1159" si="32">$AY$1156</f>
        <v>0</v>
      </c>
    </row>
    <row r="1159" spans="1:51" ht="26.25" customHeight="1">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3"/>
      <c r="AP1191" s="424" t="s">
        <v>185</v>
      </c>
      <c r="AQ1191" s="424"/>
      <c r="AR1191" s="424"/>
      <c r="AS1191" s="424"/>
      <c r="AT1191" s="424"/>
      <c r="AU1191" s="424"/>
      <c r="AV1191" s="424"/>
      <c r="AW1191" s="424"/>
      <c r="AX1191" s="424"/>
      <c r="AY1191">
        <f t="shared" ref="AY1191:AY1192" si="33">$AY$1189</f>
        <v>0</v>
      </c>
    </row>
    <row r="1192" spans="1:51" ht="26.25" customHeight="1">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3"/>
      <c r="AP1224" s="424" t="s">
        <v>185</v>
      </c>
      <c r="AQ1224" s="424"/>
      <c r="AR1224" s="424"/>
      <c r="AS1224" s="424"/>
      <c r="AT1224" s="424"/>
      <c r="AU1224" s="424"/>
      <c r="AV1224" s="424"/>
      <c r="AW1224" s="424"/>
      <c r="AX1224" s="424"/>
      <c r="AY1224">
        <f t="shared" ref="AY1224:AY1225" si="34">$AY$1222</f>
        <v>0</v>
      </c>
    </row>
    <row r="1225" spans="1:51" ht="26.25" customHeight="1">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3"/>
      <c r="AP1257" s="424" t="s">
        <v>185</v>
      </c>
      <c r="AQ1257" s="424"/>
      <c r="AR1257" s="424"/>
      <c r="AS1257" s="424"/>
      <c r="AT1257" s="424"/>
      <c r="AU1257" s="424"/>
      <c r="AV1257" s="424"/>
      <c r="AW1257" s="424"/>
      <c r="AX1257" s="424"/>
      <c r="AY1257">
        <f t="shared" ref="AY1257:AY1258" si="35">$AY$1255</f>
        <v>0</v>
      </c>
    </row>
    <row r="1258" spans="1:51" ht="26.25" customHeight="1">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3"/>
      <c r="AP1290" s="424" t="s">
        <v>185</v>
      </c>
      <c r="AQ1290" s="424"/>
      <c r="AR1290" s="424"/>
      <c r="AS1290" s="424"/>
      <c r="AT1290" s="424"/>
      <c r="AU1290" s="424"/>
      <c r="AV1290" s="424"/>
      <c r="AW1290" s="424"/>
      <c r="AX1290" s="424"/>
      <c r="AY1290">
        <f t="shared" ref="AY1290:AY1291" si="36">$AY$1288</f>
        <v>0</v>
      </c>
    </row>
    <row r="1291" spans="1:51" ht="26.25" customHeight="1">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2021-05-24T05:52:47Z</cp:lastPrinted>
  <dcterms:created xsi:type="dcterms:W3CDTF">2012-03-13T00:50:25Z</dcterms:created>
  <dcterms:modified xsi:type="dcterms:W3CDTF">2021-08-19T02:18:22Z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