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<sst xmlns="http://schemas.openxmlformats.org/spreadsheetml/2006/main" count="3099" uniqueCount="806">
  <si>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</si>
  <si>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</si>
  <si>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</si>
  <si>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</si>
  <si>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</si>
  <si>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</si>
  <si>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</si>
  <si>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</si>
  <si>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</si>
  <si>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</si>
  <si>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</si>
  <si>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</si>
  <si>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</si>
  <si>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</si>
  <si>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</si>
  <si>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</si>
  <si>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</si>
  <si>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</si>
  <si>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</si>
  <si>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</si>
  <si>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</si>
  <si>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</si>
  <si>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</si>
  <si>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</si>
  <si>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</si>
  <si>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</si>
  <si>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</si>
  <si>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</si>
  <si>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</si>
  <si>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</si>
  <si>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</si>
  <si>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</si>
  <si>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</si>
  <si>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</si>
  <si>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</si>
  <si>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</si>
  <si>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</si>
  <si>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</si>
  <si>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</si>
  <si>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</si>
  <si>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</si>
  <si>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</si>
  <si>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</si>
  <si>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</si>
  <si>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</si>
  <si>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</si>
  <si>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</si>
  <si>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</si>
  <si>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</si>
  <si>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</si>
  <si>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</si>
  <si>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</si>
  <si>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</si>
  <si>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</si>
  <si>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</si>
  <si>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</si>
  <si>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</si>
  <si>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</si>
  <si>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</si>
  <si>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</si>
  <si>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</si>
  <si>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</si>
  <si>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</si>
  <si>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</si>
  <si>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</si>
  <si>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</si>
  <si>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</si>
  <si>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</si>
  <si>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</si>
  <si>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</si>
  <si>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</si>
  <si>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</si>
  <si>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</si>
  <si>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</si>
  <si>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</si>
  <si>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</si>
  <si>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</si>
  <si>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</si>
  <si>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</si>
  <si>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</si>
  <si>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</si>
  <si>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</si>
  <si>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</si>
  <si>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</si>
  <si>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</si>
  <si>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</si>
  <si>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</si>
  <si>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</si>
  <si>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</si>
  <si>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</si>
  <si>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</si>
  <si>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</si>
  <si>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</si>
  <si>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</si>
  <si>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</si>
  <si>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</si>
  <si>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</si>
  <si>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</si>
  <si>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</si>
  <si>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</si>
  <si>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</si>
  <si>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</si>
  <si>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</si>
  <si>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</si>
  <si>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</si>
  <si>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</si>
  <si>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</si>
  <si>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</si>
  <si>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</si>
  <si>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</si>
  <si>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</si>
  <si>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</si>
  <si>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</si>
  <si>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</si>
  <si>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</si>
  <si>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</si>
  <si>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</si>
  <si>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</si>
  <si>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</si>
  <si>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</si>
  <si>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</si>
  <si>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</si>
  <si>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</si>
  <si>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</si>
  <si>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</si>
  <si>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</si>
  <si>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</si>
  <si>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</si>
  <si>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</si>
  <si>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</si>
  <si>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</si>
  <si>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</si>
  <si>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</si>
  <si>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</si>
  <si>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</si>
  <si>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</si>
  <si>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</si>
  <si>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</si>
  <si>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</si>
  <si>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</si>
  <si>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</si>
  <si>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</si>
  <si>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</si>
  <si>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</si>
  <si>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</si>
  <si>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</si>
  <si>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</si>
  <si>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</si>
  <si>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</si>
  <si>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</si>
  <si>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</si>
  <si>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</si>
  <si>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</si>
  <si>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</si>
  <si>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</si>
  <si>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</si>
  <si>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</si>
  <si>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</si>
  <si>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</si>
  <si>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</si>
  <si>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</si>
  <si>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</si>
  <si>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</si>
  <si>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</si>
  <si>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</si>
  <si>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</si>
  <si>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</si>
  <si>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</si>
  <si>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</si>
  <si>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</si>
  <si>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</si>
  <si>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</si>
  <si>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</si>
  <si>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</si>
  <si>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</si>
  <si>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</si>
  <si>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</si>
  <si>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</si>
  <si>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</si>
  <si>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</si>
  <si>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</si>
  <si>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</si>
  <si>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</si>
  <si>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</si>
  <si>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</si>
  <si>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</si>
  <si>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</si>
  <si>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</si>
  <si>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</si>
  <si>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</si>
  <si>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</si>
  <si>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</si>
  <si>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</si>
  <si>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</si>
  <si>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</si>
  <si>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</si>
  <si>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</si>
  <si>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</si>
  <si>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</si>
  <si>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</si>
  <si>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</si>
  <si>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</si>
  <si>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</si>
  <si>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</si>
  <si>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</si>
  <si>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</si>
  <si>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</si>
  <si>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</si>
  <si>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</si>
  <si>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</si>
  <si>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</si>
  <si>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</si>
  <si>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</si>
  <si>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</si>
  <si>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</si>
  <si>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</si>
  <si>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</si>
  <si>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</si>
  <si>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</si>
  <si>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</si>
  <si>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</si>
  <si>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</si>
  <si>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</si>
  <si>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</si>
  <si>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</si>
  <si>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</si>
  <si>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</si>
  <si>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</si>
  <si>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</si>
  <si>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</si>
  <si>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</si>
  <si>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</si>
  <si>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</si>
  <si>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</si>
  <si>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</si>
  <si>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</si>
  <si>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</si>
  <si>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</si>
  <si>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</si>
  <si>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</si>
  <si>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</si>
  <si>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</si>
  <si>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</si>
  <si>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</si>
  <si>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</si>
  <si>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</si>
  <si>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</si>
  <si>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</si>
  <si>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</si>
  <si>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</si>
  <si>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</si>
  <si>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</si>
  <si>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</si>
  <si>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</si>
  <si>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</si>
  <si>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</si>
  <si>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</si>
  <si>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</si>
  <si>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</si>
  <si>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</si>
  <si>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</si>
  <si>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</si>
  <si>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</si>
  <si>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</si>
  <si>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</si>
  <si>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</si>
  <si>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</si>
  <si>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</si>
  <si>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</si>
  <si>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</si>
  <si>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</si>
  <si>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</si>
  <si>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</si>
  <si>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</si>
  <si>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</si>
  <si>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</si>
  <si>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</si>
  <si>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</si>
  <si>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</si>
  <si>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</si>
  <si>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</si>
  <si>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</si>
  <si>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</si>
  <si>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</si>
  <si>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</si>
  <si>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</si>
  <si>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</si>
  <si>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</si>
  <si>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</si>
  <si>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</si>
  <si>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</si>
  <si>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</si>
  <si>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</si>
  <si>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</si>
  <si>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</si>
  <si>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</si>
  <si>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</si>
  <si>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</si>
  <si>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</si>
  <si>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</si>
  <si>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</si>
  <si>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</si>
  <si>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</si>
  <si>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</si>
  <si>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</si>
  <si>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</si>
  <si>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</si>
  <si>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</si>
  <si>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</si>
  <si>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</si>
  <si>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</si>
  <si>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</si>
  <si>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</si>
  <si>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</si>
  <si>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</si>
  <si>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</si>
  <si>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</si>
  <si>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</si>
  <si>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</si>
  <si>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</si>
  <si>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</si>
  <si>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</si>
  <si>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</si>
  <si>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</si>
  <si>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</si>
  <si>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</si>
  <si>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</si>
  <si>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</si>
  <si>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</si>
  <si>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</si>
  <si>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</si>
  <si>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</si>
  <si>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</si>
  <si>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</si>
  <si>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</si>
  <si>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</si>
  <si>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</si>
  <si>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</si>
  <si>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</si>
  <si>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</si>
  <si>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</si>
  <si>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</si>
  <si>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</si>
  <si>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</si>
  <si>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</si>
  <si>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</si>
  <si>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</si>
  <si>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</si>
  <si>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</si>
  <si>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</si>
  <si>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</si>
  <si>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</si>
  <si>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</si>
  <si>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</si>
  <si>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</si>
  <si>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</si>
  <si>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</si>
  <si>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</si>
  <si>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</si>
  <si>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</si>
  <si>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</si>
  <si>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</si>
  <si>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</si>
  <si>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</si>
  <si>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</si>
  <si>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</si>
  <si>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</si>
  <si>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</si>
  <si>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</si>
  <si>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</si>
  <si>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</si>
  <si>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</si>
  <si>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</si>
  <si>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</si>
  <si>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</si>
  <si>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</si>
  <si>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</si>
  <si>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</si>
  <si>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</si>
  <si>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</si>
  <si>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</si>
  <si>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</si>
  <si>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</si>
  <si>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</si>
  <si>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</si>
  <si>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</si>
  <si>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</si>
  <si>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</si>
  <si>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</si>
  <si>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</si>
  <si>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</si>
  <si>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</si>
  <si>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</si>
  <si>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</si>
  <si>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</si>
  <si>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</si>
  <si>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</si>
  <si>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</si>
  <si>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</si>
  <si>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</si>
  <si>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</si>
  <si>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</si>
  <si>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</si>
  <si>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</si>
  <si>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</si>
  <si>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</si>
  <si>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</si>
  <si>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</si>
  <si>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</si>
  <si>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</si>
  <si>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</si>
  <si>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</si>
  <si>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</si>
  <si>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</si>
  <si>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</si>
  <si>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</si>
  <si>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</si>
  <si>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</si>
  <si>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</si>
  <si>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</si>
  <si>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</si>
  <si>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</si>
  <si>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</si>
  <si>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</si>
  <si>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</si>
  <si>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</si>
  <si>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</si>
  <si>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</si>
  <si>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</si>
  <si>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</si>
  <si>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</si>
  <si>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</si>
  <si>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</si>
  <si>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</si>
  <si>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</si>
  <si>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</si>
  <si>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</si>
  <si>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</si>
  <si>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</si>
  <si>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</si>
  <si>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</si>
  <si>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</si>
  <si>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</si>
  <si>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</si>
  <si>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</si>
  <si>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</si>
  <si>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</si>
  <si>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</si>
  <si>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</si>
  <si>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</si>
  <si>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</si>
  <si>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</si>
  <si>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</si>
  <si>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</si>
  <si>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</si>
  <si>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</si>
  <si>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</si>
  <si>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</si>
  <si>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</si>
  <si>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</si>
  <si>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</si>
  <si>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</si>
  <si>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</si>
  <si>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</si>
  <si>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</si>
  <si>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</si>
  <si>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</si>
  <si>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</si>
  <si>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</si>
  <si>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</si>
  <si>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</si>
  <si>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</si>
  <si>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</si>
  <si>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</si>
  <si>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</si>
  <si>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</si>
  <si>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</si>
  <si>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</si>
  <si>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</si>
  <si>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</si>
  <si>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</si>
  <si>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</si>
  <si>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</si>
  <si>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</si>
  <si>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</si>
  <si>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</si>
  <si>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</si>
  <si>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</si>
  <si>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</si>
  <si>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</si>
  <si>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</si>
  <si>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</si>
  <si>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</si>
  <si>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</si>
  <si>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</si>
  <si>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</si>
  <si>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</si>
  <si>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</si>
  <si>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</si>
  <si>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</si>
  <si>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</si>
  <si>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</si>
  <si>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</si>
  <si>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</si>
  <si>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</si>
  <si>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</si>
  <si>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</si>
  <si>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</si>
  <si>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</si>
  <si>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</si>
  <si>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</si>
  <si>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</si>
  <si>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</si>
  <si>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</si>
  <si>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</si>
  <si>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</si>
  <si>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</si>
  <si>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</si>
  <si>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</si>
  <si>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</si>
  <si>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</si>
  <si>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</si>
  <si>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</si>
  <si>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</si>
  <si>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</si>
  <si>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</si>
  <si>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</si>
  <si>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</si>
  <si>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</si>
  <si>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</si>
  <si>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</si>
  <si>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</si>
  <si>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</si>
  <si>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</si>
  <si>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</si>
  <si>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</si>
  <si>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</si>
  <si>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</si>
  <si>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</si>
  <si>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</si>
  <si>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</si>
  <si>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</si>
  <si>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</si>
  <si>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</si>
  <si>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</si>
  <si>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</si>
  <si>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</si>
  <si>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</si>
  <si>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</si>
  <si>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</si>
  <si>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</si>
  <si>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</si>
  <si>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</si>
  <si>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</si>
  <si>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</si>
  <si>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</si>
  <si>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</si>
  <si>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</si>
  <si>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</si>
  <si>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</si>
  <si>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</si>
  <si>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</si>
  <si>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</si>
  <si>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</si>
  <si>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</si>
  <si>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</si>
  <si>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</si>
  <si>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</si>
  <si>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</si>
  <si>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</si>
  <si>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</si>
  <si>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</si>
  <si>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</si>
  <si>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</si>
  <si>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</si>
  <si>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</si>
  <si>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</si>
  <si>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</si>
  <si>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</si>
  <si>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</si>
  <si>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</si>
  <si>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</si>
  <si>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</si>
  <si>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</si>
  <si>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</si>
  <si>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</si>
  <si>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</si>
  <si>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</si>
  <si>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</si>
  <si>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</si>
  <si>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</si>
  <si>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</si>
  <si>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</si>
  <si>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</si>
  <si>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</si>
  <si>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</si>
  <si>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</si>
  <si>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</si>
  <si>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</si>
  <si>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</si>
  <si>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</si>
  <si>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</si>
  <si>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</si>
  <si>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</si>
  <si>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</si>
  <si>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</si>
  <si>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</si>
  <si>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</si>
  <si>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</si>
  <si>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</si>
  <si>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</si>
  <si>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</si>
  <si>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</si>
  <si>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</si>
  <si>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</si>
  <si>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</si>
  <si>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</si>
  <si>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</si>
  <si>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</si>
  <si>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</si>
  <si>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</si>
  <si>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</si>
  <si>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</si>
  <si>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</si>
  <si>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</si>
  <si>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</si>
  <si>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</si>
  <si>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</si>
  <si>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</si>
  <si>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</si>
  <si>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</si>
  <si>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</si>
  <si>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</si>
  <si>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</si>
  <si>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</si>
  <si>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</si>
  <si>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</si>
  <si>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</si>
  <si>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</si>
  <si>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</si>
  <si>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</si>
  <si>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</si>
  <si>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</si>
  <si>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</si>
  <si>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</si>
  <si>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</si>
  <si>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</si>
  <si>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</si>
  <si>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</si>
  <si>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</si>
  <si>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</si>
  <si>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</si>
  <si>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</si>
  <si>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</si>
  <si>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</si>
  <si>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</si>
  <si>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</si>
  <si>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</si>
  <si>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</si>
  <si>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</si>
  <si>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</si>
  <si>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</si>
  <si>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</si>
  <si>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</si>
  <si>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</si>
  <si>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</si>
  <si>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</si>
  <si>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</si>
  <si>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</si>
  <si>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</si>
  <si>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</si>
  <si>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</si>
  <si>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</si>
  <si>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</si>
  <si>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</si>
  <si>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</si>
  <si>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</si>
  <si>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</si>
  <si>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</si>
  <si>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</si>
  <si>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</si>
  <si>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</si>
  <si>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</si>
  <si>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</si>
  <si>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</si>
  <si>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</si>
  <si>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</si>
  <si>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</si>
  <si>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</si>
  <si>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</si>
  <si>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</si>
  <si>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</si>
  <si>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</si>
  <si>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</si>
  <si>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</si>
  <si>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</si>
  <si>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</si>
  <si>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</si>
  <si>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</si>
  <si>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</si>
  <si>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</si>
  <si>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3">
      <t>ガイムショウ</t>
    </rPh>
    <phoneticPr fontId="5"/>
  </si>
  <si>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</si>
  <si>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</si>
  <si>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3">
      <t>セイサクカ</t>
    </rPh>
    <phoneticPr fontId="5"/>
  </si>
  <si>
    <t>課長　森　尊俊</t>
    <rPh sb="0" eb="2">
      <t>カチョウ</t>
    </rPh>
    <rPh sb="3" eb="4">
      <t>モリ</t>
    </rPh>
    <rPh sb="5" eb="6">
      <t>タケル</t>
    </rPh>
    <rPh sb="6" eb="7">
      <t>シュン</t>
    </rPh>
    <phoneticPr fontId="5"/>
  </si>
  <si>
    <t>公職選挙法第30条の2及び同第49条の2
外務省組織令第13条第4項</t>
    <rPh sb="0" eb="2">
      <t>コウショク</t>
    </rPh>
    <rPh sb="2" eb="5">
      <t>センキョホウ</t>
    </rPh>
    <rPh sb="5" eb="6">
      <t>ダイ</t>
    </rPh>
    <rPh sb="8" eb="9">
      <t>ジョウ</t>
    </rPh>
    <rPh sb="11" eb="12">
      <t>オヨ</t>
    </rPh>
    <rPh sb="13" eb="14">
      <t>ドウ</t>
    </rPh>
    <rPh sb="14" eb="15">
      <t>ダイ</t>
    </rPh>
    <rPh sb="17" eb="18">
      <t>ジョウ</t>
    </rPh>
    <rPh sb="21" eb="24">
      <t>ガイムショウ</t>
    </rPh>
    <rPh sb="24" eb="26">
      <t>ソシキ</t>
    </rPh>
    <rPh sb="26" eb="27">
      <t>レイ</t>
    </rPh>
    <rPh sb="27" eb="28">
      <t>ダイ</t>
    </rPh>
    <rPh sb="30" eb="31">
      <t>ジョウ</t>
    </rPh>
    <rPh sb="31" eb="32">
      <t>ダイ</t>
    </rPh>
    <rPh sb="33" eb="34">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</si>
  <si>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</si>
  <si>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t>
  </si>
  <si>
    <t>憲法第15条及び公職選挙法第9条第1項で保証された国民の参政権を海外在留邦人に確保すること。</t>
    <rPh sb="0" eb="2">
      <t>ケンポウ</t>
    </rPh>
    <rPh sb="2" eb="3">
      <t>ダイ</t>
    </rPh>
    <rPh sb="5" eb="6">
      <t>ジョウ</t>
    </rPh>
    <rPh sb="6" eb="7">
      <t>オヨ</t>
    </rPh>
    <rPh sb="8" eb="10">
      <t>コウショク</t>
    </rPh>
    <rPh sb="10" eb="13">
      <t>センキョホウ</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</si>
  <si>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phoneticPr fontId="5"/>
  </si>
  <si>
    <t>（外務本省）
在外選挙事務謝金</t>
    <rPh sb="1" eb="3">
      <t>ガイム</t>
    </rPh>
    <rPh sb="3" eb="5">
      <t>ホンショウ</t>
    </rPh>
    <rPh sb="7" eb="9">
      <t>ザイガイ</t>
    </rPh>
    <rPh sb="9" eb="11">
      <t>センキョ</t>
    </rPh>
    <rPh sb="11" eb="13">
      <t>ジム</t>
    </rPh>
    <rPh sb="13" eb="15">
      <t>シャキン</t>
    </rPh>
    <phoneticPr fontId="5"/>
  </si>
  <si>
    <t>（外務本省）
在外選挙事務庁費</t>
    <rPh sb="1" eb="3">
      <t>ガイム</t>
    </rPh>
    <rPh sb="3" eb="5">
      <t>ホンショウ</t>
    </rPh>
    <rPh sb="7" eb="9">
      <t>ザイガイ</t>
    </rPh>
    <rPh sb="9" eb="11">
      <t>センキョ</t>
    </rPh>
    <rPh sb="11" eb="13">
      <t>ジム</t>
    </rPh>
    <rPh sb="13" eb="15">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</si>
  <si>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</si>
  <si>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5">
      <t>チョウヒ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</si>
  <si>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</si>
  <si>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　次期参議院議員選挙執行経費を要求しているため。</t>
    <rPh sb="1" eb="3">
      <t>ジキ</t>
    </rPh>
    <rPh sb="3" eb="6">
      <t>サンギイン</t>
    </rPh>
    <rPh sb="6" eb="8">
      <t>ギイン</t>
    </rPh>
    <rPh sb="8" eb="10">
      <t>センキョ</t>
    </rPh>
    <rPh sb="10" eb="12">
      <t>シッコウ</t>
    </rPh>
    <rPh sb="12" eb="14">
      <t>ケイヒ</t>
    </rPh>
    <rPh sb="15" eb="17">
      <t>ヨウキュウ</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</si>
  <si>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</si>
  <si>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平成３０年度：国政選挙なし。
令和元年度：第２５回参議院議員通常選挙：比例区19,409人，選挙区19,214人
令和２年度：国政選挙なし。</t>
    <rPh sb="57" eb="59">
      <t>レイワ</t>
    </rPh>
    <rPh sb="60" eb="62">
      <t>ネンド</t>
    </rPh>
    <rPh sb="63" eb="65">
      <t>コクセイ</t>
    </rPh>
    <rPh sb="65" eb="67">
      <t>センキョ</t>
    </rPh>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</si>
  <si>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</si>
  <si>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2月15日現在の在外選挙人名簿登録者数</t>
    <rPh sb="1" eb="2">
      <t>ガツ</t>
    </rPh>
    <rPh sb="4" eb="5">
      <t>ニチ</t>
    </rPh>
    <rPh sb="5" eb="7">
      <t>ゲンザイ</t>
    </rPh>
    <rPh sb="8" eb="10">
      <t>ザイガイ</t>
    </rPh>
    <rPh sb="10" eb="13">
      <t>センキョニン</t>
    </rPh>
    <rPh sb="13" eb="15">
      <t>メイボ</t>
    </rPh>
    <rPh sb="15" eb="18">
      <t>トウロクシャ</t>
    </rPh>
    <rPh sb="18" eb="19">
      <t>スウ</t>
    </rPh>
    <phoneticPr fontId="5"/>
  </si>
  <si>
    <t>人</t>
    <rPh sb="0" eb="1">
      <t>ニン</t>
    </rPh>
    <phoneticPr fontId="5"/>
  </si>
  <si>
    <t>国政選挙における在外投票者数</t>
    <rPh sb="0" eb="2">
      <t>コクセイ</t>
    </rPh>
    <rPh sb="2" eb="4">
      <t>センキョ</t>
    </rPh>
    <rPh sb="8" eb="10">
      <t>ザイガイ</t>
    </rPh>
    <rPh sb="10" eb="13">
      <t>トウヒョウシャ</t>
    </rPh>
    <rPh sb="13" eb="14">
      <t>スウ</t>
    </rPh>
    <phoneticPr fontId="5"/>
  </si>
  <si>
    <t>-</t>
    <phoneticPr fontId="5"/>
  </si>
  <si>
    <t>執行額／投票者数　　　　　　　　　　　　　　</t>
    <rPh sb="0" eb="2">
      <t>シッコウ</t>
    </rPh>
    <rPh sb="2" eb="3">
      <t>ガク</t>
    </rPh>
    <rPh sb="4" eb="7">
      <t>トウヒョウシャ</t>
    </rPh>
    <rPh sb="7" eb="8">
      <t>スウ</t>
    </rPh>
    <phoneticPr fontId="5"/>
  </si>
  <si>
    <t>330百万円
／21,183</t>
    <rPh sb="3" eb="5">
      <t>ヒャクマン</t>
    </rPh>
    <rPh sb="5" eb="6">
      <t>エン</t>
    </rPh>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</si>
  <si>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</si>
  <si>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</si>
  <si>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在外選挙人名簿登録手続及び制度の周知並びに登録申請の適正な処理</t>
    <rPh sb="0" eb="2">
      <t>ザイガイ</t>
    </rPh>
    <rPh sb="2" eb="5">
      <t>センキョニン</t>
    </rPh>
    <rPh sb="5" eb="7">
      <t>メイボ</t>
    </rPh>
    <rPh sb="7" eb="11">
      <t>トウロクテツヅ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</si>
  <si>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</si>
  <si>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phoneticPr fontId="5"/>
  </si>
  <si>
    <t>平成30年6月に導入された出国時申請を含め，在外選挙人の選挙権行使の機会が確保されるよう制度の周知・広報に努める。これにより在外選挙の円滑な実施のための体制整備に寄与する。</t>
    <phoneticPr fontId="5"/>
  </si>
  <si>
    <t>‐</t>
  </si>
  <si>
    <t>無</t>
  </si>
  <si>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</si>
  <si>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</si>
  <si>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</si>
  <si>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選挙に係る事務経費は公職選挙法第263条の規定により国庫負担とされており、また、選挙に係る啓発経費については同法第261の2に国が財政措置を講ずる旨規定されている。</t>
    <rPh sb="0" eb="2">
      <t>センキョ</t>
    </rPh>
    <rPh sb="3" eb="4">
      <t>カカ</t>
    </rPh>
    <rPh sb="5" eb="7">
      <t>ジム</t>
    </rPh>
    <rPh sb="7" eb="9">
      <t>ケイヒ</t>
    </rPh>
    <rPh sb="10" eb="12">
      <t>コウショク</t>
    </rPh>
    <rPh sb="12" eb="15">
      <t>センキョホウ</t>
    </rPh>
    <rPh sb="15" eb="16">
      <t>ダイ</t>
    </rPh>
    <rPh sb="19" eb="20">
      <t>ジョウ</t>
    </rPh>
    <rPh sb="21" eb="23">
      <t>キテイ</t>
    </rPh>
    <rPh sb="26" eb="28">
      <t>コッコ</t>
    </rPh>
    <rPh sb="28" eb="30">
      <t>フタン</t>
    </rPh>
    <rPh sb="40" eb="42">
      <t>センキョ</t>
    </rPh>
    <rPh sb="43" eb="44">
      <t>カカワ</t>
    </rPh>
    <rPh sb="45" eb="47">
      <t>ケイハツ</t>
    </rPh>
    <rPh sb="47" eb="49">
      <t>ケイヒ</t>
    </rPh>
    <rPh sb="54" eb="56">
      <t>ドウホウ</t>
    </rPh>
    <rPh sb="56" eb="57">
      <t>ダイ</t>
    </rPh>
    <rPh sb="63" eb="64">
      <t>クニ</t>
    </rPh>
    <rPh sb="65" eb="67">
      <t>ザイセイ</t>
    </rPh>
    <rPh sb="67" eb="69">
      <t>ソチ</t>
    </rPh>
    <rPh sb="70" eb="71">
      <t>コウ</t>
    </rPh>
    <rPh sb="73" eb="74">
      <t>ムネ</t>
    </rPh>
    <rPh sb="74" eb="76">
      <t>キテイ</t>
    </rPh>
    <phoneticPr fontId="5"/>
  </si>
  <si>
    <t>妥当と考える。</t>
    <rPh sb="0" eb="2">
      <t>ダトウ</t>
    </rPh>
    <rPh sb="3" eb="4">
      <t>カンガ</t>
    </rPh>
    <phoneticPr fontId="5"/>
  </si>
  <si>
    <t>合理的である。</t>
    <rPh sb="0" eb="3">
      <t>ゴウリテキ</t>
    </rPh>
    <phoneticPr fontId="5"/>
  </si>
  <si>
    <t>広報・登録及び選挙実施に係る経費であり、目的に即し必要性の高いものに限定されている。</t>
    <rPh sb="0" eb="2">
      <t>コウホウ</t>
    </rPh>
    <rPh sb="3" eb="5">
      <t>トウロク</t>
    </rPh>
    <rPh sb="5" eb="6">
      <t>オヨ</t>
    </rPh>
    <rPh sb="7" eb="9">
      <t>センキョ</t>
    </rPh>
    <rPh sb="9" eb="11">
      <t>ジッシ</t>
    </rPh>
    <rPh sb="12" eb="13">
      <t>カカ</t>
    </rPh>
    <rPh sb="14" eb="16">
      <t>ケイヒ</t>
    </rPh>
    <rPh sb="20" eb="22">
      <t>モクテキ</t>
    </rPh>
    <rPh sb="23" eb="24">
      <t>ソク</t>
    </rPh>
    <rPh sb="25" eb="28">
      <t>ヒツヨウセイ</t>
    </rPh>
    <rPh sb="29" eb="30">
      <t>タカ</t>
    </rPh>
    <rPh sb="34" eb="36">
      <t>ゲンテイ</t>
    </rPh>
    <phoneticPr fontId="5"/>
  </si>
  <si>
    <t>適切に執行してきている。</t>
    <rPh sb="0" eb="2">
      <t>テキセツ</t>
    </rPh>
    <rPh sb="3" eb="5">
      <t>シッコウ</t>
    </rPh>
    <phoneticPr fontId="5"/>
  </si>
  <si>
    <t>該当なし。</t>
    <rPh sb="0" eb="2">
      <t>ガイトウ</t>
    </rPh>
    <phoneticPr fontId="5"/>
  </si>
  <si>
    <t>広報媒体原稿の一括作成や記載済投票用紙運搬の地域ネットワーク網を構築する等、効率化に努めている。</t>
    <rPh sb="0" eb="2">
      <t>コウホウ</t>
    </rPh>
    <rPh sb="2" eb="4">
      <t>バイタイ</t>
    </rPh>
    <rPh sb="4" eb="6">
      <t>ゲンコウ</t>
    </rPh>
    <rPh sb="7" eb="9">
      <t>イッカツ</t>
    </rPh>
    <rPh sb="9" eb="11">
      <t>サクセイ</t>
    </rPh>
    <rPh sb="12" eb="14">
      <t>キサイ</t>
    </rPh>
    <rPh sb="14" eb="15">
      <t>ズミ</t>
    </rPh>
    <rPh sb="15" eb="17">
      <t>トウヒョウ</t>
    </rPh>
    <rPh sb="17" eb="19">
      <t>ヨウシ</t>
    </rPh>
    <rPh sb="19" eb="21">
      <t>ウンパン</t>
    </rPh>
    <rPh sb="22" eb="24">
      <t>チイキ</t>
    </rPh>
    <rPh sb="30" eb="31">
      <t>モウ</t>
    </rPh>
    <rPh sb="32" eb="34">
      <t>コウチク</t>
    </rPh>
    <rPh sb="36" eb="37">
      <t>ナド</t>
    </rPh>
    <rPh sb="38" eb="41">
      <t>コウリツカ</t>
    </rPh>
    <rPh sb="42" eb="43">
      <t>ツト</t>
    </rPh>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</si>
  <si>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phoneticPr fontId="5"/>
  </si>
  <si>
    <t>選挙人名簿への登録、選挙への投票共に選挙人の意思によるものの、一定の成果は上げている。</t>
    <rPh sb="0" eb="3">
      <t>センキョニン</t>
    </rPh>
    <rPh sb="3" eb="5">
      <t>メイボ</t>
    </rPh>
    <rPh sb="7" eb="9">
      <t>トウロク</t>
    </rPh>
    <rPh sb="10" eb="12">
      <t>センキョ</t>
    </rPh>
    <rPh sb="14" eb="16">
      <t>トウヒョウ</t>
    </rPh>
    <rPh sb="16" eb="17">
      <t>トモ</t>
    </rPh>
    <rPh sb="18" eb="21">
      <t>センキョニン</t>
    </rPh>
    <rPh sb="22" eb="24">
      <t>イシ</t>
    </rPh>
    <rPh sb="31" eb="33">
      <t>イッテイ</t>
    </rPh>
    <rPh sb="34" eb="36">
      <t>セイカ</t>
    </rPh>
    <rPh sb="37" eb="38">
      <t>ア</t>
    </rPh>
    <phoneticPr fontId="5"/>
  </si>
  <si>
    <t>実施方法などが細かく法律に規定されており、事業の性質からほかの適当手段は見受けられない。</t>
    <rPh sb="0" eb="2">
      <t>ジッシ</t>
    </rPh>
    <rPh sb="2" eb="4">
      <t>ホウホウ</t>
    </rPh>
    <rPh sb="7" eb="8">
      <t>コマ</t>
    </rPh>
    <rPh sb="10" eb="12">
      <t>ホウリツ</t>
    </rPh>
    <rPh sb="13" eb="15">
      <t>キテイ</t>
    </rPh>
    <rPh sb="21" eb="23">
      <t>ジギョウ</t>
    </rPh>
    <rPh sb="24" eb="26">
      <t>セイシツ</t>
    </rPh>
    <rPh sb="31" eb="33">
      <t>テキトウ</t>
    </rPh>
    <rPh sb="33" eb="35">
      <t>シュダン</t>
    </rPh>
    <rPh sb="36" eb="38">
      <t>ミウ</t>
    </rPh>
    <phoneticPr fontId="5"/>
  </si>
  <si>
    <t>重層的な広報が選挙人制度啓発につながり、投票者数の見込みに見合ったものとなっている。</t>
    <rPh sb="0" eb="3">
      <t>ジュウソウテキ</t>
    </rPh>
    <rPh sb="4" eb="6">
      <t>コウホウ</t>
    </rPh>
    <rPh sb="7" eb="10">
      <t>センキョニン</t>
    </rPh>
    <rPh sb="10" eb="12">
      <t>セイド</t>
    </rPh>
    <rPh sb="12" eb="14">
      <t>ケイハツ</t>
    </rPh>
    <rPh sb="20" eb="23">
      <t>トウヒョウシャ</t>
    </rPh>
    <rPh sb="23" eb="24">
      <t>スウ</t>
    </rPh>
    <rPh sb="25" eb="27">
      <t>ミコ</t>
    </rPh>
    <rPh sb="29" eb="31">
      <t>ミア</t>
    </rPh>
    <phoneticPr fontId="5"/>
  </si>
  <si>
    <t>本省で一括作成した広報媒体を在外公館で広く活用している。</t>
    <rPh sb="0" eb="2">
      <t>ホンショウ</t>
    </rPh>
    <rPh sb="3" eb="5">
      <t>イッカツ</t>
    </rPh>
    <rPh sb="5" eb="7">
      <t>サクセイ</t>
    </rPh>
    <rPh sb="9" eb="11">
      <t>コウホウ</t>
    </rPh>
    <rPh sb="11" eb="13">
      <t>バイタイ</t>
    </rPh>
    <rPh sb="14" eb="16">
      <t>ザイガイ</t>
    </rPh>
    <rPh sb="16" eb="18">
      <t>コウカン</t>
    </rPh>
    <rPh sb="19" eb="20">
      <t>ヒロ</t>
    </rPh>
    <rPh sb="21" eb="23">
      <t>カツヨウ</t>
    </rPh>
    <phoneticPr fontId="5"/>
  </si>
  <si>
    <t>326百万円
／21,000</t>
    <rPh sb="3" eb="5">
      <t>ヒャクマン</t>
    </rPh>
    <rPh sb="5" eb="6">
      <t>エン</t>
    </rPh>
    <phoneticPr fontId="5"/>
  </si>
  <si>
    <t>平成２４年行政事業レビュー公開プロセス
（１）事業番号：５
（２）事業名：在外選挙（在外選挙人登録推進）
（３）評価結果：抜本的改善
（４）とりまとめコメント：
・参政権という基本的人権にかかわるものであり，これでよい。
・広報のあり方について一層の工夫が求められる。
・手続き簡素化への取り組み検討も必要。
・出張サービスが登録者数の増加につながっていない。
・転出時一次登録するなど政府全体として仕組みを考え直して欲しい。
・制度として見直しが必要ではないか。
（５）対応状況：　　　　　　　　　　　　　　　　　　　　　　　　　　　　　　　　　　　　　　　　　　　　　　　　　　　　　　　　　　　　　　　　　　　　　　　　　　　　　　　　　　　　　　　　　　　　　　　　　　　　　　　　　・在外公館における広報については，指摘のとおり，これまで各在外公館でバラバラに実施しており工夫等の余地があったため，まず本省で統一的な版下を作成し，各在外公館では同版下を利用することによって，統一的かつ訴求力を高める措置を講じることとした。
・平成２８年に登録手続が簡便となるよう，市区町村に国外提出届を行う際，併せて在外選挙人名簿の登録申請ができる，いわゆる出国時申請制度を創設させるよう公職選挙法の一部改正を行い，平成３０年６月から同制度が施行された。
・出張サービスについては，在外選挙だけではなく他の領事事務を目的とし，同予算は他の事業に移管した。</t>
    <phoneticPr fontId="5"/>
  </si>
  <si>
    <t>617</t>
    <phoneticPr fontId="5"/>
  </si>
  <si>
    <t>5</t>
    <phoneticPr fontId="5"/>
  </si>
  <si>
    <t>90</t>
    <phoneticPr fontId="5"/>
  </si>
  <si>
    <t>85</t>
    <phoneticPr fontId="5"/>
  </si>
  <si>
    <t>新27-0038 0088 0089</t>
    <rPh sb="0" eb="1">
      <t>シン</t>
    </rPh>
    <phoneticPr fontId="5"/>
  </si>
  <si>
    <t>117</t>
    <phoneticPr fontId="5"/>
  </si>
  <si>
    <t>新29-0118</t>
    <rPh sb="0" eb="1">
      <t>シン</t>
    </rPh>
    <phoneticPr fontId="5"/>
  </si>
  <si>
    <t>新30-0117</t>
    <rPh sb="0" eb="1">
      <t>シン</t>
    </rPh>
    <phoneticPr fontId="5"/>
  </si>
  <si>
    <t>外務省</t>
  </si>
  <si>
    <t>バーコードシール作成</t>
    <rPh sb="8" eb="10">
      <t>サクセイ</t>
    </rPh>
    <phoneticPr fontId="5"/>
  </si>
  <si>
    <t>模擬投票用紙の作成</t>
    <rPh sb="0" eb="2">
      <t>モギ</t>
    </rPh>
    <rPh sb="2" eb="4">
      <t>トウヒョウ</t>
    </rPh>
    <rPh sb="4" eb="6">
      <t>ヨウシ</t>
    </rPh>
    <rPh sb="7" eb="9">
      <t>サクセイ</t>
    </rPh>
    <phoneticPr fontId="5"/>
  </si>
  <si>
    <t>広報データ保守・管理</t>
    <rPh sb="0" eb="2">
      <t>コウホウ</t>
    </rPh>
    <rPh sb="5" eb="7">
      <t>ホシュ</t>
    </rPh>
    <rPh sb="8" eb="10">
      <t>カンリ</t>
    </rPh>
    <phoneticPr fontId="5"/>
  </si>
  <si>
    <t>投票用備品の購入</t>
    <rPh sb="0" eb="2">
      <t>トウヒョウ</t>
    </rPh>
    <rPh sb="2" eb="3">
      <t>ヨウ</t>
    </rPh>
    <rPh sb="3" eb="5">
      <t>ビヒン</t>
    </rPh>
    <rPh sb="6" eb="8">
      <t>コウニュウ</t>
    </rPh>
    <phoneticPr fontId="5"/>
  </si>
  <si>
    <t>期間業務職員給与</t>
    <rPh sb="0" eb="2">
      <t>キカン</t>
    </rPh>
    <rPh sb="2" eb="4">
      <t>ギョウム</t>
    </rPh>
    <rPh sb="4" eb="6">
      <t>ショクイン</t>
    </rPh>
    <rPh sb="6" eb="8">
      <t>キュウヨ</t>
    </rPh>
    <phoneticPr fontId="5"/>
  </si>
  <si>
    <t>日系企業個別訪問説明会関係経費</t>
    <rPh sb="0" eb="2">
      <t>ニッケイ</t>
    </rPh>
    <rPh sb="2" eb="4">
      <t>キギョウ</t>
    </rPh>
    <rPh sb="4" eb="6">
      <t>コベツ</t>
    </rPh>
    <rPh sb="6" eb="8">
      <t>ホウモン</t>
    </rPh>
    <rPh sb="8" eb="11">
      <t>セツメイカイ</t>
    </rPh>
    <rPh sb="11" eb="13">
      <t>カンケイ</t>
    </rPh>
    <rPh sb="13" eb="15">
      <t>ケイヒ</t>
    </rPh>
    <phoneticPr fontId="5"/>
  </si>
  <si>
    <t>投票用消耗品等購入費</t>
    <rPh sb="0" eb="2">
      <t>トウヒョウ</t>
    </rPh>
    <rPh sb="2" eb="3">
      <t>ヨウ</t>
    </rPh>
    <rPh sb="3" eb="6">
      <t>ショウモウヒン</t>
    </rPh>
    <rPh sb="6" eb="7">
      <t>トウ</t>
    </rPh>
    <rPh sb="7" eb="10">
      <t>コウニュウヒ</t>
    </rPh>
    <phoneticPr fontId="5"/>
  </si>
  <si>
    <t>DM等通信送料</t>
    <rPh sb="2" eb="3">
      <t>トウ</t>
    </rPh>
    <rPh sb="3" eb="5">
      <t>ツウシン</t>
    </rPh>
    <rPh sb="5" eb="7">
      <t>ソウリョウ</t>
    </rPh>
    <phoneticPr fontId="5"/>
  </si>
  <si>
    <t>広報等雑役務</t>
    <rPh sb="0" eb="2">
      <t>コウホウ</t>
    </rPh>
    <rPh sb="2" eb="3">
      <t>トウ</t>
    </rPh>
    <rPh sb="3" eb="4">
      <t>ザツ</t>
    </rPh>
    <rPh sb="4" eb="6">
      <t>エキム</t>
    </rPh>
    <phoneticPr fontId="5"/>
  </si>
  <si>
    <t>（株）信興</t>
    <rPh sb="0" eb="3">
      <t>カブ</t>
    </rPh>
    <rPh sb="3" eb="4">
      <t>カンシン</t>
    </rPh>
    <rPh sb="4" eb="5">
      <t>キョウ</t>
    </rPh>
    <phoneticPr fontId="5"/>
  </si>
  <si>
    <t>広報データの保守・管理</t>
    <rPh sb="0" eb="2">
      <t>コウホウ</t>
    </rPh>
    <rPh sb="6" eb="8">
      <t>ホシュ</t>
    </rPh>
    <rPh sb="9" eb="11">
      <t>カンリ</t>
    </rPh>
    <phoneticPr fontId="5"/>
  </si>
  <si>
    <t>（株）ハップ</t>
    <rPh sb="0" eb="3">
      <t>カブ</t>
    </rPh>
    <phoneticPr fontId="5"/>
  </si>
  <si>
    <t>バーコードラベルの作成</t>
    <rPh sb="9" eb="11">
      <t>サクセイ</t>
    </rPh>
    <phoneticPr fontId="5"/>
  </si>
  <si>
    <t>（株）日本選挙センター</t>
    <rPh sb="0" eb="3">
      <t>カブ</t>
    </rPh>
    <rPh sb="3" eb="5">
      <t>ニホン</t>
    </rPh>
    <rPh sb="5" eb="7">
      <t>センキョ</t>
    </rPh>
    <phoneticPr fontId="5"/>
  </si>
  <si>
    <t>個人A</t>
    <rPh sb="0" eb="2">
      <t>コジン</t>
    </rPh>
    <phoneticPr fontId="5"/>
  </si>
  <si>
    <t>-</t>
    <phoneticPr fontId="5"/>
  </si>
  <si>
    <t>在外選挙人登録事務補助</t>
    <rPh sb="0" eb="2">
      <t>ザイガイ</t>
    </rPh>
    <rPh sb="2" eb="5">
      <t>センキョニン</t>
    </rPh>
    <rPh sb="5" eb="7">
      <t>トウロク</t>
    </rPh>
    <rPh sb="7" eb="9">
      <t>ジム</t>
    </rPh>
    <rPh sb="9" eb="11">
      <t>ホジョ</t>
    </rPh>
    <phoneticPr fontId="5"/>
  </si>
  <si>
    <t>在上海総</t>
    <rPh sb="0" eb="1">
      <t>ザイ</t>
    </rPh>
    <rPh sb="1" eb="3">
      <t>シャンハイ</t>
    </rPh>
    <rPh sb="3" eb="4">
      <t>ソウ</t>
    </rPh>
    <phoneticPr fontId="5"/>
  </si>
  <si>
    <t>在インド大</t>
    <rPh sb="0" eb="1">
      <t>ザイ</t>
    </rPh>
    <rPh sb="4" eb="5">
      <t>タイ</t>
    </rPh>
    <phoneticPr fontId="5"/>
  </si>
  <si>
    <t>在サンパウロ総</t>
    <rPh sb="0" eb="1">
      <t>ザイ</t>
    </rPh>
    <rPh sb="6" eb="7">
      <t>ソウ</t>
    </rPh>
    <phoneticPr fontId="5"/>
  </si>
  <si>
    <t>在シドニー総</t>
    <rPh sb="0" eb="1">
      <t>ザイ</t>
    </rPh>
    <rPh sb="5" eb="6">
      <t>ソウ</t>
    </rPh>
    <phoneticPr fontId="5"/>
  </si>
  <si>
    <t>在米国大</t>
    <rPh sb="0" eb="2">
      <t>ザイベイ</t>
    </rPh>
    <rPh sb="2" eb="3">
      <t>コク</t>
    </rPh>
    <rPh sb="3" eb="4">
      <t>タイ</t>
    </rPh>
    <phoneticPr fontId="5"/>
  </si>
  <si>
    <t>在メルボルン総</t>
    <rPh sb="0" eb="1">
      <t>ザイ</t>
    </rPh>
    <rPh sb="6" eb="7">
      <t>ソウ</t>
    </rPh>
    <phoneticPr fontId="5"/>
  </si>
  <si>
    <t>在サンフランシスコ総</t>
    <rPh sb="0" eb="1">
      <t>ザイ</t>
    </rPh>
    <rPh sb="9" eb="10">
      <t>ソウ</t>
    </rPh>
    <phoneticPr fontId="5"/>
  </si>
  <si>
    <t>在デュッセルドルフ総</t>
    <rPh sb="0" eb="1">
      <t>ザイ</t>
    </rPh>
    <rPh sb="9" eb="10">
      <t>ソウ</t>
    </rPh>
    <phoneticPr fontId="5"/>
  </si>
  <si>
    <t>在ノルウェー大</t>
    <rPh sb="0" eb="1">
      <t>ザイ</t>
    </rPh>
    <rPh sb="6" eb="7">
      <t>タイ</t>
    </rPh>
    <phoneticPr fontId="5"/>
  </si>
  <si>
    <t>在スイス大</t>
    <rPh sb="0" eb="1">
      <t>ザイ</t>
    </rPh>
    <rPh sb="4" eb="5">
      <t>タイ</t>
    </rPh>
    <phoneticPr fontId="5"/>
  </si>
  <si>
    <t>投票事務従事者雇上経費</t>
    <rPh sb="0" eb="2">
      <t>トウヒョウ</t>
    </rPh>
    <rPh sb="2" eb="4">
      <t>ジム</t>
    </rPh>
    <rPh sb="4" eb="7">
      <t>ジュウジシャ</t>
    </rPh>
    <rPh sb="7" eb="8">
      <t>ヤトイ</t>
    </rPh>
    <rPh sb="8" eb="9">
      <t>アゲ</t>
    </rPh>
    <rPh sb="9" eb="11">
      <t>ケイヒ</t>
    </rPh>
    <phoneticPr fontId="5"/>
  </si>
  <si>
    <t>在シンガポール大</t>
    <rPh sb="0" eb="1">
      <t>ザイ</t>
    </rPh>
    <rPh sb="7" eb="8">
      <t>タイ</t>
    </rPh>
    <phoneticPr fontId="5"/>
  </si>
  <si>
    <t>在フランス大</t>
    <rPh sb="0" eb="1">
      <t>ザイ</t>
    </rPh>
    <rPh sb="5" eb="6">
      <t>タイ</t>
    </rPh>
    <phoneticPr fontId="5"/>
  </si>
  <si>
    <t>在香港総</t>
    <rPh sb="0" eb="1">
      <t>ザイ</t>
    </rPh>
    <rPh sb="1" eb="3">
      <t>ホンコン</t>
    </rPh>
    <rPh sb="3" eb="4">
      <t>ソウ</t>
    </rPh>
    <phoneticPr fontId="5"/>
  </si>
  <si>
    <t>在ニューヨーク総</t>
    <rPh sb="0" eb="1">
      <t>ザイ</t>
    </rPh>
    <rPh sb="7" eb="8">
      <t>ソウ</t>
    </rPh>
    <phoneticPr fontId="5"/>
  </si>
  <si>
    <t>在フィリピン大</t>
    <rPh sb="0" eb="1">
      <t>ザイ</t>
    </rPh>
    <rPh sb="6" eb="7">
      <t>タイ</t>
    </rPh>
    <phoneticPr fontId="5"/>
  </si>
  <si>
    <t>在バンクーバー総</t>
    <rPh sb="0" eb="1">
      <t>ザイ</t>
    </rPh>
    <rPh sb="7" eb="8">
      <t>ソウ</t>
    </rPh>
    <phoneticPr fontId="5"/>
  </si>
  <si>
    <t>在英国大</t>
    <rPh sb="0" eb="2">
      <t>ザイエイ</t>
    </rPh>
    <rPh sb="2" eb="4">
      <t>コクタイ</t>
    </rPh>
    <phoneticPr fontId="5"/>
  </si>
  <si>
    <t>在シカゴ総</t>
    <rPh sb="0" eb="1">
      <t>ザイ</t>
    </rPh>
    <rPh sb="4" eb="5">
      <t>ソウ</t>
    </rPh>
    <phoneticPr fontId="5"/>
  </si>
  <si>
    <t>広告掲載費等</t>
    <rPh sb="0" eb="2">
      <t>コウコク</t>
    </rPh>
    <rPh sb="2" eb="4">
      <t>ケイサイ</t>
    </rPh>
    <rPh sb="4" eb="5">
      <t>ヒ</t>
    </rPh>
    <rPh sb="5" eb="6">
      <t>トウ</t>
    </rPh>
    <phoneticPr fontId="5"/>
  </si>
  <si>
    <t>在外選挙人名簿登録手続や在外投票方法の周知を図るため，広報・啓発を重層的に実施したが，新型コロナウイルスの影響から在外選挙人名簿登録申請関係の取扱件数は，令和3年3月末現在で約１万５千件と昨年より９千件減少した。</t>
    <rPh sb="43" eb="45">
      <t>シンガタ</t>
    </rPh>
    <rPh sb="53" eb="55">
      <t>エイキョウ</t>
    </rPh>
    <rPh sb="101" eb="103">
      <t>ゲンショウ</t>
    </rPh>
    <phoneticPr fontId="5"/>
  </si>
  <si>
    <t>物品購入費</t>
    <rPh sb="0" eb="2">
      <t>ブッピン</t>
    </rPh>
    <rPh sb="2" eb="5">
      <t>コウニュウヒ</t>
    </rPh>
    <phoneticPr fontId="5"/>
  </si>
  <si>
    <t>広報経費</t>
    <rPh sb="0" eb="2">
      <t>コウホウ</t>
    </rPh>
    <rPh sb="2" eb="4">
      <t>ケイヒ</t>
    </rPh>
    <phoneticPr fontId="5"/>
  </si>
  <si>
    <t>人件費</t>
    <rPh sb="0" eb="3">
      <t>ジンケンヒ</t>
    </rPh>
    <phoneticPr fontId="5"/>
  </si>
  <si>
    <t>送料</t>
    <rPh sb="0" eb="2">
      <t>ソウリョウ</t>
    </rPh>
    <phoneticPr fontId="5"/>
  </si>
  <si>
    <t>謝金</t>
    <rPh sb="0" eb="2">
      <t>シャキン</t>
    </rPh>
    <phoneticPr fontId="5"/>
  </si>
  <si>
    <t>投票事務従事者経費</t>
    <rPh sb="0" eb="2">
      <t>トウヒョウ</t>
    </rPh>
    <rPh sb="2" eb="4">
      <t>ジム</t>
    </rPh>
    <rPh sb="4" eb="7">
      <t>ジュウジシャ</t>
    </rPh>
    <rPh sb="7" eb="9">
      <t>ケイヒ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</si>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</sst>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92529</xdr:colOff>
      <xdr:row>747</xdr:row>
      <xdr:rowOff>299357</xdr:rowOff>
    </xdr:from>
    <xdr:to>
      <xdr:col>48</xdr:col>
      <xdr:colOff>204104</xdr:colOff>
      <xdr:row>765</xdr:row>
      <xdr:rowOff>241115</xdr:rowOff>
    </xdr:to>
    <xdr:grpSp>
      <xdr:nvGrpSpPr>
        <xdr:cNvPr id="2" name="グループ化 1">
          <a:extLst>
            <a:ext uri="{FF2B5EF4-FFF2-40B4-BE49-F238E27FC236}">
              <a16:creationId xmlns:a16="http://schemas.microsoft.com/office/drawing/2014/main" id="{00000000-0008-0000-0000-000035000000}"/>
            </a:ext>
          </a:extLst>
        </xdr:cNvPr>
        <xdr:cNvGrpSpPr/>
      </xdr:nvGrpSpPr>
      <xdr:grpSpPr>
        <a:xfrm>
          <a:off x="1381579" y="44222307"/>
          <a:ext cx="7642675" cy="6634658"/>
          <a:chOff x="287834" y="2118241"/>
          <a:chExt cx="6344814" cy="4773758"/>
        </a:xfrm>
      </xdr:grpSpPr>
      <xdr:sp macro="" textlink="">
        <xdr:nvSpPr>
          <xdr:cNvPr id="3" name="正方形/長方形 2">
            <a:extLst>
              <a:ext uri="{FF2B5EF4-FFF2-40B4-BE49-F238E27FC236}">
                <a16:creationId xmlns:a16="http://schemas.microsoft.com/office/drawing/2014/main" id="{00000000-0008-0000-0000-000036000000}"/>
              </a:ext>
            </a:extLst>
          </xdr:cNvPr>
          <xdr:cNvSpPr/>
        </xdr:nvSpPr>
        <xdr:spPr>
          <a:xfrm>
            <a:off x="287834" y="2118241"/>
            <a:ext cx="2440307" cy="1004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39.2</a:t>
            </a:r>
            <a:r>
              <a:rPr kumimoji="1" lang="ja-JP" altLang="en-US" sz="1400" b="1" u="sng">
                <a:solidFill>
                  <a:schemeClr val="tx1"/>
                </a:solidFill>
              </a:rPr>
              <a:t>百万円</a:t>
            </a:r>
          </a:p>
        </xdr:txBody>
      </xdr:sp>
      <xdr:sp macro="" textlink="">
        <xdr:nvSpPr>
          <xdr:cNvPr id="4" name="正方形/長方形 3">
            <a:extLst>
              <a:ext uri="{FF2B5EF4-FFF2-40B4-BE49-F238E27FC236}">
                <a16:creationId xmlns:a16="http://schemas.microsoft.com/office/drawing/2014/main" id="{00000000-0008-0000-0000-000037000000}"/>
              </a:ext>
            </a:extLst>
          </xdr:cNvPr>
          <xdr:cNvSpPr/>
        </xdr:nvSpPr>
        <xdr:spPr>
          <a:xfrm>
            <a:off x="327251" y="3362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ja-JP" altLang="en-US" sz="1200" b="1">
                <a:solidFill>
                  <a:schemeClr val="tx1"/>
                </a:solidFill>
              </a:rPr>
              <a:t>　</a:t>
            </a:r>
            <a:r>
              <a:rPr lang="en-US" altLang="ja-JP" sz="1200" b="1">
                <a:solidFill>
                  <a:schemeClr val="tx1"/>
                </a:solidFill>
              </a:rPr>
              <a:t>5.4</a:t>
            </a:r>
            <a:r>
              <a:rPr lang="ja-JP" altLang="en-US" sz="1200" b="1">
                <a:solidFill>
                  <a:schemeClr val="tx1"/>
                </a:solidFill>
              </a:rPr>
              <a:t>百万円</a:t>
            </a:r>
            <a:endParaRPr lang="en-US" altLang="ja-JP" sz="1200" b="1">
              <a:solidFill>
                <a:schemeClr val="tx1"/>
              </a:solidFill>
            </a:endParaRPr>
          </a:p>
        </xdr:txBody>
      </xdr:sp>
      <xdr:cxnSp macro="">
        <xdr:nvCxnSpPr>
          <xdr:cNvPr id="5" name="直線矢印コネクタ 4">
            <a:extLst>
              <a:ext uri="{FF2B5EF4-FFF2-40B4-BE49-F238E27FC236}">
                <a16:creationId xmlns:a16="http://schemas.microsoft.com/office/drawing/2014/main" id="{00000000-0008-0000-0000-000038000000}"/>
              </a:ext>
            </a:extLst>
          </xdr:cNvPr>
          <xdr:cNvCxnSpPr>
            <a:stCxn id="4" idx="3"/>
            <a:endCxn id="7" idx="1"/>
          </xdr:cNvCxnSpPr>
        </xdr:nvCxnSpPr>
        <xdr:spPr>
          <a:xfrm flipV="1">
            <a:off x="2123723" y="3189735"/>
            <a:ext cx="783212" cy="5656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39000000}"/>
              </a:ext>
            </a:extLst>
          </xdr:cNvPr>
          <xdr:cNvCxnSpPr>
            <a:stCxn id="4" idx="3"/>
            <a:endCxn id="8" idx="1"/>
          </xdr:cNvCxnSpPr>
        </xdr:nvCxnSpPr>
        <xdr:spPr>
          <a:xfrm>
            <a:off x="2123724" y="3755364"/>
            <a:ext cx="803574" cy="6186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3A000000}"/>
              </a:ext>
            </a:extLst>
          </xdr:cNvPr>
          <xdr:cNvSpPr/>
        </xdr:nvSpPr>
        <xdr:spPr>
          <a:xfrm>
            <a:off x="2906935" y="2891371"/>
            <a:ext cx="3725713" cy="5967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A</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2.3</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投票用備品・消耗品，投票用紙運搬，広報データ保守管理等</a:t>
            </a:r>
            <a:endParaRPr kumimoji="1" lang="en-US" altLang="ja-JP" sz="1050">
              <a:solidFill>
                <a:schemeClr val="tx1"/>
              </a:solidFill>
            </a:endParaRPr>
          </a:p>
        </xdr:txBody>
      </xdr:sp>
      <xdr:sp macro="" textlink="">
        <xdr:nvSpPr>
          <xdr:cNvPr id="8" name="正方形/長方形 7">
            <a:extLst>
              <a:ext uri="{FF2B5EF4-FFF2-40B4-BE49-F238E27FC236}">
                <a16:creationId xmlns:a16="http://schemas.microsoft.com/office/drawing/2014/main" id="{00000000-0008-0000-0000-00003B000000}"/>
              </a:ext>
            </a:extLst>
          </xdr:cNvPr>
          <xdr:cNvSpPr/>
        </xdr:nvSpPr>
        <xdr:spPr>
          <a:xfrm>
            <a:off x="2927298" y="4048515"/>
            <a:ext cx="3703773" cy="65096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B</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3.1</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期間業務職員経費</a:t>
            </a:r>
            <a:endParaRPr kumimoji="1" lang="en-US" altLang="ja-JP" sz="1050">
              <a:solidFill>
                <a:schemeClr val="tx1"/>
              </a:solidFill>
            </a:endParaRPr>
          </a:p>
        </xdr:txBody>
      </xdr:sp>
      <xdr:sp macro="" textlink="">
        <xdr:nvSpPr>
          <xdr:cNvPr id="9" name="正方形/長方形 8">
            <a:extLst>
              <a:ext uri="{FF2B5EF4-FFF2-40B4-BE49-F238E27FC236}">
                <a16:creationId xmlns:a16="http://schemas.microsoft.com/office/drawing/2014/main" id="{00000000-0008-0000-0000-00003C000000}"/>
              </a:ext>
            </a:extLst>
          </xdr:cNvPr>
          <xdr:cNvSpPr/>
        </xdr:nvSpPr>
        <xdr:spPr>
          <a:xfrm>
            <a:off x="327251" y="5599747"/>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33.8</a:t>
            </a:r>
            <a:r>
              <a:rPr lang="ja-JP" altLang="en-US" sz="1200" b="1">
                <a:solidFill>
                  <a:schemeClr val="tx1"/>
                </a:solidFill>
              </a:rPr>
              <a:t>百万円</a:t>
            </a:r>
            <a:endParaRPr lang="en-US" altLang="ja-JP" sz="1200" b="1">
              <a:solidFill>
                <a:schemeClr val="tx1"/>
              </a:solidFill>
            </a:endParaRPr>
          </a:p>
        </xdr:txBody>
      </xdr:sp>
      <xdr:sp macro="" textlink="">
        <xdr:nvSpPr>
          <xdr:cNvPr id="10" name="正方形/長方形 9">
            <a:extLst>
              <a:ext uri="{FF2B5EF4-FFF2-40B4-BE49-F238E27FC236}">
                <a16:creationId xmlns:a16="http://schemas.microsoft.com/office/drawing/2014/main" id="{00000000-0008-0000-0000-00003D000000}"/>
              </a:ext>
            </a:extLst>
          </xdr:cNvPr>
          <xdr:cNvSpPr/>
        </xdr:nvSpPr>
        <xdr:spPr>
          <a:xfrm>
            <a:off x="2927296" y="5075035"/>
            <a:ext cx="3703773" cy="580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C</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10.9</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日系企業説明会，投票事務従事者雇上経費</a:t>
            </a:r>
            <a:endParaRPr kumimoji="1" lang="en-US" altLang="ja-JP" sz="1050">
              <a:solidFill>
                <a:schemeClr val="tx1"/>
              </a:solidFill>
            </a:endParaRPr>
          </a:p>
        </xdr:txBody>
      </xdr:sp>
      <xdr:cxnSp macro="">
        <xdr:nvCxnSpPr>
          <xdr:cNvPr id="11" name="直線矢印コネクタ 10">
            <a:extLst>
              <a:ext uri="{FF2B5EF4-FFF2-40B4-BE49-F238E27FC236}">
                <a16:creationId xmlns:a16="http://schemas.microsoft.com/office/drawing/2014/main" id="{00000000-0008-0000-0000-00003E000000}"/>
              </a:ext>
            </a:extLst>
          </xdr:cNvPr>
          <xdr:cNvCxnSpPr>
            <a:stCxn id="9" idx="3"/>
            <a:endCxn id="10" idx="1"/>
          </xdr:cNvCxnSpPr>
        </xdr:nvCxnSpPr>
        <xdr:spPr>
          <a:xfrm flipV="1">
            <a:off x="2123724" y="5365364"/>
            <a:ext cx="803572" cy="6269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3F000000}"/>
              </a:ext>
            </a:extLst>
          </xdr:cNvPr>
          <xdr:cNvSpPr/>
        </xdr:nvSpPr>
        <xdr:spPr>
          <a:xfrm>
            <a:off x="2917117" y="6226118"/>
            <a:ext cx="3703773" cy="66588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D</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22.9</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投票用消耗品，</a:t>
            </a:r>
            <a:r>
              <a:rPr kumimoji="1" lang="en-US" altLang="ja-JP" sz="1050">
                <a:solidFill>
                  <a:schemeClr val="tx1"/>
                </a:solidFill>
              </a:rPr>
              <a:t>DM</a:t>
            </a:r>
            <a:r>
              <a:rPr kumimoji="1" lang="ja-JP" altLang="en-US" sz="1050">
                <a:solidFill>
                  <a:schemeClr val="tx1"/>
                </a:solidFill>
              </a:rPr>
              <a:t>送付料，投票設営借料，広報掲載等</a:t>
            </a:r>
            <a:endParaRPr kumimoji="1" lang="en-US" altLang="ja-JP" sz="1050">
              <a:solidFill>
                <a:schemeClr val="tx1"/>
              </a:solidFill>
            </a:endParaRPr>
          </a:p>
        </xdr:txBody>
      </xdr:sp>
      <xdr:cxnSp macro="">
        <xdr:nvCxnSpPr>
          <xdr:cNvPr id="13" name="直線矢印コネクタ 12">
            <a:extLst>
              <a:ext uri="{FF2B5EF4-FFF2-40B4-BE49-F238E27FC236}">
                <a16:creationId xmlns:a16="http://schemas.microsoft.com/office/drawing/2014/main" id="{00000000-0008-0000-0000-000040000000}"/>
              </a:ext>
            </a:extLst>
          </xdr:cNvPr>
          <xdr:cNvCxnSpPr>
            <a:stCxn id="9" idx="3"/>
            <a:endCxn id="12" idx="1"/>
          </xdr:cNvCxnSpPr>
        </xdr:nvCxnSpPr>
        <xdr:spPr>
          <a:xfrm>
            <a:off x="2123723" y="5992293"/>
            <a:ext cx="793394" cy="5667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41000000}"/>
              </a:ext>
            </a:extLst>
          </xdr:cNvPr>
          <xdr:cNvCxnSpPr>
            <a:stCxn id="4" idx="2"/>
            <a:endCxn id="9" idx="0"/>
          </xdr:cNvCxnSpPr>
        </xdr:nvCxnSpPr>
        <xdr:spPr>
          <a:xfrm>
            <a:off x="1225488" y="4147909"/>
            <a:ext cx="0" cy="1451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7">
        <v>133</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701</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702</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703</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579</v>
      </c>
      <c r="H5" s="836"/>
      <c r="I5" s="836"/>
      <c r="J5" s="836"/>
      <c r="K5" s="836"/>
      <c r="L5" s="836"/>
      <c r="M5" s="837" t="s">
        <v>9</v>
      </c>
      <c r="N5" s="838"/>
      <c r="O5" s="838"/>
      <c r="P5" s="838"/>
      <c r="Q5" s="838"/>
      <c r="R5" s="839"/>
      <c r="S5" s="840" t="s">
        <v>481</v>
      </c>
      <c r="T5" s="836"/>
      <c r="U5" s="836"/>
      <c r="V5" s="836"/>
      <c r="W5" s="836"/>
      <c r="X5" s="841"/>
      <c r="Y5" s="697" t="s">
        <v>10</v>
      </c>
      <c r="Z5" s="542"/>
      <c r="AA5" s="542"/>
      <c r="AB5" s="542"/>
      <c r="AC5" s="542"/>
      <c r="AD5" s="543"/>
      <c r="AE5" s="698" t="s">
        <v>704</v>
      </c>
      <c r="AF5" s="698"/>
      <c r="AG5" s="698"/>
      <c r="AH5" s="698"/>
      <c r="AI5" s="698"/>
      <c r="AJ5" s="698"/>
      <c r="AK5" s="698"/>
      <c r="AL5" s="698"/>
      <c r="AM5" s="698"/>
      <c r="AN5" s="698"/>
      <c r="AO5" s="698"/>
      <c r="AP5" s="699"/>
      <c r="AQ5" s="700" t="s">
        <v>705</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707</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14</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3"/>
      <c r="B13" s="614"/>
      <c r="C13" s="614"/>
      <c r="D13" s="614"/>
      <c r="E13" s="614"/>
      <c r="F13" s="615"/>
      <c r="G13" s="722" t="s">
        <v>25</v>
      </c>
      <c r="H13" s="723"/>
      <c r="I13" s="763" t="s">
        <v>26</v>
      </c>
      <c r="J13" s="764"/>
      <c r="K13" s="764"/>
      <c r="L13" s="764"/>
      <c r="M13" s="764"/>
      <c r="N13" s="764"/>
      <c r="O13" s="765"/>
      <c r="P13" s="656">
        <v>102</v>
      </c>
      <c r="Q13" s="657"/>
      <c r="R13" s="657"/>
      <c r="S13" s="657"/>
      <c r="T13" s="657"/>
      <c r="U13" s="657"/>
      <c r="V13" s="658"/>
      <c r="W13" s="656">
        <v>330</v>
      </c>
      <c r="X13" s="657"/>
      <c r="Y13" s="657"/>
      <c r="Z13" s="657"/>
      <c r="AA13" s="657"/>
      <c r="AB13" s="657"/>
      <c r="AC13" s="658"/>
      <c r="AD13" s="656">
        <v>40</v>
      </c>
      <c r="AE13" s="657"/>
      <c r="AF13" s="657"/>
      <c r="AG13" s="657"/>
      <c r="AH13" s="657"/>
      <c r="AI13" s="657"/>
      <c r="AJ13" s="658"/>
      <c r="AK13" s="656">
        <v>328</v>
      </c>
      <c r="AL13" s="657"/>
      <c r="AM13" s="657"/>
      <c r="AN13" s="657"/>
      <c r="AO13" s="657"/>
      <c r="AP13" s="657"/>
      <c r="AQ13" s="658"/>
      <c r="AR13" s="916"/>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t="s">
        <v>804</v>
      </c>
      <c r="Q14" s="657"/>
      <c r="R14" s="657"/>
      <c r="S14" s="657"/>
      <c r="T14" s="657"/>
      <c r="U14" s="657"/>
      <c r="V14" s="658"/>
      <c r="W14" s="656" t="s">
        <v>804</v>
      </c>
      <c r="X14" s="657"/>
      <c r="Y14" s="657"/>
      <c r="Z14" s="657"/>
      <c r="AA14" s="657"/>
      <c r="AB14" s="657"/>
      <c r="AC14" s="658"/>
      <c r="AD14" s="656" t="s">
        <v>804</v>
      </c>
      <c r="AE14" s="657"/>
      <c r="AF14" s="657"/>
      <c r="AG14" s="657"/>
      <c r="AH14" s="657"/>
      <c r="AI14" s="657"/>
      <c r="AJ14" s="658"/>
      <c r="AK14" s="656" t="s">
        <v>804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804</v>
      </c>
      <c r="Q15" s="657"/>
      <c r="R15" s="657"/>
      <c r="S15" s="657"/>
      <c r="T15" s="657"/>
      <c r="U15" s="657"/>
      <c r="V15" s="658"/>
      <c r="W15" s="656" t="s">
        <v>804</v>
      </c>
      <c r="X15" s="657"/>
      <c r="Y15" s="657"/>
      <c r="Z15" s="657"/>
      <c r="AA15" s="657"/>
      <c r="AB15" s="657"/>
      <c r="AC15" s="658"/>
      <c r="AD15" s="656" t="s">
        <v>804</v>
      </c>
      <c r="AE15" s="657"/>
      <c r="AF15" s="657"/>
      <c r="AG15" s="657"/>
      <c r="AH15" s="657"/>
      <c r="AI15" s="657"/>
      <c r="AJ15" s="658"/>
      <c r="AK15" s="656" t="s">
        <v>804</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804</v>
      </c>
      <c r="Q16" s="657"/>
      <c r="R16" s="657"/>
      <c r="S16" s="657"/>
      <c r="T16" s="657"/>
      <c r="U16" s="657"/>
      <c r="V16" s="658"/>
      <c r="W16" s="656" t="s">
        <v>804</v>
      </c>
      <c r="X16" s="657"/>
      <c r="Y16" s="657"/>
      <c r="Z16" s="657"/>
      <c r="AA16" s="657"/>
      <c r="AB16" s="657"/>
      <c r="AC16" s="658"/>
      <c r="AD16" s="656" t="s">
        <v>804</v>
      </c>
      <c r="AE16" s="657"/>
      <c r="AF16" s="657"/>
      <c r="AG16" s="657"/>
      <c r="AH16" s="657"/>
      <c r="AI16" s="657"/>
      <c r="AJ16" s="658"/>
      <c r="AK16" s="656" t="s">
        <v>804</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804</v>
      </c>
      <c r="Q17" s="657"/>
      <c r="R17" s="657"/>
      <c r="S17" s="657"/>
      <c r="T17" s="657"/>
      <c r="U17" s="657"/>
      <c r="V17" s="658"/>
      <c r="W17" s="656" t="s">
        <v>804</v>
      </c>
      <c r="X17" s="657"/>
      <c r="Y17" s="657"/>
      <c r="Z17" s="657"/>
      <c r="AA17" s="657"/>
      <c r="AB17" s="657"/>
      <c r="AC17" s="658"/>
      <c r="AD17" s="656" t="s">
        <v>804</v>
      </c>
      <c r="AE17" s="657"/>
      <c r="AF17" s="657"/>
      <c r="AG17" s="657"/>
      <c r="AH17" s="657"/>
      <c r="AI17" s="657"/>
      <c r="AJ17" s="658"/>
      <c r="AK17" s="656" t="s">
        <v>804</v>
      </c>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102</v>
      </c>
      <c r="Q18" s="875"/>
      <c r="R18" s="875"/>
      <c r="S18" s="875"/>
      <c r="T18" s="875"/>
      <c r="U18" s="875"/>
      <c r="V18" s="876"/>
      <c r="W18" s="874">
        <f>SUM(W13:AC17)</f>
        <v>330</v>
      </c>
      <c r="X18" s="875"/>
      <c r="Y18" s="875"/>
      <c r="Z18" s="875"/>
      <c r="AA18" s="875"/>
      <c r="AB18" s="875"/>
      <c r="AC18" s="876"/>
      <c r="AD18" s="874">
        <f>SUM(AD13:AJ17)</f>
        <v>40</v>
      </c>
      <c r="AE18" s="875"/>
      <c r="AF18" s="875"/>
      <c r="AG18" s="875"/>
      <c r="AH18" s="875"/>
      <c r="AI18" s="875"/>
      <c r="AJ18" s="876"/>
      <c r="AK18" s="874">
        <f>SUM(AK13:AQ17)</f>
        <v>328</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95</v>
      </c>
      <c r="Q19" s="657"/>
      <c r="R19" s="657"/>
      <c r="S19" s="657"/>
      <c r="T19" s="657"/>
      <c r="U19" s="657"/>
      <c r="V19" s="658"/>
      <c r="W19" s="656">
        <v>312</v>
      </c>
      <c r="X19" s="657"/>
      <c r="Y19" s="657"/>
      <c r="Z19" s="657"/>
      <c r="AA19" s="657"/>
      <c r="AB19" s="657"/>
      <c r="AC19" s="658"/>
      <c r="AD19" s="656">
        <v>39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2" t="s">
        <v>33</v>
      </c>
      <c r="H20" s="873"/>
      <c r="I20" s="873"/>
      <c r="J20" s="873"/>
      <c r="K20" s="873"/>
      <c r="L20" s="873"/>
      <c r="M20" s="873"/>
      <c r="N20" s="873"/>
      <c r="O20" s="873"/>
      <c r="P20" s="316">
        <f>IF(P18=0, "-", SUM(P19)/P18)</f>
        <v>0.93137254901960786</v>
      </c>
      <c r="Q20" s="316"/>
      <c r="R20" s="316"/>
      <c r="S20" s="316"/>
      <c r="T20" s="316"/>
      <c r="U20" s="316"/>
      <c r="V20" s="316"/>
      <c r="W20" s="316">
        <f t="shared" ref="W20" si="0">IF(W18=0, "-", SUM(W19)/W18)</f>
        <v>0.94545454545454544</v>
      </c>
      <c r="X20" s="316"/>
      <c r="Y20" s="316"/>
      <c r="Z20" s="316"/>
      <c r="AA20" s="316"/>
      <c r="AB20" s="316"/>
      <c r="AC20" s="316"/>
      <c r="AD20" s="316">
        <f t="shared" ref="AD20" si="1">IF(AD18=0, "-", SUM(AD19)/AD18)</f>
        <v>0.97499999999999998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3"/>
      <c r="G21" s="314" t="s">
        <v>34</v>
      </c>
      <c r="H21" s="315"/>
      <c r="I21" s="315"/>
      <c r="J21" s="315"/>
      <c r="K21" s="315"/>
      <c r="L21" s="315"/>
      <c r="M21" s="315"/>
      <c r="N21" s="315"/>
      <c r="O21" s="315"/>
      <c r="P21" s="316">
        <f>IF(P19=0, "-", SUM(P19)/SUM(P13,P14))</f>
        <v>0.93137254901960786</v>
      </c>
      <c r="Q21" s="316"/>
      <c r="R21" s="316"/>
      <c r="S21" s="316"/>
      <c r="T21" s="316"/>
      <c r="U21" s="316"/>
      <c r="V21" s="316"/>
      <c r="W21" s="316">
        <f t="shared" ref="W21" si="2">IF(W19=0, "-", SUM(W19)/SUM(W13,W14))</f>
        <v>0.94545454545454544</v>
      </c>
      <c r="X21" s="316"/>
      <c r="Y21" s="316"/>
      <c r="Z21" s="316"/>
      <c r="AA21" s="316"/>
      <c r="AB21" s="316"/>
      <c r="AC21" s="316"/>
      <c r="AD21" s="316">
        <f t="shared" ref="AD21" si="3">IF(AD19=0, "-", SUM(AD19)/SUM(AD13,AD14))</f>
        <v>0.97499999999999998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711</v>
      </c>
      <c r="H23" s="967"/>
      <c r="I23" s="967"/>
      <c r="J23" s="967"/>
      <c r="K23" s="967"/>
      <c r="L23" s="967"/>
      <c r="M23" s="967"/>
      <c r="N23" s="967"/>
      <c r="O23" s="968"/>
      <c r="P23" s="916">
        <v>1</v>
      </c>
      <c r="Q23" s="917"/>
      <c r="R23" s="917"/>
      <c r="S23" s="917"/>
      <c r="T23" s="917"/>
      <c r="U23" s="917"/>
      <c r="V23" s="931"/>
      <c r="W23" s="916"/>
      <c r="X23" s="917"/>
      <c r="Y23" s="917"/>
      <c r="Z23" s="917"/>
      <c r="AA23" s="917"/>
      <c r="AB23" s="917"/>
      <c r="AC23" s="931"/>
      <c r="AD23" s="979" t="s">
        <v>716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t="s">
        <v>712</v>
      </c>
      <c r="H24" s="933"/>
      <c r="I24" s="933"/>
      <c r="J24" s="933"/>
      <c r="K24" s="933"/>
      <c r="L24" s="933"/>
      <c r="M24" s="933"/>
      <c r="N24" s="933"/>
      <c r="O24" s="934"/>
      <c r="P24" s="656">
        <v>108</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t="s">
        <v>713</v>
      </c>
      <c r="H25" s="933"/>
      <c r="I25" s="933"/>
      <c r="J25" s="933"/>
      <c r="K25" s="933"/>
      <c r="L25" s="933"/>
      <c r="M25" s="933"/>
      <c r="N25" s="933"/>
      <c r="O25" s="934"/>
      <c r="P25" s="656">
        <v>77</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t="s">
        <v>714</v>
      </c>
      <c r="H26" s="933"/>
      <c r="I26" s="933"/>
      <c r="J26" s="933"/>
      <c r="K26" s="933"/>
      <c r="L26" s="933"/>
      <c r="M26" s="933"/>
      <c r="N26" s="933"/>
      <c r="O26" s="934"/>
      <c r="P26" s="656">
        <v>68</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t="s">
        <v>715</v>
      </c>
      <c r="H27" s="933"/>
      <c r="I27" s="933"/>
      <c r="J27" s="933"/>
      <c r="K27" s="933"/>
      <c r="L27" s="933"/>
      <c r="M27" s="933"/>
      <c r="N27" s="933"/>
      <c r="O27" s="934"/>
      <c r="P27" s="656">
        <v>71</v>
      </c>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4">
        <f>P29-SUM(P23:P27)</f>
        <v>3</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948">
        <f>AK13</f>
        <v>328</v>
      </c>
      <c r="Q29" s="949"/>
      <c r="R29" s="949"/>
      <c r="S29" s="949"/>
      <c r="T29" s="949"/>
      <c r="U29" s="949"/>
      <c r="V29" s="950"/>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48</v>
      </c>
      <c r="AT31" s="137"/>
      <c r="AU31" s="200"/>
      <c r="AV31" s="200"/>
      <c r="AW31" s="392" t="s">
        <v>49</v>
      </c>
      <c r="AX31" s="393"/>
    </row>
    <row r="32" spans="1:50" ht="23.25" hidden="1" customHeight="1">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50</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1"/>
      <c r="B82" s="526"/>
      <c r="C82" s="424"/>
      <c r="D82" s="424"/>
      <c r="E82" s="424"/>
      <c r="F82" s="425"/>
      <c r="G82" s="675" t="s">
        <v>717</v>
      </c>
      <c r="H82" s="675"/>
      <c r="I82" s="675"/>
      <c r="J82" s="675"/>
      <c r="K82" s="675"/>
      <c r="L82" s="675"/>
      <c r="M82" s="675"/>
      <c r="N82" s="675"/>
      <c r="O82" s="675"/>
      <c r="P82" s="675"/>
      <c r="Q82" s="675"/>
      <c r="R82" s="675"/>
      <c r="S82" s="675"/>
      <c r="T82" s="675"/>
      <c r="U82" s="675"/>
      <c r="V82" s="675"/>
      <c r="W82" s="675"/>
      <c r="X82" s="675"/>
      <c r="Y82" s="675"/>
      <c r="Z82" s="675"/>
      <c r="AA82" s="676"/>
      <c r="AB82" s="880" t="s">
        <v>718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48</v>
      </c>
      <c r="AT86" s="137"/>
      <c r="AU86" s="200">
        <v>4</v>
      </c>
      <c r="AV86" s="200"/>
      <c r="AW86" s="392" t="s">
        <v>49</v>
      </c>
      <c r="AX86" s="393"/>
      <c r="AY86">
        <f t="shared" si="10"/>
        <v>1</v>
      </c>
      <c r="AZ86" s="10"/>
      <c r="BA86" s="10"/>
      <c r="BB86" s="10"/>
      <c r="BC86" s="10"/>
      <c r="BD86" s="10"/>
      <c r="BE86" s="10"/>
      <c r="BF86" s="10"/>
      <c r="BG86" s="10"/>
      <c r="BH86" s="10"/>
    </row>
    <row r="87" spans="1:60" ht="23.25" customHeight="1">
      <c r="A87" s="861"/>
      <c r="B87" s="424"/>
      <c r="C87" s="424"/>
      <c r="D87" s="424"/>
      <c r="E87" s="424"/>
      <c r="F87" s="425"/>
      <c r="G87" s="107" t="s">
        <v>719</v>
      </c>
      <c r="H87" s="108"/>
      <c r="I87" s="108"/>
      <c r="J87" s="108"/>
      <c r="K87" s="108"/>
      <c r="L87" s="108"/>
      <c r="M87" s="108"/>
      <c r="N87" s="108"/>
      <c r="O87" s="109"/>
      <c r="P87" s="108" t="s">
        <v>720</v>
      </c>
      <c r="Q87" s="513"/>
      <c r="R87" s="513"/>
      <c r="S87" s="513"/>
      <c r="T87" s="513"/>
      <c r="U87" s="513"/>
      <c r="V87" s="513"/>
      <c r="W87" s="513"/>
      <c r="X87" s="514"/>
      <c r="Y87" s="560" t="s">
        <v>74</v>
      </c>
      <c r="Z87" s="561"/>
      <c r="AA87" s="562"/>
      <c r="AB87" s="460" t="s">
        <v>721</v>
      </c>
      <c r="AC87" s="460"/>
      <c r="AD87" s="460"/>
      <c r="AE87" s="218">
        <v>98162</v>
      </c>
      <c r="AF87" s="219"/>
      <c r="AG87" s="219"/>
      <c r="AH87" s="219"/>
      <c r="AI87" s="218">
        <v>100551</v>
      </c>
      <c r="AJ87" s="219"/>
      <c r="AK87" s="219"/>
      <c r="AL87" s="219"/>
      <c r="AM87" s="218">
        <v>96676</v>
      </c>
      <c r="AN87" s="219"/>
      <c r="AO87" s="219"/>
      <c r="AP87" s="219"/>
      <c r="AQ87" s="336" t="s">
        <v>804</v>
      </c>
      <c r="AR87" s="208"/>
      <c r="AS87" s="208"/>
      <c r="AT87" s="337"/>
      <c r="AU87" s="219" t="s">
        <v>804</v>
      </c>
      <c r="AV87" s="219"/>
      <c r="AW87" s="219"/>
      <c r="AX87" s="221"/>
      <c r="AY87">
        <f t="shared" si="10"/>
        <v>1</v>
      </c>
    </row>
    <row r="88" spans="1:60" ht="23.25"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t="s">
        <v>721</v>
      </c>
      <c r="AC88" s="522"/>
      <c r="AD88" s="522"/>
      <c r="AE88" s="218">
        <v>103873</v>
      </c>
      <c r="AF88" s="219"/>
      <c r="AG88" s="219"/>
      <c r="AH88" s="219"/>
      <c r="AI88" s="218">
        <v>110000</v>
      </c>
      <c r="AJ88" s="219"/>
      <c r="AK88" s="219"/>
      <c r="AL88" s="219"/>
      <c r="AM88" s="218">
        <v>105000</v>
      </c>
      <c r="AN88" s="219"/>
      <c r="AO88" s="219"/>
      <c r="AP88" s="219"/>
      <c r="AQ88" s="336">
        <v>105000</v>
      </c>
      <c r="AR88" s="208"/>
      <c r="AS88" s="208"/>
      <c r="AT88" s="337"/>
      <c r="AU88" s="219">
        <v>110000</v>
      </c>
      <c r="AV88" s="219"/>
      <c r="AW88" s="219"/>
      <c r="AX88" s="221"/>
      <c r="AY88">
        <f t="shared" si="10"/>
        <v>1</v>
      </c>
      <c r="AZ88" s="10"/>
      <c r="BA88" s="10"/>
      <c r="BB88" s="10"/>
      <c r="BC88" s="10"/>
    </row>
    <row r="89" spans="1:60" ht="23.25" customHeight="1" thickBo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v>94.5</v>
      </c>
      <c r="AF89" s="226"/>
      <c r="AG89" s="226"/>
      <c r="AH89" s="226"/>
      <c r="AI89" s="225">
        <v>91.4</v>
      </c>
      <c r="AJ89" s="226"/>
      <c r="AK89" s="226"/>
      <c r="AL89" s="226"/>
      <c r="AM89" s="225">
        <v>92.1</v>
      </c>
      <c r="AN89" s="226"/>
      <c r="AO89" s="226"/>
      <c r="AP89" s="226"/>
      <c r="AQ89" s="336" t="s">
        <v>804</v>
      </c>
      <c r="AR89" s="208"/>
      <c r="AS89" s="208"/>
      <c r="AT89" s="337"/>
      <c r="AU89" s="219" t="s">
        <v>804</v>
      </c>
      <c r="AV89" s="219"/>
      <c r="AW89" s="219"/>
      <c r="AX89" s="221"/>
      <c r="AY89">
        <f t="shared" si="10"/>
        <v>1</v>
      </c>
      <c r="AZ89" s="10"/>
      <c r="BA89" s="10"/>
      <c r="BB89" s="10"/>
      <c r="BC89" s="10"/>
      <c r="BD89" s="10"/>
      <c r="BE89" s="10"/>
      <c r="BF89" s="10"/>
      <c r="BG89" s="10"/>
      <c r="BH89" s="10"/>
    </row>
    <row r="90" spans="1:60" ht="18.75" hidden="1"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721</v>
      </c>
      <c r="AC101" s="460"/>
      <c r="AD101" s="460"/>
      <c r="AE101" s="282" t="s">
        <v>723</v>
      </c>
      <c r="AF101" s="282"/>
      <c r="AG101" s="282"/>
      <c r="AH101" s="282"/>
      <c r="AI101" s="282">
        <v>21183</v>
      </c>
      <c r="AJ101" s="282"/>
      <c r="AK101" s="282"/>
      <c r="AL101" s="282"/>
      <c r="AM101" s="282" t="s">
        <v>723</v>
      </c>
      <c r="AN101" s="282"/>
      <c r="AO101" s="282"/>
      <c r="AP101" s="282"/>
      <c r="AQ101" s="282" t="s">
        <v>804</v>
      </c>
      <c r="AR101" s="282"/>
      <c r="AS101" s="282"/>
      <c r="AT101" s="282"/>
      <c r="AU101" s="218" t="s">
        <v>804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721</v>
      </c>
      <c r="AC102" s="460"/>
      <c r="AD102" s="460"/>
      <c r="AE102" s="282" t="s">
        <v>723</v>
      </c>
      <c r="AF102" s="282"/>
      <c r="AG102" s="282"/>
      <c r="AH102" s="282"/>
      <c r="AI102" s="282">
        <v>21000</v>
      </c>
      <c r="AJ102" s="282"/>
      <c r="AK102" s="282"/>
      <c r="AL102" s="282"/>
      <c r="AM102" s="282" t="s">
        <v>723</v>
      </c>
      <c r="AN102" s="282"/>
      <c r="AO102" s="282"/>
      <c r="AP102" s="282"/>
      <c r="AQ102" s="282">
        <v>21000</v>
      </c>
      <c r="AR102" s="282"/>
      <c r="AS102" s="282"/>
      <c r="AT102" s="282"/>
      <c r="AU102" s="225">
        <v>21500</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721</v>
      </c>
      <c r="AC116" s="462"/>
      <c r="AD116" s="463"/>
      <c r="AE116" s="282" t="s">
        <v>723</v>
      </c>
      <c r="AF116" s="282"/>
      <c r="AG116" s="282"/>
      <c r="AH116" s="282"/>
      <c r="AI116" s="282">
        <v>15579</v>
      </c>
      <c r="AJ116" s="282"/>
      <c r="AK116" s="282"/>
      <c r="AL116" s="282"/>
      <c r="AM116" s="282" t="s">
        <v>723</v>
      </c>
      <c r="AN116" s="282"/>
      <c r="AO116" s="282"/>
      <c r="AP116" s="282"/>
      <c r="AQ116" s="218">
        <v>15524</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723</v>
      </c>
      <c r="AF117" s="550"/>
      <c r="AG117" s="550"/>
      <c r="AH117" s="550"/>
      <c r="AI117" s="589" t="s">
        <v>725</v>
      </c>
      <c r="AJ117" s="550"/>
      <c r="AK117" s="550"/>
      <c r="AL117" s="550"/>
      <c r="AM117" s="550" t="s">
        <v>723</v>
      </c>
      <c r="AN117" s="550"/>
      <c r="AO117" s="550"/>
      <c r="AP117" s="550"/>
      <c r="AQ117" s="589" t="s">
        <v>749</v>
      </c>
      <c r="AR117" s="550"/>
      <c r="AS117" s="550"/>
      <c r="AT117" s="550"/>
      <c r="AU117" s="550"/>
      <c r="AV117" s="550"/>
      <c r="AW117" s="550"/>
      <c r="AX117" s="551"/>
    </row>
    <row r="118" spans="1:51" ht="26.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0"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41.25" customHeight="1">
      <c r="A154" s="190"/>
      <c r="B154" s="187"/>
      <c r="C154" s="181"/>
      <c r="D154" s="187"/>
      <c r="E154" s="181"/>
      <c r="F154" s="182"/>
      <c r="G154" s="107" t="s">
        <v>728</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t="s">
        <v>805</v>
      </c>
      <c r="AC154" s="145"/>
      <c r="AD154" s="145"/>
      <c r="AE154" s="150" t="s">
        <v>730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5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708</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732</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708</v>
      </c>
      <c r="AE704" s="782"/>
      <c r="AF704" s="782"/>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708</v>
      </c>
      <c r="AE705" s="714"/>
      <c r="AF705" s="714"/>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55.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708</v>
      </c>
      <c r="AE708" s="604"/>
      <c r="AF708" s="604"/>
      <c r="AG708" s="741" t="s">
        <v>737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708</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708</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708</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708</v>
      </c>
      <c r="AE712" s="782"/>
      <c r="AF712" s="782"/>
      <c r="AG712" s="806" t="s">
        <v>741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732</v>
      </c>
      <c r="AE713" s="323"/>
      <c r="AF713" s="662"/>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708</v>
      </c>
      <c r="AE714" s="804"/>
      <c r="AF714" s="805"/>
      <c r="AG714" s="735" t="s">
        <v>743</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708</v>
      </c>
      <c r="AE715" s="604"/>
      <c r="AF715" s="655"/>
      <c r="AG715" s="741" t="s">
        <v>745</v>
      </c>
      <c r="AH715" s="742"/>
      <c r="AI715" s="742"/>
      <c r="AJ715" s="742"/>
      <c r="AK715" s="742"/>
      <c r="AL715" s="742"/>
      <c r="AM715" s="742"/>
      <c r="AN715" s="742"/>
      <c r="AO715" s="742"/>
      <c r="AP715" s="742"/>
      <c r="AQ715" s="742"/>
      <c r="AR715" s="742"/>
      <c r="AS715" s="742"/>
      <c r="AT715" s="742"/>
      <c r="AU715" s="742"/>
      <c r="AV715" s="742"/>
      <c r="AW715" s="742"/>
      <c r="AX715" s="743"/>
    </row>
    <row r="716" spans="1:50" ht="40.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708</v>
      </c>
      <c r="AE716" s="626"/>
      <c r="AF716" s="626"/>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708</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6.25"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708</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732</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798"/>
      <c r="C726" s="811" t="s">
        <v>145</v>
      </c>
      <c r="D726" s="833"/>
      <c r="E726" s="833"/>
      <c r="F726" s="834"/>
      <c r="G726" s="576" t="s">
        <v>744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146</v>
      </c>
      <c r="D727" s="748"/>
      <c r="E727" s="748"/>
      <c r="F727" s="749"/>
      <c r="G727" s="574" t="s">
        <v>805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98.5" customHeight="1" thickBot="1">
      <c r="A735" s="789" t="s">
        <v>750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152</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1" t="s">
        <v>153</v>
      </c>
      <c r="B738" s="361"/>
      <c r="C738" s="361"/>
      <c r="D738" s="361"/>
      <c r="E738" s="951" t="s">
        <v>751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1" t="s">
        <v>154</v>
      </c>
      <c r="B739" s="361"/>
      <c r="C739" s="361"/>
      <c r="D739" s="361"/>
      <c r="E739" s="951" t="s">
        <v>752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1" t="s">
        <v>155</v>
      </c>
      <c r="B740" s="361"/>
      <c r="C740" s="361"/>
      <c r="D740" s="361"/>
      <c r="E740" s="951" t="s">
        <v>753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1" t="s">
        <v>156</v>
      </c>
      <c r="B741" s="361"/>
      <c r="C741" s="361"/>
      <c r="D741" s="361"/>
      <c r="E741" s="951" t="s">
        <v>754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1" t="s">
        <v>157</v>
      </c>
      <c r="B742" s="361"/>
      <c r="C742" s="361"/>
      <c r="D742" s="361"/>
      <c r="E742" s="951" t="s">
        <v>755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1" t="s">
        <v>158</v>
      </c>
      <c r="B743" s="361"/>
      <c r="C743" s="361"/>
      <c r="D743" s="361"/>
      <c r="E743" s="951" t="s">
        <v>756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1" t="s">
        <v>159</v>
      </c>
      <c r="B744" s="361"/>
      <c r="C744" s="361"/>
      <c r="D744" s="361"/>
      <c r="E744" s="951" t="s">
        <v>757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1" t="s">
        <v>20</v>
      </c>
      <c r="B745" s="361"/>
      <c r="C745" s="361"/>
      <c r="D745" s="361"/>
      <c r="E745" s="988" t="s">
        <v>758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160</v>
      </c>
      <c r="B746" s="361"/>
      <c r="C746" s="361"/>
      <c r="D746" s="361"/>
      <c r="E746" s="957" t="s">
        <v>759</v>
      </c>
      <c r="F746" s="955"/>
      <c r="G746" s="955"/>
      <c r="H746" s="100" t="str">
        <f>IF(E746="","","-")</f>
        <v>-</v>
      </c>
      <c r="I746" s="955"/>
      <c r="J746" s="955"/>
      <c r="K746" s="100" t="str">
        <f>IF(I746="","","-")</f>
        <v/>
      </c>
      <c r="L746" s="956">
        <v>128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759</v>
      </c>
      <c r="F747" s="955"/>
      <c r="G747" s="955"/>
      <c r="H747" s="100" t="str">
        <f>IF(E747="","","-")</f>
        <v>-</v>
      </c>
      <c r="I747" s="955"/>
      <c r="J747" s="955"/>
      <c r="K747" s="100" t="str">
        <f>IF(I747="","","-")</f>
        <v/>
      </c>
      <c r="L747" s="956">
        <v>133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70"/>
      <c r="I788" s="670"/>
      <c r="J788" s="670"/>
      <c r="K788" s="670"/>
      <c r="L788" s="669" t="s">
        <v>167</v>
      </c>
      <c r="M788" s="670"/>
      <c r="N788" s="670"/>
      <c r="O788" s="670"/>
      <c r="P788" s="670"/>
      <c r="Q788" s="670"/>
      <c r="R788" s="670"/>
      <c r="S788" s="670"/>
      <c r="T788" s="670"/>
      <c r="U788" s="670"/>
      <c r="V788" s="670"/>
      <c r="W788" s="670"/>
      <c r="X788" s="671"/>
      <c r="Y788" s="652" t="s">
        <v>168</v>
      </c>
      <c r="Z788" s="653"/>
      <c r="AA788" s="653"/>
      <c r="AB788" s="797"/>
      <c r="AC788" s="811" t="s">
        <v>166</v>
      </c>
      <c r="AD788" s="670"/>
      <c r="AE788" s="670"/>
      <c r="AF788" s="670"/>
      <c r="AG788" s="670"/>
      <c r="AH788" s="669" t="s">
        <v>167</v>
      </c>
      <c r="AI788" s="670"/>
      <c r="AJ788" s="670"/>
      <c r="AK788" s="670"/>
      <c r="AL788" s="670"/>
      <c r="AM788" s="670"/>
      <c r="AN788" s="670"/>
      <c r="AO788" s="670"/>
      <c r="AP788" s="670"/>
      <c r="AQ788" s="670"/>
      <c r="AR788" s="670"/>
      <c r="AS788" s="670"/>
      <c r="AT788" s="671"/>
      <c r="AU788" s="652" t="s">
        <v>168</v>
      </c>
      <c r="AV788" s="653"/>
      <c r="AW788" s="653"/>
      <c r="AX788" s="654"/>
    </row>
    <row r="789" spans="1:51" ht="24.75" customHeight="1">
      <c r="A789" s="630"/>
      <c r="B789" s="631"/>
      <c r="C789" s="631"/>
      <c r="D789" s="631"/>
      <c r="E789" s="631"/>
      <c r="F789" s="632"/>
      <c r="G789" s="663" t="s">
        <v>798</v>
      </c>
      <c r="H789" s="664"/>
      <c r="I789" s="664"/>
      <c r="J789" s="664"/>
      <c r="K789" s="665"/>
      <c r="L789" s="666" t="s">
        <v>760</v>
      </c>
      <c r="M789" s="667"/>
      <c r="N789" s="667"/>
      <c r="O789" s="667"/>
      <c r="P789" s="667"/>
      <c r="Q789" s="667"/>
      <c r="R789" s="667"/>
      <c r="S789" s="667"/>
      <c r="T789" s="667"/>
      <c r="U789" s="667"/>
      <c r="V789" s="667"/>
      <c r="W789" s="667"/>
      <c r="X789" s="668"/>
      <c r="Y789" s="382">
        <v>0.5</v>
      </c>
      <c r="Z789" s="383"/>
      <c r="AA789" s="383"/>
      <c r="AB789" s="801"/>
      <c r="AC789" s="663" t="s">
        <v>800</v>
      </c>
      <c r="AD789" s="664"/>
      <c r="AE789" s="664"/>
      <c r="AF789" s="664"/>
      <c r="AG789" s="665"/>
      <c r="AH789" s="666" t="s">
        <v>764</v>
      </c>
      <c r="AI789" s="667"/>
      <c r="AJ789" s="667"/>
      <c r="AK789" s="667"/>
      <c r="AL789" s="667"/>
      <c r="AM789" s="667"/>
      <c r="AN789" s="667"/>
      <c r="AO789" s="667"/>
      <c r="AP789" s="667"/>
      <c r="AQ789" s="667"/>
      <c r="AR789" s="667"/>
      <c r="AS789" s="667"/>
      <c r="AT789" s="668"/>
      <c r="AU789" s="382">
        <v>3.1</v>
      </c>
      <c r="AV789" s="383"/>
      <c r="AW789" s="383"/>
      <c r="AX789" s="384"/>
    </row>
    <row r="790" spans="1:51" ht="24.75" customHeight="1">
      <c r="A790" s="630"/>
      <c r="B790" s="631"/>
      <c r="C790" s="631"/>
      <c r="D790" s="631"/>
      <c r="E790" s="631"/>
      <c r="F790" s="632"/>
      <c r="G790" s="663" t="s">
        <v>798</v>
      </c>
      <c r="H790" s="664"/>
      <c r="I790" s="664"/>
      <c r="J790" s="664"/>
      <c r="K790" s="665"/>
      <c r="L790" s="597" t="s">
        <v>761</v>
      </c>
      <c r="M790" s="598"/>
      <c r="N790" s="598"/>
      <c r="O790" s="598"/>
      <c r="P790" s="598"/>
      <c r="Q790" s="598"/>
      <c r="R790" s="598"/>
      <c r="S790" s="598"/>
      <c r="T790" s="598"/>
      <c r="U790" s="598"/>
      <c r="V790" s="598"/>
      <c r="W790" s="598"/>
      <c r="X790" s="599"/>
      <c r="Y790" s="600">
        <v>0.5</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t="s">
        <v>799</v>
      </c>
      <c r="H791" s="606"/>
      <c r="I791" s="606"/>
      <c r="J791" s="606"/>
      <c r="K791" s="607"/>
      <c r="L791" s="597" t="s">
        <v>762</v>
      </c>
      <c r="M791" s="598"/>
      <c r="N791" s="598"/>
      <c r="O791" s="598"/>
      <c r="P791" s="598"/>
      <c r="Q791" s="598"/>
      <c r="R791" s="598"/>
      <c r="S791" s="598"/>
      <c r="T791" s="598"/>
      <c r="U791" s="598"/>
      <c r="V791" s="598"/>
      <c r="W791" s="598"/>
      <c r="X791" s="599"/>
      <c r="Y791" s="600">
        <v>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c r="A792" s="630"/>
      <c r="B792" s="631"/>
      <c r="C792" s="631"/>
      <c r="D792" s="631"/>
      <c r="E792" s="631"/>
      <c r="F792" s="632"/>
      <c r="G792" s="605" t="s">
        <v>798</v>
      </c>
      <c r="H792" s="606"/>
      <c r="I792" s="606"/>
      <c r="J792" s="606"/>
      <c r="K792" s="607"/>
      <c r="L792" s="597" t="s">
        <v>763</v>
      </c>
      <c r="M792" s="598"/>
      <c r="N792" s="598"/>
      <c r="O792" s="598"/>
      <c r="P792" s="598"/>
      <c r="Q792" s="598"/>
      <c r="R792" s="598"/>
      <c r="S792" s="598"/>
      <c r="T792" s="598"/>
      <c r="U792" s="598"/>
      <c r="V792" s="598"/>
      <c r="W792" s="598"/>
      <c r="X792" s="599"/>
      <c r="Y792" s="600">
        <v>0.3</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2.2999999999999998</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3.1</v>
      </c>
      <c r="AV799" s="828"/>
      <c r="AW799" s="828"/>
      <c r="AX799" s="830"/>
    </row>
    <row r="800" spans="1:51" ht="24.75"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c r="A801" s="630"/>
      <c r="B801" s="631"/>
      <c r="C801" s="631"/>
      <c r="D801" s="631"/>
      <c r="E801" s="631"/>
      <c r="F801" s="632"/>
      <c r="G801" s="811" t="s">
        <v>166</v>
      </c>
      <c r="H801" s="670"/>
      <c r="I801" s="670"/>
      <c r="J801" s="670"/>
      <c r="K801" s="670"/>
      <c r="L801" s="669" t="s">
        <v>167</v>
      </c>
      <c r="M801" s="670"/>
      <c r="N801" s="670"/>
      <c r="O801" s="670"/>
      <c r="P801" s="670"/>
      <c r="Q801" s="670"/>
      <c r="R801" s="670"/>
      <c r="S801" s="670"/>
      <c r="T801" s="670"/>
      <c r="U801" s="670"/>
      <c r="V801" s="670"/>
      <c r="W801" s="670"/>
      <c r="X801" s="671"/>
      <c r="Y801" s="652" t="s">
        <v>168</v>
      </c>
      <c r="Z801" s="653"/>
      <c r="AA801" s="653"/>
      <c r="AB801" s="797"/>
      <c r="AC801" s="811" t="s">
        <v>166</v>
      </c>
      <c r="AD801" s="670"/>
      <c r="AE801" s="670"/>
      <c r="AF801" s="670"/>
      <c r="AG801" s="670"/>
      <c r="AH801" s="669" t="s">
        <v>167</v>
      </c>
      <c r="AI801" s="670"/>
      <c r="AJ801" s="670"/>
      <c r="AK801" s="670"/>
      <c r="AL801" s="670"/>
      <c r="AM801" s="670"/>
      <c r="AN801" s="670"/>
      <c r="AO801" s="670"/>
      <c r="AP801" s="670"/>
      <c r="AQ801" s="670"/>
      <c r="AR801" s="670"/>
      <c r="AS801" s="670"/>
      <c r="AT801" s="671"/>
      <c r="AU801" s="652" t="s">
        <v>168</v>
      </c>
      <c r="AV801" s="653"/>
      <c r="AW801" s="653"/>
      <c r="AX801" s="654"/>
      <c r="AY801">
        <f>$AY$800</f>
        <v>2</v>
      </c>
    </row>
    <row r="802" spans="1:51" ht="24.75" customHeight="1">
      <c r="A802" s="630"/>
      <c r="B802" s="631"/>
      <c r="C802" s="631"/>
      <c r="D802" s="631"/>
      <c r="E802" s="631"/>
      <c r="F802" s="632"/>
      <c r="G802" s="663" t="s">
        <v>802</v>
      </c>
      <c r="H802" s="664"/>
      <c r="I802" s="664"/>
      <c r="J802" s="664"/>
      <c r="K802" s="665"/>
      <c r="L802" s="666" t="s">
        <v>765</v>
      </c>
      <c r="M802" s="667"/>
      <c r="N802" s="667"/>
      <c r="O802" s="667"/>
      <c r="P802" s="667"/>
      <c r="Q802" s="667"/>
      <c r="R802" s="667"/>
      <c r="S802" s="667"/>
      <c r="T802" s="667"/>
      <c r="U802" s="667"/>
      <c r="V802" s="667"/>
      <c r="W802" s="667"/>
      <c r="X802" s="668"/>
      <c r="Y802" s="382">
        <v>7.4</v>
      </c>
      <c r="Z802" s="383"/>
      <c r="AA802" s="383"/>
      <c r="AB802" s="801"/>
      <c r="AC802" s="663" t="s">
        <v>798</v>
      </c>
      <c r="AD802" s="664"/>
      <c r="AE802" s="664"/>
      <c r="AF802" s="664"/>
      <c r="AG802" s="665"/>
      <c r="AH802" s="666" t="s">
        <v>766</v>
      </c>
      <c r="AI802" s="667"/>
      <c r="AJ802" s="667"/>
      <c r="AK802" s="667"/>
      <c r="AL802" s="667"/>
      <c r="AM802" s="667"/>
      <c r="AN802" s="667"/>
      <c r="AO802" s="667"/>
      <c r="AP802" s="667"/>
      <c r="AQ802" s="667"/>
      <c r="AR802" s="667"/>
      <c r="AS802" s="667"/>
      <c r="AT802" s="668"/>
      <c r="AU802" s="382">
        <v>3.4</v>
      </c>
      <c r="AV802" s="383"/>
      <c r="AW802" s="383"/>
      <c r="AX802" s="384"/>
      <c r="AY802">
        <f t="shared" ref="AY802:AY812" si="115">$AY$800</f>
        <v>2</v>
      </c>
    </row>
    <row r="803" spans="1:51" ht="24.75" customHeight="1">
      <c r="A803" s="630"/>
      <c r="B803" s="631"/>
      <c r="C803" s="631"/>
      <c r="D803" s="631"/>
      <c r="E803" s="631"/>
      <c r="F803" s="632"/>
      <c r="G803" s="663" t="s">
        <v>802</v>
      </c>
      <c r="H803" s="664"/>
      <c r="I803" s="664"/>
      <c r="J803" s="664"/>
      <c r="K803" s="665"/>
      <c r="L803" s="597" t="s">
        <v>803</v>
      </c>
      <c r="M803" s="598"/>
      <c r="N803" s="598"/>
      <c r="O803" s="598"/>
      <c r="P803" s="598"/>
      <c r="Q803" s="598"/>
      <c r="R803" s="598"/>
      <c r="S803" s="598"/>
      <c r="T803" s="598"/>
      <c r="U803" s="598"/>
      <c r="V803" s="598"/>
      <c r="W803" s="598"/>
      <c r="X803" s="599"/>
      <c r="Y803" s="600">
        <v>3.5</v>
      </c>
      <c r="Z803" s="601"/>
      <c r="AA803" s="601"/>
      <c r="AB803" s="611"/>
      <c r="AC803" s="605" t="s">
        <v>801</v>
      </c>
      <c r="AD803" s="606"/>
      <c r="AE803" s="606"/>
      <c r="AF803" s="606"/>
      <c r="AG803" s="607"/>
      <c r="AH803" s="597" t="s">
        <v>767</v>
      </c>
      <c r="AI803" s="598"/>
      <c r="AJ803" s="598"/>
      <c r="AK803" s="598"/>
      <c r="AL803" s="598"/>
      <c r="AM803" s="598"/>
      <c r="AN803" s="598"/>
      <c r="AO803" s="598"/>
      <c r="AP803" s="598"/>
      <c r="AQ803" s="598"/>
      <c r="AR803" s="598"/>
      <c r="AS803" s="598"/>
      <c r="AT803" s="599"/>
      <c r="AU803" s="600">
        <v>2.5</v>
      </c>
      <c r="AV803" s="601"/>
      <c r="AW803" s="601"/>
      <c r="AX803" s="602"/>
      <c r="AY803">
        <f t="shared" si="115"/>
        <v>2</v>
      </c>
    </row>
    <row r="804" spans="1:51" ht="24.75"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t="s">
        <v>799</v>
      </c>
      <c r="AD804" s="606"/>
      <c r="AE804" s="606"/>
      <c r="AF804" s="606"/>
      <c r="AG804" s="607"/>
      <c r="AH804" s="597" t="s">
        <v>768</v>
      </c>
      <c r="AI804" s="598"/>
      <c r="AJ804" s="598"/>
      <c r="AK804" s="598"/>
      <c r="AL804" s="598"/>
      <c r="AM804" s="598"/>
      <c r="AN804" s="598"/>
      <c r="AO804" s="598"/>
      <c r="AP804" s="598"/>
      <c r="AQ804" s="598"/>
      <c r="AR804" s="598"/>
      <c r="AS804" s="598"/>
      <c r="AT804" s="599"/>
      <c r="AU804" s="600">
        <v>17</v>
      </c>
      <c r="AV804" s="601"/>
      <c r="AW804" s="601"/>
      <c r="AX804" s="602"/>
      <c r="AY804">
        <f t="shared" si="115"/>
        <v>2</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10.9</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22.9</v>
      </c>
      <c r="AV812" s="828"/>
      <c r="AW812" s="828"/>
      <c r="AX812" s="830"/>
      <c r="AY812">
        <f t="shared" si="115"/>
        <v>2</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166</v>
      </c>
      <c r="H814" s="670"/>
      <c r="I814" s="670"/>
      <c r="J814" s="670"/>
      <c r="K814" s="670"/>
      <c r="L814" s="669" t="s">
        <v>167</v>
      </c>
      <c r="M814" s="670"/>
      <c r="N814" s="670"/>
      <c r="O814" s="670"/>
      <c r="P814" s="670"/>
      <c r="Q814" s="670"/>
      <c r="R814" s="670"/>
      <c r="S814" s="670"/>
      <c r="T814" s="670"/>
      <c r="U814" s="670"/>
      <c r="V814" s="670"/>
      <c r="W814" s="670"/>
      <c r="X814" s="671"/>
      <c r="Y814" s="652" t="s">
        <v>168</v>
      </c>
      <c r="Z814" s="653"/>
      <c r="AA814" s="653"/>
      <c r="AB814" s="797"/>
      <c r="AC814" s="811" t="s">
        <v>166</v>
      </c>
      <c r="AD814" s="670"/>
      <c r="AE814" s="670"/>
      <c r="AF814" s="670"/>
      <c r="AG814" s="670"/>
      <c r="AH814" s="669" t="s">
        <v>167</v>
      </c>
      <c r="AI814" s="670"/>
      <c r="AJ814" s="670"/>
      <c r="AK814" s="670"/>
      <c r="AL814" s="670"/>
      <c r="AM814" s="670"/>
      <c r="AN814" s="670"/>
      <c r="AO814" s="670"/>
      <c r="AP814" s="670"/>
      <c r="AQ814" s="670"/>
      <c r="AR814" s="670"/>
      <c r="AS814" s="670"/>
      <c r="AT814" s="671"/>
      <c r="AU814" s="652" t="s">
        <v>168</v>
      </c>
      <c r="AV814" s="653"/>
      <c r="AW814" s="653"/>
      <c r="AX814" s="654"/>
      <c r="AY814">
        <f>$AY$813</f>
        <v>0</v>
      </c>
    </row>
    <row r="815" spans="1:51" ht="24.75" hidden="1" customHeight="1">
      <c r="A815" s="630"/>
      <c r="B815" s="631"/>
      <c r="C815" s="631"/>
      <c r="D815" s="631"/>
      <c r="E815" s="631"/>
      <c r="F815" s="632"/>
      <c r="G815" s="663"/>
      <c r="H815" s="664"/>
      <c r="I815" s="664"/>
      <c r="J815" s="664"/>
      <c r="K815" s="665"/>
      <c r="L815" s="666"/>
      <c r="M815" s="667"/>
      <c r="N815" s="667"/>
      <c r="O815" s="667"/>
      <c r="P815" s="667"/>
      <c r="Q815" s="667"/>
      <c r="R815" s="667"/>
      <c r="S815" s="667"/>
      <c r="T815" s="667"/>
      <c r="U815" s="667"/>
      <c r="V815" s="667"/>
      <c r="W815" s="667"/>
      <c r="X815" s="668"/>
      <c r="Y815" s="382"/>
      <c r="Z815" s="383"/>
      <c r="AA815" s="383"/>
      <c r="AB815" s="801"/>
      <c r="AC815" s="663"/>
      <c r="AD815" s="664"/>
      <c r="AE815" s="664"/>
      <c r="AF815" s="664"/>
      <c r="AG815" s="665"/>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166</v>
      </c>
      <c r="H827" s="670"/>
      <c r="I827" s="670"/>
      <c r="J827" s="670"/>
      <c r="K827" s="670"/>
      <c r="L827" s="669" t="s">
        <v>167</v>
      </c>
      <c r="M827" s="670"/>
      <c r="N827" s="670"/>
      <c r="O827" s="670"/>
      <c r="P827" s="670"/>
      <c r="Q827" s="670"/>
      <c r="R827" s="670"/>
      <c r="S827" s="670"/>
      <c r="T827" s="670"/>
      <c r="U827" s="670"/>
      <c r="V827" s="670"/>
      <c r="W827" s="670"/>
      <c r="X827" s="671"/>
      <c r="Y827" s="652" t="s">
        <v>168</v>
      </c>
      <c r="Z827" s="653"/>
      <c r="AA827" s="653"/>
      <c r="AB827" s="797"/>
      <c r="AC827" s="811" t="s">
        <v>166</v>
      </c>
      <c r="AD827" s="670"/>
      <c r="AE827" s="670"/>
      <c r="AF827" s="670"/>
      <c r="AG827" s="670"/>
      <c r="AH827" s="669" t="s">
        <v>167</v>
      </c>
      <c r="AI827" s="670"/>
      <c r="AJ827" s="670"/>
      <c r="AK827" s="670"/>
      <c r="AL827" s="670"/>
      <c r="AM827" s="670"/>
      <c r="AN827" s="670"/>
      <c r="AO827" s="670"/>
      <c r="AP827" s="670"/>
      <c r="AQ827" s="670"/>
      <c r="AR827" s="670"/>
      <c r="AS827" s="670"/>
      <c r="AT827" s="671"/>
      <c r="AU827" s="652" t="s">
        <v>168</v>
      </c>
      <c r="AV827" s="653"/>
      <c r="AW827" s="653"/>
      <c r="AX827" s="654"/>
      <c r="AY827">
        <f>$AY$826</f>
        <v>0</v>
      </c>
    </row>
    <row r="828" spans="1:51" s="16" customFormat="1" ht="24.75" hidden="1" customHeight="1">
      <c r="A828" s="630"/>
      <c r="B828" s="631"/>
      <c r="C828" s="631"/>
      <c r="D828" s="631"/>
      <c r="E828" s="631"/>
      <c r="F828" s="632"/>
      <c r="G828" s="663"/>
      <c r="H828" s="664"/>
      <c r="I828" s="664"/>
      <c r="J828" s="664"/>
      <c r="K828" s="665"/>
      <c r="L828" s="666"/>
      <c r="M828" s="667"/>
      <c r="N828" s="667"/>
      <c r="O828" s="667"/>
      <c r="P828" s="667"/>
      <c r="Q828" s="667"/>
      <c r="R828" s="667"/>
      <c r="S828" s="667"/>
      <c r="T828" s="667"/>
      <c r="U828" s="667"/>
      <c r="V828" s="667"/>
      <c r="W828" s="667"/>
      <c r="X828" s="668"/>
      <c r="Y828" s="382"/>
      <c r="Z828" s="383"/>
      <c r="AA828" s="383"/>
      <c r="AB828" s="801"/>
      <c r="AC828" s="663"/>
      <c r="AD828" s="664"/>
      <c r="AE828" s="664"/>
      <c r="AF828" s="664"/>
      <c r="AG828" s="665"/>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769</v>
      </c>
      <c r="D845" s="343"/>
      <c r="E845" s="343"/>
      <c r="F845" s="343"/>
      <c r="G845" s="343"/>
      <c r="H845" s="343"/>
      <c r="I845" s="343"/>
      <c r="J845" s="344">
        <v>8013301028180</v>
      </c>
      <c r="K845" s="345"/>
      <c r="L845" s="345"/>
      <c r="M845" s="345"/>
      <c r="N845" s="345"/>
      <c r="O845" s="345"/>
      <c r="P845" s="359" t="s">
        <v>770</v>
      </c>
      <c r="Q845" s="346"/>
      <c r="R845" s="346"/>
      <c r="S845" s="346"/>
      <c r="T845" s="346"/>
      <c r="U845" s="346"/>
      <c r="V845" s="346"/>
      <c r="W845" s="346"/>
      <c r="X845" s="346"/>
      <c r="Y845" s="347">
        <v>1</v>
      </c>
      <c r="Z845" s="348"/>
      <c r="AA845" s="348"/>
      <c r="AB845" s="349"/>
      <c r="AC845" s="350" t="s">
        <v>224</v>
      </c>
      <c r="AD845" s="351"/>
      <c r="AE845" s="351"/>
      <c r="AF845" s="351"/>
      <c r="AG845" s="351"/>
      <c r="AH845" s="366">
        <v>2</v>
      </c>
      <c r="AI845" s="367"/>
      <c r="AJ845" s="367"/>
      <c r="AK845" s="367"/>
      <c r="AL845" s="354"/>
      <c r="AM845" s="355"/>
      <c r="AN845" s="355"/>
      <c r="AO845" s="356"/>
      <c r="AP845" s="357"/>
      <c r="AQ845" s="357"/>
      <c r="AR845" s="357"/>
      <c r="AS845" s="357"/>
      <c r="AT845" s="357"/>
      <c r="AU845" s="357"/>
      <c r="AV845" s="357"/>
      <c r="AW845" s="357"/>
      <c r="AX845" s="357"/>
    </row>
    <row r="846" spans="1:51" ht="30" customHeight="1">
      <c r="A846" s="370">
        <v>2</v>
      </c>
      <c r="B846" s="370">
        <v>1</v>
      </c>
      <c r="C846" s="358" t="s">
        <v>771</v>
      </c>
      <c r="D846" s="343"/>
      <c r="E846" s="343"/>
      <c r="F846" s="343"/>
      <c r="G846" s="343"/>
      <c r="H846" s="343"/>
      <c r="I846" s="343"/>
      <c r="J846" s="344">
        <v>1011701012208</v>
      </c>
      <c r="K846" s="345"/>
      <c r="L846" s="345"/>
      <c r="M846" s="345"/>
      <c r="N846" s="345"/>
      <c r="O846" s="345"/>
      <c r="P846" s="359" t="s">
        <v>761</v>
      </c>
      <c r="Q846" s="346"/>
      <c r="R846" s="346"/>
      <c r="S846" s="346"/>
      <c r="T846" s="346"/>
      <c r="U846" s="346"/>
      <c r="V846" s="346"/>
      <c r="W846" s="346"/>
      <c r="X846" s="346"/>
      <c r="Y846" s="347">
        <v>0.5</v>
      </c>
      <c r="Z846" s="348"/>
      <c r="AA846" s="348"/>
      <c r="AB846" s="349"/>
      <c r="AC846" s="350" t="s">
        <v>301</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c r="A847" s="370">
        <v>3</v>
      </c>
      <c r="B847" s="370">
        <v>1</v>
      </c>
      <c r="C847" s="358" t="s">
        <v>771</v>
      </c>
      <c r="D847" s="343"/>
      <c r="E847" s="343"/>
      <c r="F847" s="343"/>
      <c r="G847" s="343"/>
      <c r="H847" s="343"/>
      <c r="I847" s="343"/>
      <c r="J847" s="344">
        <v>1011701012208</v>
      </c>
      <c r="K847" s="345"/>
      <c r="L847" s="345"/>
      <c r="M847" s="345"/>
      <c r="N847" s="345"/>
      <c r="O847" s="345"/>
      <c r="P847" s="359" t="s">
        <v>772</v>
      </c>
      <c r="Q847" s="346"/>
      <c r="R847" s="346"/>
      <c r="S847" s="346"/>
      <c r="T847" s="346"/>
      <c r="U847" s="346"/>
      <c r="V847" s="346"/>
      <c r="W847" s="346"/>
      <c r="X847" s="346"/>
      <c r="Y847" s="347">
        <v>0.5</v>
      </c>
      <c r="Z847" s="348"/>
      <c r="AA847" s="348"/>
      <c r="AB847" s="349"/>
      <c r="AC847" s="350" t="s">
        <v>301</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70">
        <v>4</v>
      </c>
      <c r="B848" s="370">
        <v>1</v>
      </c>
      <c r="C848" s="358" t="s">
        <v>773</v>
      </c>
      <c r="D848" s="343"/>
      <c r="E848" s="343"/>
      <c r="F848" s="343"/>
      <c r="G848" s="343"/>
      <c r="H848" s="343"/>
      <c r="I848" s="343"/>
      <c r="J848" s="344">
        <v>9010001033320</v>
      </c>
      <c r="K848" s="345"/>
      <c r="L848" s="345"/>
      <c r="M848" s="345"/>
      <c r="N848" s="345"/>
      <c r="O848" s="345"/>
      <c r="P848" s="359" t="s">
        <v>763</v>
      </c>
      <c r="Q848" s="346"/>
      <c r="R848" s="346"/>
      <c r="S848" s="346"/>
      <c r="T848" s="346"/>
      <c r="U848" s="346"/>
      <c r="V848" s="346"/>
      <c r="W848" s="346"/>
      <c r="X848" s="346"/>
      <c r="Y848" s="347">
        <v>0.3</v>
      </c>
      <c r="Z848" s="348"/>
      <c r="AA848" s="348"/>
      <c r="AB848" s="349"/>
      <c r="AC848" s="350" t="s">
        <v>301</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0">
        <v>1</v>
      </c>
      <c r="B878" s="370">
        <v>1</v>
      </c>
      <c r="C878" s="358" t="s">
        <v>774</v>
      </c>
      <c r="D878" s="343"/>
      <c r="E878" s="343"/>
      <c r="F878" s="343"/>
      <c r="G878" s="343"/>
      <c r="H878" s="343"/>
      <c r="I878" s="343"/>
      <c r="J878" s="344" t="s">
        <v>775</v>
      </c>
      <c r="K878" s="345"/>
      <c r="L878" s="345"/>
      <c r="M878" s="345"/>
      <c r="N878" s="345"/>
      <c r="O878" s="345"/>
      <c r="P878" s="359" t="s">
        <v>776</v>
      </c>
      <c r="Q878" s="346"/>
      <c r="R878" s="346"/>
      <c r="S878" s="346"/>
      <c r="T878" s="346"/>
      <c r="U878" s="346"/>
      <c r="V878" s="346"/>
      <c r="W878" s="346"/>
      <c r="X878" s="346"/>
      <c r="Y878" s="347">
        <v>3.1</v>
      </c>
      <c r="Z878" s="348"/>
      <c r="AA878" s="348"/>
      <c r="AB878" s="349"/>
      <c r="AC878" s="350" t="s">
        <v>40</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0">
        <v>1</v>
      </c>
      <c r="B911" s="370">
        <v>1</v>
      </c>
      <c r="C911" s="358" t="s">
        <v>777</v>
      </c>
      <c r="D911" s="343"/>
      <c r="E911" s="343"/>
      <c r="F911" s="343"/>
      <c r="G911" s="343"/>
      <c r="H911" s="343"/>
      <c r="I911" s="343"/>
      <c r="J911" s="344" t="s">
        <v>775</v>
      </c>
      <c r="K911" s="345"/>
      <c r="L911" s="345"/>
      <c r="M911" s="345"/>
      <c r="N911" s="345"/>
      <c r="O911" s="345"/>
      <c r="P911" s="359" t="s">
        <v>787</v>
      </c>
      <c r="Q911" s="346"/>
      <c r="R911" s="346"/>
      <c r="S911" s="346"/>
      <c r="T911" s="346"/>
      <c r="U911" s="346"/>
      <c r="V911" s="346"/>
      <c r="W911" s="346"/>
      <c r="X911" s="346"/>
      <c r="Y911" s="347">
        <v>1.7</v>
      </c>
      <c r="Z911" s="348"/>
      <c r="AA911" s="348"/>
      <c r="AB911" s="349"/>
      <c r="AC911" s="350" t="s">
        <v>312</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customHeight="1">
      <c r="A912" s="370">
        <v>2</v>
      </c>
      <c r="B912" s="370">
        <v>1</v>
      </c>
      <c r="C912" s="358" t="s">
        <v>778</v>
      </c>
      <c r="D912" s="343"/>
      <c r="E912" s="343"/>
      <c r="F912" s="343"/>
      <c r="G912" s="343"/>
      <c r="H912" s="343"/>
      <c r="I912" s="343"/>
      <c r="J912" s="344" t="s">
        <v>775</v>
      </c>
      <c r="K912" s="345"/>
      <c r="L912" s="345"/>
      <c r="M912" s="345"/>
      <c r="N912" s="345"/>
      <c r="O912" s="345"/>
      <c r="P912" s="359" t="s">
        <v>787</v>
      </c>
      <c r="Q912" s="346"/>
      <c r="R912" s="346"/>
      <c r="S912" s="346"/>
      <c r="T912" s="346"/>
      <c r="U912" s="346"/>
      <c r="V912" s="346"/>
      <c r="W912" s="346"/>
      <c r="X912" s="346"/>
      <c r="Y912" s="347">
        <v>0.9</v>
      </c>
      <c r="Z912" s="348"/>
      <c r="AA912" s="348"/>
      <c r="AB912" s="349"/>
      <c r="AC912" s="350" t="s">
        <v>312</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 customHeight="1">
      <c r="A913" s="370">
        <v>3</v>
      </c>
      <c r="B913" s="370">
        <v>1</v>
      </c>
      <c r="C913" s="358" t="s">
        <v>779</v>
      </c>
      <c r="D913" s="343"/>
      <c r="E913" s="343"/>
      <c r="F913" s="343"/>
      <c r="G913" s="343"/>
      <c r="H913" s="343"/>
      <c r="I913" s="343"/>
      <c r="J913" s="344" t="s">
        <v>775</v>
      </c>
      <c r="K913" s="345"/>
      <c r="L913" s="345"/>
      <c r="M913" s="345"/>
      <c r="N913" s="345"/>
      <c r="O913" s="345"/>
      <c r="P913" s="359" t="s">
        <v>787</v>
      </c>
      <c r="Q913" s="346"/>
      <c r="R913" s="346"/>
      <c r="S913" s="346"/>
      <c r="T913" s="346"/>
      <c r="U913" s="346"/>
      <c r="V913" s="346"/>
      <c r="W913" s="346"/>
      <c r="X913" s="346"/>
      <c r="Y913" s="347">
        <v>0.9</v>
      </c>
      <c r="Z913" s="348"/>
      <c r="AA913" s="348"/>
      <c r="AB913" s="349"/>
      <c r="AC913" s="350" t="s">
        <v>312</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 customHeight="1">
      <c r="A914" s="370">
        <v>4</v>
      </c>
      <c r="B914" s="370">
        <v>1</v>
      </c>
      <c r="C914" s="358" t="s">
        <v>784</v>
      </c>
      <c r="D914" s="343"/>
      <c r="E914" s="343"/>
      <c r="F914" s="343"/>
      <c r="G914" s="343"/>
      <c r="H914" s="343"/>
      <c r="I914" s="343"/>
      <c r="J914" s="344" t="s">
        <v>775</v>
      </c>
      <c r="K914" s="345"/>
      <c r="L914" s="345"/>
      <c r="M914" s="345"/>
      <c r="N914" s="345"/>
      <c r="O914" s="345"/>
      <c r="P914" s="359" t="s">
        <v>787</v>
      </c>
      <c r="Q914" s="346"/>
      <c r="R914" s="346"/>
      <c r="S914" s="346"/>
      <c r="T914" s="346"/>
      <c r="U914" s="346"/>
      <c r="V914" s="346"/>
      <c r="W914" s="346"/>
      <c r="X914" s="346"/>
      <c r="Y914" s="347">
        <v>0.7</v>
      </c>
      <c r="Z914" s="348"/>
      <c r="AA914" s="348"/>
      <c r="AB914" s="349"/>
      <c r="AC914" s="350" t="s">
        <v>312</v>
      </c>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30" customHeight="1">
      <c r="A915" s="370">
        <v>5</v>
      </c>
      <c r="B915" s="370">
        <v>1</v>
      </c>
      <c r="C915" s="358" t="s">
        <v>780</v>
      </c>
      <c r="D915" s="343"/>
      <c r="E915" s="343"/>
      <c r="F915" s="343"/>
      <c r="G915" s="343"/>
      <c r="H915" s="343"/>
      <c r="I915" s="343"/>
      <c r="J915" s="344" t="s">
        <v>775</v>
      </c>
      <c r="K915" s="345"/>
      <c r="L915" s="345"/>
      <c r="M915" s="345"/>
      <c r="N915" s="345"/>
      <c r="O915" s="345"/>
      <c r="P915" s="359" t="s">
        <v>787</v>
      </c>
      <c r="Q915" s="346"/>
      <c r="R915" s="346"/>
      <c r="S915" s="346"/>
      <c r="T915" s="346"/>
      <c r="U915" s="346"/>
      <c r="V915" s="346"/>
      <c r="W915" s="346"/>
      <c r="X915" s="346"/>
      <c r="Y915" s="347">
        <v>0.7</v>
      </c>
      <c r="Z915" s="348"/>
      <c r="AA915" s="348"/>
      <c r="AB915" s="349"/>
      <c r="AC915" s="350" t="s">
        <v>312</v>
      </c>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1</v>
      </c>
    </row>
    <row r="916" spans="1:51" ht="30" customHeight="1">
      <c r="A916" s="370">
        <v>6</v>
      </c>
      <c r="B916" s="370">
        <v>1</v>
      </c>
      <c r="C916" s="358" t="s">
        <v>781</v>
      </c>
      <c r="D916" s="343"/>
      <c r="E916" s="343"/>
      <c r="F916" s="343"/>
      <c r="G916" s="343"/>
      <c r="H916" s="343"/>
      <c r="I916" s="343"/>
      <c r="J916" s="344" t="s">
        <v>775</v>
      </c>
      <c r="K916" s="345"/>
      <c r="L916" s="345"/>
      <c r="M916" s="345"/>
      <c r="N916" s="345"/>
      <c r="O916" s="345"/>
      <c r="P916" s="359" t="s">
        <v>787</v>
      </c>
      <c r="Q916" s="346"/>
      <c r="R916" s="346"/>
      <c r="S916" s="346"/>
      <c r="T916" s="346"/>
      <c r="U916" s="346"/>
      <c r="V916" s="346"/>
      <c r="W916" s="346"/>
      <c r="X916" s="346"/>
      <c r="Y916" s="347">
        <v>0.7</v>
      </c>
      <c r="Z916" s="348"/>
      <c r="AA916" s="348"/>
      <c r="AB916" s="349"/>
      <c r="AC916" s="350" t="s">
        <v>312</v>
      </c>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1</v>
      </c>
    </row>
    <row r="917" spans="1:51" ht="30" customHeight="1">
      <c r="A917" s="370">
        <v>7</v>
      </c>
      <c r="B917" s="370">
        <v>1</v>
      </c>
      <c r="C917" s="358" t="s">
        <v>783</v>
      </c>
      <c r="D917" s="343"/>
      <c r="E917" s="343"/>
      <c r="F917" s="343"/>
      <c r="G917" s="343"/>
      <c r="H917" s="343"/>
      <c r="I917" s="343"/>
      <c r="J917" s="344" t="s">
        <v>775</v>
      </c>
      <c r="K917" s="345"/>
      <c r="L917" s="345"/>
      <c r="M917" s="345"/>
      <c r="N917" s="345"/>
      <c r="O917" s="345"/>
      <c r="P917" s="359" t="s">
        <v>787</v>
      </c>
      <c r="Q917" s="346"/>
      <c r="R917" s="346"/>
      <c r="S917" s="346"/>
      <c r="T917" s="346"/>
      <c r="U917" s="346"/>
      <c r="V917" s="346"/>
      <c r="W917" s="346"/>
      <c r="X917" s="346"/>
      <c r="Y917" s="347">
        <v>0.6</v>
      </c>
      <c r="Z917" s="348"/>
      <c r="AA917" s="348"/>
      <c r="AB917" s="349"/>
      <c r="AC917" s="350" t="s">
        <v>312</v>
      </c>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30" customHeight="1">
      <c r="A918" s="370">
        <v>8</v>
      </c>
      <c r="B918" s="370">
        <v>1</v>
      </c>
      <c r="C918" s="358" t="s">
        <v>782</v>
      </c>
      <c r="D918" s="343"/>
      <c r="E918" s="343"/>
      <c r="F918" s="343"/>
      <c r="G918" s="343"/>
      <c r="H918" s="343"/>
      <c r="I918" s="343"/>
      <c r="J918" s="344" t="s">
        <v>775</v>
      </c>
      <c r="K918" s="345"/>
      <c r="L918" s="345"/>
      <c r="M918" s="345"/>
      <c r="N918" s="345"/>
      <c r="O918" s="345"/>
      <c r="P918" s="359" t="s">
        <v>787</v>
      </c>
      <c r="Q918" s="346"/>
      <c r="R918" s="346"/>
      <c r="S918" s="346"/>
      <c r="T918" s="346"/>
      <c r="U918" s="346"/>
      <c r="V918" s="346"/>
      <c r="W918" s="346"/>
      <c r="X918" s="346"/>
      <c r="Y918" s="347">
        <v>0.6</v>
      </c>
      <c r="Z918" s="348"/>
      <c r="AA918" s="348"/>
      <c r="AB918" s="349"/>
      <c r="AC918" s="350" t="s">
        <v>312</v>
      </c>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1</v>
      </c>
    </row>
    <row r="919" spans="1:51" ht="30" customHeight="1">
      <c r="A919" s="370">
        <v>9</v>
      </c>
      <c r="B919" s="370">
        <v>1</v>
      </c>
      <c r="C919" s="358" t="s">
        <v>785</v>
      </c>
      <c r="D919" s="343"/>
      <c r="E919" s="343"/>
      <c r="F919" s="343"/>
      <c r="G919" s="343"/>
      <c r="H919" s="343"/>
      <c r="I919" s="343"/>
      <c r="J919" s="344" t="s">
        <v>775</v>
      </c>
      <c r="K919" s="345"/>
      <c r="L919" s="345"/>
      <c r="M919" s="345"/>
      <c r="N919" s="345"/>
      <c r="O919" s="345"/>
      <c r="P919" s="359" t="s">
        <v>787</v>
      </c>
      <c r="Q919" s="346"/>
      <c r="R919" s="346"/>
      <c r="S919" s="346"/>
      <c r="T919" s="346"/>
      <c r="U919" s="346"/>
      <c r="V919" s="346"/>
      <c r="W919" s="346"/>
      <c r="X919" s="346"/>
      <c r="Y919" s="347">
        <v>0.6</v>
      </c>
      <c r="Z919" s="348"/>
      <c r="AA919" s="348"/>
      <c r="AB919" s="349"/>
      <c r="AC919" s="350" t="s">
        <v>312</v>
      </c>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1</v>
      </c>
    </row>
    <row r="920" spans="1:51" ht="30" customHeight="1">
      <c r="A920" s="370">
        <v>10</v>
      </c>
      <c r="B920" s="370">
        <v>1</v>
      </c>
      <c r="C920" s="358" t="s">
        <v>786</v>
      </c>
      <c r="D920" s="343"/>
      <c r="E920" s="343"/>
      <c r="F920" s="343"/>
      <c r="G920" s="343"/>
      <c r="H920" s="343"/>
      <c r="I920" s="343"/>
      <c r="J920" s="344" t="s">
        <v>775</v>
      </c>
      <c r="K920" s="345"/>
      <c r="L920" s="345"/>
      <c r="M920" s="345"/>
      <c r="N920" s="345"/>
      <c r="O920" s="345"/>
      <c r="P920" s="359" t="s">
        <v>787</v>
      </c>
      <c r="Q920" s="346"/>
      <c r="R920" s="346"/>
      <c r="S920" s="346"/>
      <c r="T920" s="346"/>
      <c r="U920" s="346"/>
      <c r="V920" s="346"/>
      <c r="W920" s="346"/>
      <c r="X920" s="346"/>
      <c r="Y920" s="347">
        <v>0.6</v>
      </c>
      <c r="Z920" s="348"/>
      <c r="AA920" s="348"/>
      <c r="AB920" s="349"/>
      <c r="AC920" s="350" t="s">
        <v>312</v>
      </c>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0">
        <v>1</v>
      </c>
      <c r="B944" s="370">
        <v>1</v>
      </c>
      <c r="C944" s="358" t="s">
        <v>788</v>
      </c>
      <c r="D944" s="343"/>
      <c r="E944" s="343"/>
      <c r="F944" s="343"/>
      <c r="G944" s="343"/>
      <c r="H944" s="343"/>
      <c r="I944" s="343"/>
      <c r="J944" s="344" t="s">
        <v>775</v>
      </c>
      <c r="K944" s="345"/>
      <c r="L944" s="345"/>
      <c r="M944" s="345"/>
      <c r="N944" s="345"/>
      <c r="O944" s="345"/>
      <c r="P944" s="359" t="s">
        <v>796</v>
      </c>
      <c r="Q944" s="346"/>
      <c r="R944" s="346"/>
      <c r="S944" s="346"/>
      <c r="T944" s="346"/>
      <c r="U944" s="346"/>
      <c r="V944" s="346"/>
      <c r="W944" s="346"/>
      <c r="X944" s="346"/>
      <c r="Y944" s="347">
        <v>0.4</v>
      </c>
      <c r="Z944" s="348"/>
      <c r="AA944" s="348"/>
      <c r="AB944" s="349"/>
      <c r="AC944" s="350" t="s">
        <v>40</v>
      </c>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customHeight="1">
      <c r="A945" s="370">
        <v>2</v>
      </c>
      <c r="B945" s="370">
        <v>1</v>
      </c>
      <c r="C945" s="358" t="s">
        <v>779</v>
      </c>
      <c r="D945" s="343"/>
      <c r="E945" s="343"/>
      <c r="F945" s="343"/>
      <c r="G945" s="343"/>
      <c r="H945" s="343"/>
      <c r="I945" s="343"/>
      <c r="J945" s="344" t="s">
        <v>775</v>
      </c>
      <c r="K945" s="345"/>
      <c r="L945" s="345"/>
      <c r="M945" s="345"/>
      <c r="N945" s="345"/>
      <c r="O945" s="345"/>
      <c r="P945" s="359" t="s">
        <v>796</v>
      </c>
      <c r="Q945" s="346"/>
      <c r="R945" s="346"/>
      <c r="S945" s="346"/>
      <c r="T945" s="346"/>
      <c r="U945" s="346"/>
      <c r="V945" s="346"/>
      <c r="W945" s="346"/>
      <c r="X945" s="346"/>
      <c r="Y945" s="347">
        <v>0.3</v>
      </c>
      <c r="Z945" s="348"/>
      <c r="AA945" s="348"/>
      <c r="AB945" s="349"/>
      <c r="AC945" s="350" t="s">
        <v>40</v>
      </c>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1</v>
      </c>
    </row>
    <row r="946" spans="1:51" ht="30" customHeight="1">
      <c r="A946" s="370">
        <v>3</v>
      </c>
      <c r="B946" s="370">
        <v>1</v>
      </c>
      <c r="C946" s="358" t="s">
        <v>777</v>
      </c>
      <c r="D946" s="343"/>
      <c r="E946" s="343"/>
      <c r="F946" s="343"/>
      <c r="G946" s="343"/>
      <c r="H946" s="343"/>
      <c r="I946" s="343"/>
      <c r="J946" s="344" t="s">
        <v>775</v>
      </c>
      <c r="K946" s="345"/>
      <c r="L946" s="345"/>
      <c r="M946" s="345"/>
      <c r="N946" s="345"/>
      <c r="O946" s="345"/>
      <c r="P946" s="359" t="s">
        <v>796</v>
      </c>
      <c r="Q946" s="346"/>
      <c r="R946" s="346"/>
      <c r="S946" s="346"/>
      <c r="T946" s="346"/>
      <c r="U946" s="346"/>
      <c r="V946" s="346"/>
      <c r="W946" s="346"/>
      <c r="X946" s="346"/>
      <c r="Y946" s="347">
        <v>0.2</v>
      </c>
      <c r="Z946" s="348"/>
      <c r="AA946" s="348"/>
      <c r="AB946" s="349"/>
      <c r="AC946" s="350" t="s">
        <v>40</v>
      </c>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1</v>
      </c>
    </row>
    <row r="947" spans="1:51" ht="30" customHeight="1">
      <c r="A947" s="370">
        <v>4</v>
      </c>
      <c r="B947" s="370">
        <v>1</v>
      </c>
      <c r="C947" s="358" t="s">
        <v>789</v>
      </c>
      <c r="D947" s="343"/>
      <c r="E947" s="343"/>
      <c r="F947" s="343"/>
      <c r="G947" s="343"/>
      <c r="H947" s="343"/>
      <c r="I947" s="343"/>
      <c r="J947" s="344" t="s">
        <v>775</v>
      </c>
      <c r="K947" s="345"/>
      <c r="L947" s="345"/>
      <c r="M947" s="345"/>
      <c r="N947" s="345"/>
      <c r="O947" s="345"/>
      <c r="P947" s="359" t="s">
        <v>796</v>
      </c>
      <c r="Q947" s="346"/>
      <c r="R947" s="346"/>
      <c r="S947" s="346"/>
      <c r="T947" s="346"/>
      <c r="U947" s="346"/>
      <c r="V947" s="346"/>
      <c r="W947" s="346"/>
      <c r="X947" s="346"/>
      <c r="Y947" s="347">
        <v>0.2</v>
      </c>
      <c r="Z947" s="348"/>
      <c r="AA947" s="348"/>
      <c r="AB947" s="349"/>
      <c r="AC947" s="350" t="s">
        <v>40</v>
      </c>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1</v>
      </c>
    </row>
    <row r="948" spans="1:51" ht="30" customHeight="1">
      <c r="A948" s="370">
        <v>5</v>
      </c>
      <c r="B948" s="370">
        <v>1</v>
      </c>
      <c r="C948" s="358" t="s">
        <v>790</v>
      </c>
      <c r="D948" s="343"/>
      <c r="E948" s="343"/>
      <c r="F948" s="343"/>
      <c r="G948" s="343"/>
      <c r="H948" s="343"/>
      <c r="I948" s="343"/>
      <c r="J948" s="344" t="s">
        <v>775</v>
      </c>
      <c r="K948" s="345"/>
      <c r="L948" s="345"/>
      <c r="M948" s="345"/>
      <c r="N948" s="345"/>
      <c r="O948" s="345"/>
      <c r="P948" s="359" t="s">
        <v>796</v>
      </c>
      <c r="Q948" s="346"/>
      <c r="R948" s="346"/>
      <c r="S948" s="346"/>
      <c r="T948" s="346"/>
      <c r="U948" s="346"/>
      <c r="V948" s="346"/>
      <c r="W948" s="346"/>
      <c r="X948" s="346"/>
      <c r="Y948" s="347">
        <v>0.2</v>
      </c>
      <c r="Z948" s="348"/>
      <c r="AA948" s="348"/>
      <c r="AB948" s="349"/>
      <c r="AC948" s="350" t="s">
        <v>40</v>
      </c>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1</v>
      </c>
    </row>
    <row r="949" spans="1:51" ht="30" customHeight="1">
      <c r="A949" s="370">
        <v>6</v>
      </c>
      <c r="B949" s="370">
        <v>1</v>
      </c>
      <c r="C949" s="358" t="s">
        <v>791</v>
      </c>
      <c r="D949" s="343"/>
      <c r="E949" s="343"/>
      <c r="F949" s="343"/>
      <c r="G949" s="343"/>
      <c r="H949" s="343"/>
      <c r="I949" s="343"/>
      <c r="J949" s="344" t="s">
        <v>775</v>
      </c>
      <c r="K949" s="345"/>
      <c r="L949" s="345"/>
      <c r="M949" s="345"/>
      <c r="N949" s="345"/>
      <c r="O949" s="345"/>
      <c r="P949" s="359" t="s">
        <v>796</v>
      </c>
      <c r="Q949" s="346"/>
      <c r="R949" s="346"/>
      <c r="S949" s="346"/>
      <c r="T949" s="346"/>
      <c r="U949" s="346"/>
      <c r="V949" s="346"/>
      <c r="W949" s="346"/>
      <c r="X949" s="346"/>
      <c r="Y949" s="347">
        <v>0.2</v>
      </c>
      <c r="Z949" s="348"/>
      <c r="AA949" s="348"/>
      <c r="AB949" s="349"/>
      <c r="AC949" s="350" t="s">
        <v>40</v>
      </c>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1</v>
      </c>
    </row>
    <row r="950" spans="1:51" ht="30" customHeight="1">
      <c r="A950" s="370">
        <v>7</v>
      </c>
      <c r="B950" s="370">
        <v>1</v>
      </c>
      <c r="C950" s="358" t="s">
        <v>792</v>
      </c>
      <c r="D950" s="343"/>
      <c r="E950" s="343"/>
      <c r="F950" s="343"/>
      <c r="G950" s="343"/>
      <c r="H950" s="343"/>
      <c r="I950" s="343"/>
      <c r="J950" s="344" t="s">
        <v>775</v>
      </c>
      <c r="K950" s="345"/>
      <c r="L950" s="345"/>
      <c r="M950" s="345"/>
      <c r="N950" s="345"/>
      <c r="O950" s="345"/>
      <c r="P950" s="359" t="s">
        <v>796</v>
      </c>
      <c r="Q950" s="346"/>
      <c r="R950" s="346"/>
      <c r="S950" s="346"/>
      <c r="T950" s="346"/>
      <c r="U950" s="346"/>
      <c r="V950" s="346"/>
      <c r="W950" s="346"/>
      <c r="X950" s="346"/>
      <c r="Y950" s="347">
        <v>0.1</v>
      </c>
      <c r="Z950" s="348"/>
      <c r="AA950" s="348"/>
      <c r="AB950" s="349"/>
      <c r="AC950" s="350" t="s">
        <v>40</v>
      </c>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1</v>
      </c>
    </row>
    <row r="951" spans="1:51" ht="30" customHeight="1">
      <c r="A951" s="370">
        <v>8</v>
      </c>
      <c r="B951" s="370">
        <v>1</v>
      </c>
      <c r="C951" s="358" t="s">
        <v>793</v>
      </c>
      <c r="D951" s="343"/>
      <c r="E951" s="343"/>
      <c r="F951" s="343"/>
      <c r="G951" s="343"/>
      <c r="H951" s="343"/>
      <c r="I951" s="343"/>
      <c r="J951" s="344" t="s">
        <v>775</v>
      </c>
      <c r="K951" s="345"/>
      <c r="L951" s="345"/>
      <c r="M951" s="345"/>
      <c r="N951" s="345"/>
      <c r="O951" s="345"/>
      <c r="P951" s="359" t="s">
        <v>796</v>
      </c>
      <c r="Q951" s="346"/>
      <c r="R951" s="346"/>
      <c r="S951" s="346"/>
      <c r="T951" s="346"/>
      <c r="U951" s="346"/>
      <c r="V951" s="346"/>
      <c r="W951" s="346"/>
      <c r="X951" s="346"/>
      <c r="Y951" s="347">
        <v>0.1</v>
      </c>
      <c r="Z951" s="348"/>
      <c r="AA951" s="348"/>
      <c r="AB951" s="349"/>
      <c r="AC951" s="350" t="s">
        <v>40</v>
      </c>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1</v>
      </c>
    </row>
    <row r="952" spans="1:51" ht="30" customHeight="1">
      <c r="A952" s="370">
        <v>9</v>
      </c>
      <c r="B952" s="370">
        <v>1</v>
      </c>
      <c r="C952" s="358" t="s">
        <v>795</v>
      </c>
      <c r="D952" s="343"/>
      <c r="E952" s="343"/>
      <c r="F952" s="343"/>
      <c r="G952" s="343"/>
      <c r="H952" s="343"/>
      <c r="I952" s="343"/>
      <c r="J952" s="344" t="s">
        <v>775</v>
      </c>
      <c r="K952" s="345"/>
      <c r="L952" s="345"/>
      <c r="M952" s="345"/>
      <c r="N952" s="345"/>
      <c r="O952" s="345"/>
      <c r="P952" s="359" t="s">
        <v>796</v>
      </c>
      <c r="Q952" s="346"/>
      <c r="R952" s="346"/>
      <c r="S952" s="346"/>
      <c r="T952" s="346"/>
      <c r="U952" s="346"/>
      <c r="V952" s="346"/>
      <c r="W952" s="346"/>
      <c r="X952" s="346"/>
      <c r="Y952" s="347">
        <v>0.1</v>
      </c>
      <c r="Z952" s="348"/>
      <c r="AA952" s="348"/>
      <c r="AB952" s="349"/>
      <c r="AC952" s="350" t="s">
        <v>40</v>
      </c>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1</v>
      </c>
    </row>
    <row r="953" spans="1:51" ht="30" customHeight="1">
      <c r="A953" s="370">
        <v>10</v>
      </c>
      <c r="B953" s="370">
        <v>1</v>
      </c>
      <c r="C953" s="358" t="s">
        <v>794</v>
      </c>
      <c r="D953" s="343"/>
      <c r="E953" s="343"/>
      <c r="F953" s="343"/>
      <c r="G953" s="343"/>
      <c r="H953" s="343"/>
      <c r="I953" s="343"/>
      <c r="J953" s="344" t="s">
        <v>775</v>
      </c>
      <c r="K953" s="345"/>
      <c r="L953" s="345"/>
      <c r="M953" s="345"/>
      <c r="N953" s="345"/>
      <c r="O953" s="345"/>
      <c r="P953" s="359" t="s">
        <v>796</v>
      </c>
      <c r="Q953" s="346"/>
      <c r="R953" s="346"/>
      <c r="S953" s="346"/>
      <c r="T953" s="346"/>
      <c r="U953" s="346"/>
      <c r="V953" s="346"/>
      <c r="W953" s="346"/>
      <c r="X953" s="346"/>
      <c r="Y953" s="347">
        <v>0.1</v>
      </c>
      <c r="Z953" s="348"/>
      <c r="AA953" s="348"/>
      <c r="AB953" s="349"/>
      <c r="AC953" s="350" t="s">
        <v>40</v>
      </c>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1</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16383" man="1"/>
    <brk id="699" max="16383" man="1"/>
    <brk id="733" max="16383" man="1"/>
    <brk id="786" max="16383" man="1"/>
    <brk id="874"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X26" sqref="X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t="s">
        <v>708</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708</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7"/>
      <c r="Z2" s="825"/>
      <c r="AA2" s="826"/>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3"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7"/>
      <c r="Z9" s="825"/>
      <c r="AA9" s="826"/>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3"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7"/>
      <c r="Z16" s="825"/>
      <c r="AA16" s="826"/>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3"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7"/>
      <c r="Z23" s="825"/>
      <c r="AA23" s="826"/>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3"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7"/>
      <c r="Z30" s="825"/>
      <c r="AA30" s="826"/>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3"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7"/>
      <c r="Z37" s="825"/>
      <c r="AA37" s="826"/>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3"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7"/>
      <c r="Z44" s="825"/>
      <c r="AA44" s="826"/>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3"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7"/>
      <c r="Z51" s="825"/>
      <c r="AA51" s="826"/>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3"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7"/>
      <c r="Z58" s="825"/>
      <c r="AA58" s="826"/>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3"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7"/>
      <c r="Z65" s="825"/>
      <c r="AA65" s="826"/>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166</v>
      </c>
      <c r="H3" s="670"/>
      <c r="I3" s="670"/>
      <c r="J3" s="670"/>
      <c r="K3" s="670"/>
      <c r="L3" s="669" t="s">
        <v>167</v>
      </c>
      <c r="M3" s="670"/>
      <c r="N3" s="670"/>
      <c r="O3" s="670"/>
      <c r="P3" s="670"/>
      <c r="Q3" s="670"/>
      <c r="R3" s="670"/>
      <c r="S3" s="670"/>
      <c r="T3" s="670"/>
      <c r="U3" s="670"/>
      <c r="V3" s="670"/>
      <c r="W3" s="670"/>
      <c r="X3" s="671"/>
      <c r="Y3" s="652" t="s">
        <v>168</v>
      </c>
      <c r="Z3" s="653"/>
      <c r="AA3" s="653"/>
      <c r="AB3" s="797"/>
      <c r="AC3" s="811" t="s">
        <v>166</v>
      </c>
      <c r="AD3" s="670"/>
      <c r="AE3" s="670"/>
      <c r="AF3" s="670"/>
      <c r="AG3" s="670"/>
      <c r="AH3" s="669" t="s">
        <v>167</v>
      </c>
      <c r="AI3" s="670"/>
      <c r="AJ3" s="670"/>
      <c r="AK3" s="670"/>
      <c r="AL3" s="670"/>
      <c r="AM3" s="670"/>
      <c r="AN3" s="670"/>
      <c r="AO3" s="670"/>
      <c r="AP3" s="670"/>
      <c r="AQ3" s="670"/>
      <c r="AR3" s="670"/>
      <c r="AS3" s="670"/>
      <c r="AT3" s="671"/>
      <c r="AU3" s="652" t="s">
        <v>168</v>
      </c>
      <c r="AV3" s="653"/>
      <c r="AW3" s="653"/>
      <c r="AX3" s="654"/>
      <c r="AY3" s="34">
        <f>$AY$2</f>
        <v>0</v>
      </c>
    </row>
    <row r="4" spans="1:51" ht="24.75" customHeight="1">
      <c r="A4" s="1040"/>
      <c r="B4" s="1041"/>
      <c r="C4" s="1041"/>
      <c r="D4" s="1041"/>
      <c r="E4" s="1041"/>
      <c r="F4" s="1042"/>
      <c r="G4" s="663"/>
      <c r="H4" s="664"/>
      <c r="I4" s="664"/>
      <c r="J4" s="664"/>
      <c r="K4" s="665"/>
      <c r="L4" s="666"/>
      <c r="M4" s="667"/>
      <c r="N4" s="667"/>
      <c r="O4" s="667"/>
      <c r="P4" s="667"/>
      <c r="Q4" s="667"/>
      <c r="R4" s="667"/>
      <c r="S4" s="667"/>
      <c r="T4" s="667"/>
      <c r="U4" s="667"/>
      <c r="V4" s="667"/>
      <c r="W4" s="667"/>
      <c r="X4" s="668"/>
      <c r="Y4" s="382"/>
      <c r="Z4" s="383"/>
      <c r="AA4" s="383"/>
      <c r="AB4" s="801"/>
      <c r="AC4" s="663"/>
      <c r="AD4" s="664"/>
      <c r="AE4" s="664"/>
      <c r="AF4" s="664"/>
      <c r="AG4" s="665"/>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166</v>
      </c>
      <c r="H16" s="670"/>
      <c r="I16" s="670"/>
      <c r="J16" s="670"/>
      <c r="K16" s="670"/>
      <c r="L16" s="669" t="s">
        <v>167</v>
      </c>
      <c r="M16" s="670"/>
      <c r="N16" s="670"/>
      <c r="O16" s="670"/>
      <c r="P16" s="670"/>
      <c r="Q16" s="670"/>
      <c r="R16" s="670"/>
      <c r="S16" s="670"/>
      <c r="T16" s="670"/>
      <c r="U16" s="670"/>
      <c r="V16" s="670"/>
      <c r="W16" s="670"/>
      <c r="X16" s="671"/>
      <c r="Y16" s="652" t="s">
        <v>168</v>
      </c>
      <c r="Z16" s="653"/>
      <c r="AA16" s="653"/>
      <c r="AB16" s="797"/>
      <c r="AC16" s="811" t="s">
        <v>166</v>
      </c>
      <c r="AD16" s="670"/>
      <c r="AE16" s="670"/>
      <c r="AF16" s="670"/>
      <c r="AG16" s="670"/>
      <c r="AH16" s="669" t="s">
        <v>167</v>
      </c>
      <c r="AI16" s="670"/>
      <c r="AJ16" s="670"/>
      <c r="AK16" s="670"/>
      <c r="AL16" s="670"/>
      <c r="AM16" s="670"/>
      <c r="AN16" s="670"/>
      <c r="AO16" s="670"/>
      <c r="AP16" s="670"/>
      <c r="AQ16" s="670"/>
      <c r="AR16" s="670"/>
      <c r="AS16" s="670"/>
      <c r="AT16" s="671"/>
      <c r="AU16" s="652" t="s">
        <v>168</v>
      </c>
      <c r="AV16" s="653"/>
      <c r="AW16" s="653"/>
      <c r="AX16" s="654"/>
      <c r="AY16" s="34">
        <f>$AY$15</f>
        <v>0</v>
      </c>
    </row>
    <row r="17" spans="1:51" ht="24.75" customHeight="1">
      <c r="A17" s="1040"/>
      <c r="B17" s="1041"/>
      <c r="C17" s="1041"/>
      <c r="D17" s="1041"/>
      <c r="E17" s="1041"/>
      <c r="F17" s="1042"/>
      <c r="G17" s="663"/>
      <c r="H17" s="664"/>
      <c r="I17" s="664"/>
      <c r="J17" s="664"/>
      <c r="K17" s="665"/>
      <c r="L17" s="666"/>
      <c r="M17" s="667"/>
      <c r="N17" s="667"/>
      <c r="O17" s="667"/>
      <c r="P17" s="667"/>
      <c r="Q17" s="667"/>
      <c r="R17" s="667"/>
      <c r="S17" s="667"/>
      <c r="T17" s="667"/>
      <c r="U17" s="667"/>
      <c r="V17" s="667"/>
      <c r="W17" s="667"/>
      <c r="X17" s="668"/>
      <c r="Y17" s="382"/>
      <c r="Z17" s="383"/>
      <c r="AA17" s="383"/>
      <c r="AB17" s="801"/>
      <c r="AC17" s="663"/>
      <c r="AD17" s="664"/>
      <c r="AE17" s="664"/>
      <c r="AF17" s="664"/>
      <c r="AG17" s="665"/>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166</v>
      </c>
      <c r="H29" s="670"/>
      <c r="I29" s="670"/>
      <c r="J29" s="670"/>
      <c r="K29" s="670"/>
      <c r="L29" s="669" t="s">
        <v>167</v>
      </c>
      <c r="M29" s="670"/>
      <c r="N29" s="670"/>
      <c r="O29" s="670"/>
      <c r="P29" s="670"/>
      <c r="Q29" s="670"/>
      <c r="R29" s="670"/>
      <c r="S29" s="670"/>
      <c r="T29" s="670"/>
      <c r="U29" s="670"/>
      <c r="V29" s="670"/>
      <c r="W29" s="670"/>
      <c r="X29" s="671"/>
      <c r="Y29" s="652" t="s">
        <v>168</v>
      </c>
      <c r="Z29" s="653"/>
      <c r="AA29" s="653"/>
      <c r="AB29" s="797"/>
      <c r="AC29" s="811" t="s">
        <v>166</v>
      </c>
      <c r="AD29" s="670"/>
      <c r="AE29" s="670"/>
      <c r="AF29" s="670"/>
      <c r="AG29" s="670"/>
      <c r="AH29" s="669" t="s">
        <v>167</v>
      </c>
      <c r="AI29" s="670"/>
      <c r="AJ29" s="670"/>
      <c r="AK29" s="670"/>
      <c r="AL29" s="670"/>
      <c r="AM29" s="670"/>
      <c r="AN29" s="670"/>
      <c r="AO29" s="670"/>
      <c r="AP29" s="670"/>
      <c r="AQ29" s="670"/>
      <c r="AR29" s="670"/>
      <c r="AS29" s="670"/>
      <c r="AT29" s="671"/>
      <c r="AU29" s="652" t="s">
        <v>168</v>
      </c>
      <c r="AV29" s="653"/>
      <c r="AW29" s="653"/>
      <c r="AX29" s="654"/>
      <c r="AY29" s="34">
        <f>$AY$28</f>
        <v>0</v>
      </c>
    </row>
    <row r="30" spans="1:51" ht="24.75" customHeight="1">
      <c r="A30" s="1040"/>
      <c r="B30" s="1041"/>
      <c r="C30" s="1041"/>
      <c r="D30" s="1041"/>
      <c r="E30" s="1041"/>
      <c r="F30" s="1042"/>
      <c r="G30" s="663"/>
      <c r="H30" s="664"/>
      <c r="I30" s="664"/>
      <c r="J30" s="664"/>
      <c r="K30" s="665"/>
      <c r="L30" s="666"/>
      <c r="M30" s="667"/>
      <c r="N30" s="667"/>
      <c r="O30" s="667"/>
      <c r="P30" s="667"/>
      <c r="Q30" s="667"/>
      <c r="R30" s="667"/>
      <c r="S30" s="667"/>
      <c r="T30" s="667"/>
      <c r="U30" s="667"/>
      <c r="V30" s="667"/>
      <c r="W30" s="667"/>
      <c r="X30" s="668"/>
      <c r="Y30" s="382"/>
      <c r="Z30" s="383"/>
      <c r="AA30" s="383"/>
      <c r="AB30" s="801"/>
      <c r="AC30" s="663"/>
      <c r="AD30" s="664"/>
      <c r="AE30" s="664"/>
      <c r="AF30" s="664"/>
      <c r="AG30" s="665"/>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166</v>
      </c>
      <c r="H42" s="670"/>
      <c r="I42" s="670"/>
      <c r="J42" s="670"/>
      <c r="K42" s="670"/>
      <c r="L42" s="669" t="s">
        <v>167</v>
      </c>
      <c r="M42" s="670"/>
      <c r="N42" s="670"/>
      <c r="O42" s="670"/>
      <c r="P42" s="670"/>
      <c r="Q42" s="670"/>
      <c r="R42" s="670"/>
      <c r="S42" s="670"/>
      <c r="T42" s="670"/>
      <c r="U42" s="670"/>
      <c r="V42" s="670"/>
      <c r="W42" s="670"/>
      <c r="X42" s="671"/>
      <c r="Y42" s="652" t="s">
        <v>168</v>
      </c>
      <c r="Z42" s="653"/>
      <c r="AA42" s="653"/>
      <c r="AB42" s="797"/>
      <c r="AC42" s="811" t="s">
        <v>166</v>
      </c>
      <c r="AD42" s="670"/>
      <c r="AE42" s="670"/>
      <c r="AF42" s="670"/>
      <c r="AG42" s="670"/>
      <c r="AH42" s="669" t="s">
        <v>167</v>
      </c>
      <c r="AI42" s="670"/>
      <c r="AJ42" s="670"/>
      <c r="AK42" s="670"/>
      <c r="AL42" s="670"/>
      <c r="AM42" s="670"/>
      <c r="AN42" s="670"/>
      <c r="AO42" s="670"/>
      <c r="AP42" s="670"/>
      <c r="AQ42" s="670"/>
      <c r="AR42" s="670"/>
      <c r="AS42" s="670"/>
      <c r="AT42" s="671"/>
      <c r="AU42" s="652" t="s">
        <v>168</v>
      </c>
      <c r="AV42" s="653"/>
      <c r="AW42" s="653"/>
      <c r="AX42" s="654"/>
      <c r="AY42" s="34">
        <f>$AY$41</f>
        <v>0</v>
      </c>
    </row>
    <row r="43" spans="1:51" ht="24.75" customHeight="1">
      <c r="A43" s="1040"/>
      <c r="B43" s="1041"/>
      <c r="C43" s="1041"/>
      <c r="D43" s="1041"/>
      <c r="E43" s="1041"/>
      <c r="F43" s="1042"/>
      <c r="G43" s="663"/>
      <c r="H43" s="664"/>
      <c r="I43" s="664"/>
      <c r="J43" s="664"/>
      <c r="K43" s="665"/>
      <c r="L43" s="666"/>
      <c r="M43" s="667"/>
      <c r="N43" s="667"/>
      <c r="O43" s="667"/>
      <c r="P43" s="667"/>
      <c r="Q43" s="667"/>
      <c r="R43" s="667"/>
      <c r="S43" s="667"/>
      <c r="T43" s="667"/>
      <c r="U43" s="667"/>
      <c r="V43" s="667"/>
      <c r="W43" s="667"/>
      <c r="X43" s="668"/>
      <c r="Y43" s="382"/>
      <c r="Z43" s="383"/>
      <c r="AA43" s="383"/>
      <c r="AB43" s="801"/>
      <c r="AC43" s="663"/>
      <c r="AD43" s="664"/>
      <c r="AE43" s="664"/>
      <c r="AF43" s="664"/>
      <c r="AG43" s="665"/>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620</v>
      </c>
      <c r="B55" s="1047"/>
      <c r="C55" s="1047"/>
      <c r="D55" s="1047"/>
      <c r="E55" s="1047"/>
      <c r="F55" s="1048"/>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166</v>
      </c>
      <c r="H56" s="670"/>
      <c r="I56" s="670"/>
      <c r="J56" s="670"/>
      <c r="K56" s="670"/>
      <c r="L56" s="669" t="s">
        <v>167</v>
      </c>
      <c r="M56" s="670"/>
      <c r="N56" s="670"/>
      <c r="O56" s="670"/>
      <c r="P56" s="670"/>
      <c r="Q56" s="670"/>
      <c r="R56" s="670"/>
      <c r="S56" s="670"/>
      <c r="T56" s="670"/>
      <c r="U56" s="670"/>
      <c r="V56" s="670"/>
      <c r="W56" s="670"/>
      <c r="X56" s="671"/>
      <c r="Y56" s="652" t="s">
        <v>168</v>
      </c>
      <c r="Z56" s="653"/>
      <c r="AA56" s="653"/>
      <c r="AB56" s="797"/>
      <c r="AC56" s="811" t="s">
        <v>166</v>
      </c>
      <c r="AD56" s="670"/>
      <c r="AE56" s="670"/>
      <c r="AF56" s="670"/>
      <c r="AG56" s="670"/>
      <c r="AH56" s="669" t="s">
        <v>167</v>
      </c>
      <c r="AI56" s="670"/>
      <c r="AJ56" s="670"/>
      <c r="AK56" s="670"/>
      <c r="AL56" s="670"/>
      <c r="AM56" s="670"/>
      <c r="AN56" s="670"/>
      <c r="AO56" s="670"/>
      <c r="AP56" s="670"/>
      <c r="AQ56" s="670"/>
      <c r="AR56" s="670"/>
      <c r="AS56" s="670"/>
      <c r="AT56" s="671"/>
      <c r="AU56" s="652" t="s">
        <v>168</v>
      </c>
      <c r="AV56" s="653"/>
      <c r="AW56" s="653"/>
      <c r="AX56" s="654"/>
      <c r="AY56" s="34">
        <f>$AY$55</f>
        <v>0</v>
      </c>
    </row>
    <row r="57" spans="1:51" ht="24.75" customHeight="1">
      <c r="A57" s="1040"/>
      <c r="B57" s="1041"/>
      <c r="C57" s="1041"/>
      <c r="D57" s="1041"/>
      <c r="E57" s="1041"/>
      <c r="F57" s="1042"/>
      <c r="G57" s="663"/>
      <c r="H57" s="664"/>
      <c r="I57" s="664"/>
      <c r="J57" s="664"/>
      <c r="K57" s="665"/>
      <c r="L57" s="666"/>
      <c r="M57" s="667"/>
      <c r="N57" s="667"/>
      <c r="O57" s="667"/>
      <c r="P57" s="667"/>
      <c r="Q57" s="667"/>
      <c r="R57" s="667"/>
      <c r="S57" s="667"/>
      <c r="T57" s="667"/>
      <c r="U57" s="667"/>
      <c r="V57" s="667"/>
      <c r="W57" s="667"/>
      <c r="X57" s="668"/>
      <c r="Y57" s="382"/>
      <c r="Z57" s="383"/>
      <c r="AA57" s="383"/>
      <c r="AB57" s="801"/>
      <c r="AC57" s="663"/>
      <c r="AD57" s="664"/>
      <c r="AE57" s="664"/>
      <c r="AF57" s="664"/>
      <c r="AG57" s="665"/>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166</v>
      </c>
      <c r="H69" s="670"/>
      <c r="I69" s="670"/>
      <c r="J69" s="670"/>
      <c r="K69" s="670"/>
      <c r="L69" s="669" t="s">
        <v>167</v>
      </c>
      <c r="M69" s="670"/>
      <c r="N69" s="670"/>
      <c r="O69" s="670"/>
      <c r="P69" s="670"/>
      <c r="Q69" s="670"/>
      <c r="R69" s="670"/>
      <c r="S69" s="670"/>
      <c r="T69" s="670"/>
      <c r="U69" s="670"/>
      <c r="V69" s="670"/>
      <c r="W69" s="670"/>
      <c r="X69" s="671"/>
      <c r="Y69" s="652" t="s">
        <v>168</v>
      </c>
      <c r="Z69" s="653"/>
      <c r="AA69" s="653"/>
      <c r="AB69" s="797"/>
      <c r="AC69" s="811" t="s">
        <v>166</v>
      </c>
      <c r="AD69" s="670"/>
      <c r="AE69" s="670"/>
      <c r="AF69" s="670"/>
      <c r="AG69" s="670"/>
      <c r="AH69" s="669" t="s">
        <v>167</v>
      </c>
      <c r="AI69" s="670"/>
      <c r="AJ69" s="670"/>
      <c r="AK69" s="670"/>
      <c r="AL69" s="670"/>
      <c r="AM69" s="670"/>
      <c r="AN69" s="670"/>
      <c r="AO69" s="670"/>
      <c r="AP69" s="670"/>
      <c r="AQ69" s="670"/>
      <c r="AR69" s="670"/>
      <c r="AS69" s="670"/>
      <c r="AT69" s="671"/>
      <c r="AU69" s="652" t="s">
        <v>168</v>
      </c>
      <c r="AV69" s="653"/>
      <c r="AW69" s="653"/>
      <c r="AX69" s="654"/>
      <c r="AY69" s="34">
        <f>$AY$68</f>
        <v>0</v>
      </c>
    </row>
    <row r="70" spans="1:51" ht="24.75" customHeight="1">
      <c r="A70" s="1040"/>
      <c r="B70" s="1041"/>
      <c r="C70" s="1041"/>
      <c r="D70" s="1041"/>
      <c r="E70" s="1041"/>
      <c r="F70" s="1042"/>
      <c r="G70" s="663"/>
      <c r="H70" s="664"/>
      <c r="I70" s="664"/>
      <c r="J70" s="664"/>
      <c r="K70" s="665"/>
      <c r="L70" s="666"/>
      <c r="M70" s="667"/>
      <c r="N70" s="667"/>
      <c r="O70" s="667"/>
      <c r="P70" s="667"/>
      <c r="Q70" s="667"/>
      <c r="R70" s="667"/>
      <c r="S70" s="667"/>
      <c r="T70" s="667"/>
      <c r="U70" s="667"/>
      <c r="V70" s="667"/>
      <c r="W70" s="667"/>
      <c r="X70" s="668"/>
      <c r="Y70" s="382"/>
      <c r="Z70" s="383"/>
      <c r="AA70" s="383"/>
      <c r="AB70" s="801"/>
      <c r="AC70" s="663"/>
      <c r="AD70" s="664"/>
      <c r="AE70" s="664"/>
      <c r="AF70" s="664"/>
      <c r="AG70" s="665"/>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166</v>
      </c>
      <c r="H82" s="670"/>
      <c r="I82" s="670"/>
      <c r="J82" s="670"/>
      <c r="K82" s="670"/>
      <c r="L82" s="669" t="s">
        <v>167</v>
      </c>
      <c r="M82" s="670"/>
      <c r="N82" s="670"/>
      <c r="O82" s="670"/>
      <c r="P82" s="670"/>
      <c r="Q82" s="670"/>
      <c r="R82" s="670"/>
      <c r="S82" s="670"/>
      <c r="T82" s="670"/>
      <c r="U82" s="670"/>
      <c r="V82" s="670"/>
      <c r="W82" s="670"/>
      <c r="X82" s="671"/>
      <c r="Y82" s="652" t="s">
        <v>168</v>
      </c>
      <c r="Z82" s="653"/>
      <c r="AA82" s="653"/>
      <c r="AB82" s="797"/>
      <c r="AC82" s="811" t="s">
        <v>166</v>
      </c>
      <c r="AD82" s="670"/>
      <c r="AE82" s="670"/>
      <c r="AF82" s="670"/>
      <c r="AG82" s="670"/>
      <c r="AH82" s="669" t="s">
        <v>167</v>
      </c>
      <c r="AI82" s="670"/>
      <c r="AJ82" s="670"/>
      <c r="AK82" s="670"/>
      <c r="AL82" s="670"/>
      <c r="AM82" s="670"/>
      <c r="AN82" s="670"/>
      <c r="AO82" s="670"/>
      <c r="AP82" s="670"/>
      <c r="AQ82" s="670"/>
      <c r="AR82" s="670"/>
      <c r="AS82" s="670"/>
      <c r="AT82" s="671"/>
      <c r="AU82" s="652" t="s">
        <v>168</v>
      </c>
      <c r="AV82" s="653"/>
      <c r="AW82" s="653"/>
      <c r="AX82" s="654"/>
      <c r="AY82" s="34">
        <f>$AY$81</f>
        <v>0</v>
      </c>
    </row>
    <row r="83" spans="1:51" ht="24.75" customHeight="1">
      <c r="A83" s="1040"/>
      <c r="B83" s="1041"/>
      <c r="C83" s="1041"/>
      <c r="D83" s="1041"/>
      <c r="E83" s="1041"/>
      <c r="F83" s="1042"/>
      <c r="G83" s="663"/>
      <c r="H83" s="664"/>
      <c r="I83" s="664"/>
      <c r="J83" s="664"/>
      <c r="K83" s="665"/>
      <c r="L83" s="666"/>
      <c r="M83" s="667"/>
      <c r="N83" s="667"/>
      <c r="O83" s="667"/>
      <c r="P83" s="667"/>
      <c r="Q83" s="667"/>
      <c r="R83" s="667"/>
      <c r="S83" s="667"/>
      <c r="T83" s="667"/>
      <c r="U83" s="667"/>
      <c r="V83" s="667"/>
      <c r="W83" s="667"/>
      <c r="X83" s="668"/>
      <c r="Y83" s="382"/>
      <c r="Z83" s="383"/>
      <c r="AA83" s="383"/>
      <c r="AB83" s="801"/>
      <c r="AC83" s="663"/>
      <c r="AD83" s="664"/>
      <c r="AE83" s="664"/>
      <c r="AF83" s="664"/>
      <c r="AG83" s="665"/>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166</v>
      </c>
      <c r="H95" s="670"/>
      <c r="I95" s="670"/>
      <c r="J95" s="670"/>
      <c r="K95" s="670"/>
      <c r="L95" s="669" t="s">
        <v>167</v>
      </c>
      <c r="M95" s="670"/>
      <c r="N95" s="670"/>
      <c r="O95" s="670"/>
      <c r="P95" s="670"/>
      <c r="Q95" s="670"/>
      <c r="R95" s="670"/>
      <c r="S95" s="670"/>
      <c r="T95" s="670"/>
      <c r="U95" s="670"/>
      <c r="V95" s="670"/>
      <c r="W95" s="670"/>
      <c r="X95" s="671"/>
      <c r="Y95" s="652" t="s">
        <v>168</v>
      </c>
      <c r="Z95" s="653"/>
      <c r="AA95" s="653"/>
      <c r="AB95" s="797"/>
      <c r="AC95" s="811" t="s">
        <v>166</v>
      </c>
      <c r="AD95" s="670"/>
      <c r="AE95" s="670"/>
      <c r="AF95" s="670"/>
      <c r="AG95" s="670"/>
      <c r="AH95" s="669" t="s">
        <v>167</v>
      </c>
      <c r="AI95" s="670"/>
      <c r="AJ95" s="670"/>
      <c r="AK95" s="670"/>
      <c r="AL95" s="670"/>
      <c r="AM95" s="670"/>
      <c r="AN95" s="670"/>
      <c r="AO95" s="670"/>
      <c r="AP95" s="670"/>
      <c r="AQ95" s="670"/>
      <c r="AR95" s="670"/>
      <c r="AS95" s="670"/>
      <c r="AT95" s="671"/>
      <c r="AU95" s="652" t="s">
        <v>168</v>
      </c>
      <c r="AV95" s="653"/>
      <c r="AW95" s="653"/>
      <c r="AX95" s="654"/>
      <c r="AY95" s="34">
        <f>$AY$94</f>
        <v>0</v>
      </c>
    </row>
    <row r="96" spans="1:51" ht="24.75" customHeight="1">
      <c r="A96" s="1040"/>
      <c r="B96" s="1041"/>
      <c r="C96" s="1041"/>
      <c r="D96" s="1041"/>
      <c r="E96" s="1041"/>
      <c r="F96" s="1042"/>
      <c r="G96" s="663"/>
      <c r="H96" s="664"/>
      <c r="I96" s="664"/>
      <c r="J96" s="664"/>
      <c r="K96" s="665"/>
      <c r="L96" s="666"/>
      <c r="M96" s="667"/>
      <c r="N96" s="667"/>
      <c r="O96" s="667"/>
      <c r="P96" s="667"/>
      <c r="Q96" s="667"/>
      <c r="R96" s="667"/>
      <c r="S96" s="667"/>
      <c r="T96" s="667"/>
      <c r="U96" s="667"/>
      <c r="V96" s="667"/>
      <c r="W96" s="667"/>
      <c r="X96" s="668"/>
      <c r="Y96" s="382"/>
      <c r="Z96" s="383"/>
      <c r="AA96" s="383"/>
      <c r="AB96" s="801"/>
      <c r="AC96" s="663"/>
      <c r="AD96" s="664"/>
      <c r="AE96" s="664"/>
      <c r="AF96" s="664"/>
      <c r="AG96" s="665"/>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620</v>
      </c>
      <c r="B108" s="1047"/>
      <c r="C108" s="1047"/>
      <c r="D108" s="1047"/>
      <c r="E108" s="1047"/>
      <c r="F108" s="1048"/>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166</v>
      </c>
      <c r="H109" s="670"/>
      <c r="I109" s="670"/>
      <c r="J109" s="670"/>
      <c r="K109" s="670"/>
      <c r="L109" s="669" t="s">
        <v>167</v>
      </c>
      <c r="M109" s="670"/>
      <c r="N109" s="670"/>
      <c r="O109" s="670"/>
      <c r="P109" s="670"/>
      <c r="Q109" s="670"/>
      <c r="R109" s="670"/>
      <c r="S109" s="670"/>
      <c r="T109" s="670"/>
      <c r="U109" s="670"/>
      <c r="V109" s="670"/>
      <c r="W109" s="670"/>
      <c r="X109" s="671"/>
      <c r="Y109" s="652" t="s">
        <v>168</v>
      </c>
      <c r="Z109" s="653"/>
      <c r="AA109" s="653"/>
      <c r="AB109" s="797"/>
      <c r="AC109" s="811" t="s">
        <v>166</v>
      </c>
      <c r="AD109" s="670"/>
      <c r="AE109" s="670"/>
      <c r="AF109" s="670"/>
      <c r="AG109" s="670"/>
      <c r="AH109" s="669" t="s">
        <v>167</v>
      </c>
      <c r="AI109" s="670"/>
      <c r="AJ109" s="670"/>
      <c r="AK109" s="670"/>
      <c r="AL109" s="670"/>
      <c r="AM109" s="670"/>
      <c r="AN109" s="670"/>
      <c r="AO109" s="670"/>
      <c r="AP109" s="670"/>
      <c r="AQ109" s="670"/>
      <c r="AR109" s="670"/>
      <c r="AS109" s="670"/>
      <c r="AT109" s="671"/>
      <c r="AU109" s="652" t="s">
        <v>168</v>
      </c>
      <c r="AV109" s="653"/>
      <c r="AW109" s="653"/>
      <c r="AX109" s="654"/>
      <c r="AY109" s="34">
        <f>$AY$108</f>
        <v>0</v>
      </c>
    </row>
    <row r="110" spans="1:51" ht="24.75" customHeight="1">
      <c r="A110" s="1040"/>
      <c r="B110" s="1041"/>
      <c r="C110" s="1041"/>
      <c r="D110" s="1041"/>
      <c r="E110" s="1041"/>
      <c r="F110" s="1042"/>
      <c r="G110" s="663"/>
      <c r="H110" s="664"/>
      <c r="I110" s="664"/>
      <c r="J110" s="664"/>
      <c r="K110" s="665"/>
      <c r="L110" s="666"/>
      <c r="M110" s="667"/>
      <c r="N110" s="667"/>
      <c r="O110" s="667"/>
      <c r="P110" s="667"/>
      <c r="Q110" s="667"/>
      <c r="R110" s="667"/>
      <c r="S110" s="667"/>
      <c r="T110" s="667"/>
      <c r="U110" s="667"/>
      <c r="V110" s="667"/>
      <c r="W110" s="667"/>
      <c r="X110" s="668"/>
      <c r="Y110" s="382"/>
      <c r="Z110" s="383"/>
      <c r="AA110" s="383"/>
      <c r="AB110" s="801"/>
      <c r="AC110" s="663"/>
      <c r="AD110" s="664"/>
      <c r="AE110" s="664"/>
      <c r="AF110" s="664"/>
      <c r="AG110" s="665"/>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166</v>
      </c>
      <c r="H122" s="670"/>
      <c r="I122" s="670"/>
      <c r="J122" s="670"/>
      <c r="K122" s="670"/>
      <c r="L122" s="669" t="s">
        <v>167</v>
      </c>
      <c r="M122" s="670"/>
      <c r="N122" s="670"/>
      <c r="O122" s="670"/>
      <c r="P122" s="670"/>
      <c r="Q122" s="670"/>
      <c r="R122" s="670"/>
      <c r="S122" s="670"/>
      <c r="T122" s="670"/>
      <c r="U122" s="670"/>
      <c r="V122" s="670"/>
      <c r="W122" s="670"/>
      <c r="X122" s="671"/>
      <c r="Y122" s="652" t="s">
        <v>168</v>
      </c>
      <c r="Z122" s="653"/>
      <c r="AA122" s="653"/>
      <c r="AB122" s="797"/>
      <c r="AC122" s="811" t="s">
        <v>166</v>
      </c>
      <c r="AD122" s="670"/>
      <c r="AE122" s="670"/>
      <c r="AF122" s="670"/>
      <c r="AG122" s="670"/>
      <c r="AH122" s="669" t="s">
        <v>167</v>
      </c>
      <c r="AI122" s="670"/>
      <c r="AJ122" s="670"/>
      <c r="AK122" s="670"/>
      <c r="AL122" s="670"/>
      <c r="AM122" s="670"/>
      <c r="AN122" s="670"/>
      <c r="AO122" s="670"/>
      <c r="AP122" s="670"/>
      <c r="AQ122" s="670"/>
      <c r="AR122" s="670"/>
      <c r="AS122" s="670"/>
      <c r="AT122" s="671"/>
      <c r="AU122" s="652" t="s">
        <v>168</v>
      </c>
      <c r="AV122" s="653"/>
      <c r="AW122" s="653"/>
      <c r="AX122" s="654"/>
      <c r="AY122" s="34">
        <f>$AY$121</f>
        <v>0</v>
      </c>
    </row>
    <row r="123" spans="1:51" ht="24.75" customHeight="1">
      <c r="A123" s="1040"/>
      <c r="B123" s="1041"/>
      <c r="C123" s="1041"/>
      <c r="D123" s="1041"/>
      <c r="E123" s="1041"/>
      <c r="F123" s="1042"/>
      <c r="G123" s="663"/>
      <c r="H123" s="664"/>
      <c r="I123" s="664"/>
      <c r="J123" s="664"/>
      <c r="K123" s="665"/>
      <c r="L123" s="666"/>
      <c r="M123" s="667"/>
      <c r="N123" s="667"/>
      <c r="O123" s="667"/>
      <c r="P123" s="667"/>
      <c r="Q123" s="667"/>
      <c r="R123" s="667"/>
      <c r="S123" s="667"/>
      <c r="T123" s="667"/>
      <c r="U123" s="667"/>
      <c r="V123" s="667"/>
      <c r="W123" s="667"/>
      <c r="X123" s="668"/>
      <c r="Y123" s="382"/>
      <c r="Z123" s="383"/>
      <c r="AA123" s="383"/>
      <c r="AB123" s="801"/>
      <c r="AC123" s="663"/>
      <c r="AD123" s="664"/>
      <c r="AE123" s="664"/>
      <c r="AF123" s="664"/>
      <c r="AG123" s="665"/>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166</v>
      </c>
      <c r="H135" s="670"/>
      <c r="I135" s="670"/>
      <c r="J135" s="670"/>
      <c r="K135" s="670"/>
      <c r="L135" s="669" t="s">
        <v>167</v>
      </c>
      <c r="M135" s="670"/>
      <c r="N135" s="670"/>
      <c r="O135" s="670"/>
      <c r="P135" s="670"/>
      <c r="Q135" s="670"/>
      <c r="R135" s="670"/>
      <c r="S135" s="670"/>
      <c r="T135" s="670"/>
      <c r="U135" s="670"/>
      <c r="V135" s="670"/>
      <c r="W135" s="670"/>
      <c r="X135" s="671"/>
      <c r="Y135" s="652" t="s">
        <v>168</v>
      </c>
      <c r="Z135" s="653"/>
      <c r="AA135" s="653"/>
      <c r="AB135" s="797"/>
      <c r="AC135" s="811" t="s">
        <v>166</v>
      </c>
      <c r="AD135" s="670"/>
      <c r="AE135" s="670"/>
      <c r="AF135" s="670"/>
      <c r="AG135" s="670"/>
      <c r="AH135" s="669" t="s">
        <v>167</v>
      </c>
      <c r="AI135" s="670"/>
      <c r="AJ135" s="670"/>
      <c r="AK135" s="670"/>
      <c r="AL135" s="670"/>
      <c r="AM135" s="670"/>
      <c r="AN135" s="670"/>
      <c r="AO135" s="670"/>
      <c r="AP135" s="670"/>
      <c r="AQ135" s="670"/>
      <c r="AR135" s="670"/>
      <c r="AS135" s="670"/>
      <c r="AT135" s="671"/>
      <c r="AU135" s="652" t="s">
        <v>168</v>
      </c>
      <c r="AV135" s="653"/>
      <c r="AW135" s="653"/>
      <c r="AX135" s="654"/>
      <c r="AY135" s="34">
        <f>$AY$134</f>
        <v>0</v>
      </c>
    </row>
    <row r="136" spans="1:51" ht="24.75" customHeight="1">
      <c r="A136" s="1040"/>
      <c r="B136" s="1041"/>
      <c r="C136" s="1041"/>
      <c r="D136" s="1041"/>
      <c r="E136" s="1041"/>
      <c r="F136" s="1042"/>
      <c r="G136" s="663"/>
      <c r="H136" s="664"/>
      <c r="I136" s="664"/>
      <c r="J136" s="664"/>
      <c r="K136" s="665"/>
      <c r="L136" s="666"/>
      <c r="M136" s="667"/>
      <c r="N136" s="667"/>
      <c r="O136" s="667"/>
      <c r="P136" s="667"/>
      <c r="Q136" s="667"/>
      <c r="R136" s="667"/>
      <c r="S136" s="667"/>
      <c r="T136" s="667"/>
      <c r="U136" s="667"/>
      <c r="V136" s="667"/>
      <c r="W136" s="667"/>
      <c r="X136" s="668"/>
      <c r="Y136" s="382"/>
      <c r="Z136" s="383"/>
      <c r="AA136" s="383"/>
      <c r="AB136" s="801"/>
      <c r="AC136" s="663"/>
      <c r="AD136" s="664"/>
      <c r="AE136" s="664"/>
      <c r="AF136" s="664"/>
      <c r="AG136" s="665"/>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166</v>
      </c>
      <c r="H148" s="670"/>
      <c r="I148" s="670"/>
      <c r="J148" s="670"/>
      <c r="K148" s="670"/>
      <c r="L148" s="669" t="s">
        <v>167</v>
      </c>
      <c r="M148" s="670"/>
      <c r="N148" s="670"/>
      <c r="O148" s="670"/>
      <c r="P148" s="670"/>
      <c r="Q148" s="670"/>
      <c r="R148" s="670"/>
      <c r="S148" s="670"/>
      <c r="T148" s="670"/>
      <c r="U148" s="670"/>
      <c r="V148" s="670"/>
      <c r="W148" s="670"/>
      <c r="X148" s="671"/>
      <c r="Y148" s="652" t="s">
        <v>168</v>
      </c>
      <c r="Z148" s="653"/>
      <c r="AA148" s="653"/>
      <c r="AB148" s="797"/>
      <c r="AC148" s="811" t="s">
        <v>166</v>
      </c>
      <c r="AD148" s="670"/>
      <c r="AE148" s="670"/>
      <c r="AF148" s="670"/>
      <c r="AG148" s="670"/>
      <c r="AH148" s="669" t="s">
        <v>167</v>
      </c>
      <c r="AI148" s="670"/>
      <c r="AJ148" s="670"/>
      <c r="AK148" s="670"/>
      <c r="AL148" s="670"/>
      <c r="AM148" s="670"/>
      <c r="AN148" s="670"/>
      <c r="AO148" s="670"/>
      <c r="AP148" s="670"/>
      <c r="AQ148" s="670"/>
      <c r="AR148" s="670"/>
      <c r="AS148" s="670"/>
      <c r="AT148" s="671"/>
      <c r="AU148" s="652" t="s">
        <v>168</v>
      </c>
      <c r="AV148" s="653"/>
      <c r="AW148" s="653"/>
      <c r="AX148" s="654"/>
      <c r="AY148" s="34">
        <f>$AY$147</f>
        <v>0</v>
      </c>
    </row>
    <row r="149" spans="1:51" ht="24.75" customHeight="1">
      <c r="A149" s="1040"/>
      <c r="B149" s="1041"/>
      <c r="C149" s="1041"/>
      <c r="D149" s="1041"/>
      <c r="E149" s="1041"/>
      <c r="F149" s="1042"/>
      <c r="G149" s="663"/>
      <c r="H149" s="664"/>
      <c r="I149" s="664"/>
      <c r="J149" s="664"/>
      <c r="K149" s="665"/>
      <c r="L149" s="666"/>
      <c r="M149" s="667"/>
      <c r="N149" s="667"/>
      <c r="O149" s="667"/>
      <c r="P149" s="667"/>
      <c r="Q149" s="667"/>
      <c r="R149" s="667"/>
      <c r="S149" s="667"/>
      <c r="T149" s="667"/>
      <c r="U149" s="667"/>
      <c r="V149" s="667"/>
      <c r="W149" s="667"/>
      <c r="X149" s="668"/>
      <c r="Y149" s="382"/>
      <c r="Z149" s="383"/>
      <c r="AA149" s="383"/>
      <c r="AB149" s="801"/>
      <c r="AC149" s="663"/>
      <c r="AD149" s="664"/>
      <c r="AE149" s="664"/>
      <c r="AF149" s="664"/>
      <c r="AG149" s="665"/>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620</v>
      </c>
      <c r="B161" s="1047"/>
      <c r="C161" s="1047"/>
      <c r="D161" s="1047"/>
      <c r="E161" s="1047"/>
      <c r="F161" s="1048"/>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166</v>
      </c>
      <c r="H162" s="670"/>
      <c r="I162" s="670"/>
      <c r="J162" s="670"/>
      <c r="K162" s="670"/>
      <c r="L162" s="669" t="s">
        <v>167</v>
      </c>
      <c r="M162" s="670"/>
      <c r="N162" s="670"/>
      <c r="O162" s="670"/>
      <c r="P162" s="670"/>
      <c r="Q162" s="670"/>
      <c r="R162" s="670"/>
      <c r="S162" s="670"/>
      <c r="T162" s="670"/>
      <c r="U162" s="670"/>
      <c r="V162" s="670"/>
      <c r="W162" s="670"/>
      <c r="X162" s="671"/>
      <c r="Y162" s="652" t="s">
        <v>168</v>
      </c>
      <c r="Z162" s="653"/>
      <c r="AA162" s="653"/>
      <c r="AB162" s="797"/>
      <c r="AC162" s="811" t="s">
        <v>166</v>
      </c>
      <c r="AD162" s="670"/>
      <c r="AE162" s="670"/>
      <c r="AF162" s="670"/>
      <c r="AG162" s="670"/>
      <c r="AH162" s="669" t="s">
        <v>167</v>
      </c>
      <c r="AI162" s="670"/>
      <c r="AJ162" s="670"/>
      <c r="AK162" s="670"/>
      <c r="AL162" s="670"/>
      <c r="AM162" s="670"/>
      <c r="AN162" s="670"/>
      <c r="AO162" s="670"/>
      <c r="AP162" s="670"/>
      <c r="AQ162" s="670"/>
      <c r="AR162" s="670"/>
      <c r="AS162" s="670"/>
      <c r="AT162" s="671"/>
      <c r="AU162" s="652" t="s">
        <v>168</v>
      </c>
      <c r="AV162" s="653"/>
      <c r="AW162" s="653"/>
      <c r="AX162" s="654"/>
      <c r="AY162" s="34">
        <f>$AY$161</f>
        <v>0</v>
      </c>
    </row>
    <row r="163" spans="1:51" ht="24.75" customHeight="1">
      <c r="A163" s="1040"/>
      <c r="B163" s="1041"/>
      <c r="C163" s="1041"/>
      <c r="D163" s="1041"/>
      <c r="E163" s="1041"/>
      <c r="F163" s="1042"/>
      <c r="G163" s="663"/>
      <c r="H163" s="664"/>
      <c r="I163" s="664"/>
      <c r="J163" s="664"/>
      <c r="K163" s="665"/>
      <c r="L163" s="666"/>
      <c r="M163" s="667"/>
      <c r="N163" s="667"/>
      <c r="O163" s="667"/>
      <c r="P163" s="667"/>
      <c r="Q163" s="667"/>
      <c r="R163" s="667"/>
      <c r="S163" s="667"/>
      <c r="T163" s="667"/>
      <c r="U163" s="667"/>
      <c r="V163" s="667"/>
      <c r="W163" s="667"/>
      <c r="X163" s="668"/>
      <c r="Y163" s="382"/>
      <c r="Z163" s="383"/>
      <c r="AA163" s="383"/>
      <c r="AB163" s="801"/>
      <c r="AC163" s="663"/>
      <c r="AD163" s="664"/>
      <c r="AE163" s="664"/>
      <c r="AF163" s="664"/>
      <c r="AG163" s="665"/>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166</v>
      </c>
      <c r="H175" s="670"/>
      <c r="I175" s="670"/>
      <c r="J175" s="670"/>
      <c r="K175" s="670"/>
      <c r="L175" s="669" t="s">
        <v>167</v>
      </c>
      <c r="M175" s="670"/>
      <c r="N175" s="670"/>
      <c r="O175" s="670"/>
      <c r="P175" s="670"/>
      <c r="Q175" s="670"/>
      <c r="R175" s="670"/>
      <c r="S175" s="670"/>
      <c r="T175" s="670"/>
      <c r="U175" s="670"/>
      <c r="V175" s="670"/>
      <c r="W175" s="670"/>
      <c r="X175" s="671"/>
      <c r="Y175" s="652" t="s">
        <v>168</v>
      </c>
      <c r="Z175" s="653"/>
      <c r="AA175" s="653"/>
      <c r="AB175" s="797"/>
      <c r="AC175" s="811" t="s">
        <v>166</v>
      </c>
      <c r="AD175" s="670"/>
      <c r="AE175" s="670"/>
      <c r="AF175" s="670"/>
      <c r="AG175" s="670"/>
      <c r="AH175" s="669" t="s">
        <v>167</v>
      </c>
      <c r="AI175" s="670"/>
      <c r="AJ175" s="670"/>
      <c r="AK175" s="670"/>
      <c r="AL175" s="670"/>
      <c r="AM175" s="670"/>
      <c r="AN175" s="670"/>
      <c r="AO175" s="670"/>
      <c r="AP175" s="670"/>
      <c r="AQ175" s="670"/>
      <c r="AR175" s="670"/>
      <c r="AS175" s="670"/>
      <c r="AT175" s="671"/>
      <c r="AU175" s="652" t="s">
        <v>168</v>
      </c>
      <c r="AV175" s="653"/>
      <c r="AW175" s="653"/>
      <c r="AX175" s="654"/>
      <c r="AY175" s="34">
        <f>$AY$174</f>
        <v>0</v>
      </c>
    </row>
    <row r="176" spans="1:51" ht="24.75" customHeight="1">
      <c r="A176" s="1040"/>
      <c r="B176" s="1041"/>
      <c r="C176" s="1041"/>
      <c r="D176" s="1041"/>
      <c r="E176" s="1041"/>
      <c r="F176" s="1042"/>
      <c r="G176" s="663"/>
      <c r="H176" s="664"/>
      <c r="I176" s="664"/>
      <c r="J176" s="664"/>
      <c r="K176" s="665"/>
      <c r="L176" s="666"/>
      <c r="M176" s="667"/>
      <c r="N176" s="667"/>
      <c r="O176" s="667"/>
      <c r="P176" s="667"/>
      <c r="Q176" s="667"/>
      <c r="R176" s="667"/>
      <c r="S176" s="667"/>
      <c r="T176" s="667"/>
      <c r="U176" s="667"/>
      <c r="V176" s="667"/>
      <c r="W176" s="667"/>
      <c r="X176" s="668"/>
      <c r="Y176" s="382"/>
      <c r="Z176" s="383"/>
      <c r="AA176" s="383"/>
      <c r="AB176" s="801"/>
      <c r="AC176" s="663"/>
      <c r="AD176" s="664"/>
      <c r="AE176" s="664"/>
      <c r="AF176" s="664"/>
      <c r="AG176" s="665"/>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166</v>
      </c>
      <c r="H188" s="670"/>
      <c r="I188" s="670"/>
      <c r="J188" s="670"/>
      <c r="K188" s="670"/>
      <c r="L188" s="669" t="s">
        <v>167</v>
      </c>
      <c r="M188" s="670"/>
      <c r="N188" s="670"/>
      <c r="O188" s="670"/>
      <c r="P188" s="670"/>
      <c r="Q188" s="670"/>
      <c r="R188" s="670"/>
      <c r="S188" s="670"/>
      <c r="T188" s="670"/>
      <c r="U188" s="670"/>
      <c r="V188" s="670"/>
      <c r="W188" s="670"/>
      <c r="X188" s="671"/>
      <c r="Y188" s="652" t="s">
        <v>168</v>
      </c>
      <c r="Z188" s="653"/>
      <c r="AA188" s="653"/>
      <c r="AB188" s="797"/>
      <c r="AC188" s="811" t="s">
        <v>166</v>
      </c>
      <c r="AD188" s="670"/>
      <c r="AE188" s="670"/>
      <c r="AF188" s="670"/>
      <c r="AG188" s="670"/>
      <c r="AH188" s="669" t="s">
        <v>167</v>
      </c>
      <c r="AI188" s="670"/>
      <c r="AJ188" s="670"/>
      <c r="AK188" s="670"/>
      <c r="AL188" s="670"/>
      <c r="AM188" s="670"/>
      <c r="AN188" s="670"/>
      <c r="AO188" s="670"/>
      <c r="AP188" s="670"/>
      <c r="AQ188" s="670"/>
      <c r="AR188" s="670"/>
      <c r="AS188" s="670"/>
      <c r="AT188" s="671"/>
      <c r="AU188" s="652" t="s">
        <v>168</v>
      </c>
      <c r="AV188" s="653"/>
      <c r="AW188" s="653"/>
      <c r="AX188" s="654"/>
      <c r="AY188" s="34">
        <f>$AY$187</f>
        <v>0</v>
      </c>
    </row>
    <row r="189" spans="1:51" ht="24.75" customHeight="1">
      <c r="A189" s="1040"/>
      <c r="B189" s="1041"/>
      <c r="C189" s="1041"/>
      <c r="D189" s="1041"/>
      <c r="E189" s="1041"/>
      <c r="F189" s="1042"/>
      <c r="G189" s="663"/>
      <c r="H189" s="664"/>
      <c r="I189" s="664"/>
      <c r="J189" s="664"/>
      <c r="K189" s="665"/>
      <c r="L189" s="666"/>
      <c r="M189" s="667"/>
      <c r="N189" s="667"/>
      <c r="O189" s="667"/>
      <c r="P189" s="667"/>
      <c r="Q189" s="667"/>
      <c r="R189" s="667"/>
      <c r="S189" s="667"/>
      <c r="T189" s="667"/>
      <c r="U189" s="667"/>
      <c r="V189" s="667"/>
      <c r="W189" s="667"/>
      <c r="X189" s="668"/>
      <c r="Y189" s="382"/>
      <c r="Z189" s="383"/>
      <c r="AA189" s="383"/>
      <c r="AB189" s="801"/>
      <c r="AC189" s="663"/>
      <c r="AD189" s="664"/>
      <c r="AE189" s="664"/>
      <c r="AF189" s="664"/>
      <c r="AG189" s="665"/>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166</v>
      </c>
      <c r="H201" s="670"/>
      <c r="I201" s="670"/>
      <c r="J201" s="670"/>
      <c r="K201" s="670"/>
      <c r="L201" s="669" t="s">
        <v>167</v>
      </c>
      <c r="M201" s="670"/>
      <c r="N201" s="670"/>
      <c r="O201" s="670"/>
      <c r="P201" s="670"/>
      <c r="Q201" s="670"/>
      <c r="R201" s="670"/>
      <c r="S201" s="670"/>
      <c r="T201" s="670"/>
      <c r="U201" s="670"/>
      <c r="V201" s="670"/>
      <c r="W201" s="670"/>
      <c r="X201" s="671"/>
      <c r="Y201" s="652" t="s">
        <v>168</v>
      </c>
      <c r="Z201" s="653"/>
      <c r="AA201" s="653"/>
      <c r="AB201" s="797"/>
      <c r="AC201" s="811" t="s">
        <v>166</v>
      </c>
      <c r="AD201" s="670"/>
      <c r="AE201" s="670"/>
      <c r="AF201" s="670"/>
      <c r="AG201" s="670"/>
      <c r="AH201" s="669" t="s">
        <v>167</v>
      </c>
      <c r="AI201" s="670"/>
      <c r="AJ201" s="670"/>
      <c r="AK201" s="670"/>
      <c r="AL201" s="670"/>
      <c r="AM201" s="670"/>
      <c r="AN201" s="670"/>
      <c r="AO201" s="670"/>
      <c r="AP201" s="670"/>
      <c r="AQ201" s="670"/>
      <c r="AR201" s="670"/>
      <c r="AS201" s="670"/>
      <c r="AT201" s="671"/>
      <c r="AU201" s="652" t="s">
        <v>168</v>
      </c>
      <c r="AV201" s="653"/>
      <c r="AW201" s="653"/>
      <c r="AX201" s="654"/>
      <c r="AY201" s="34">
        <f>$AY$200</f>
        <v>0</v>
      </c>
    </row>
    <row r="202" spans="1:51" ht="24.75" customHeight="1">
      <c r="A202" s="1040"/>
      <c r="B202" s="1041"/>
      <c r="C202" s="1041"/>
      <c r="D202" s="1041"/>
      <c r="E202" s="1041"/>
      <c r="F202" s="1042"/>
      <c r="G202" s="663"/>
      <c r="H202" s="664"/>
      <c r="I202" s="664"/>
      <c r="J202" s="664"/>
      <c r="K202" s="665"/>
      <c r="L202" s="666"/>
      <c r="M202" s="667"/>
      <c r="N202" s="667"/>
      <c r="O202" s="667"/>
      <c r="P202" s="667"/>
      <c r="Q202" s="667"/>
      <c r="R202" s="667"/>
      <c r="S202" s="667"/>
      <c r="T202" s="667"/>
      <c r="U202" s="667"/>
      <c r="V202" s="667"/>
      <c r="W202" s="667"/>
      <c r="X202" s="668"/>
      <c r="Y202" s="382"/>
      <c r="Z202" s="383"/>
      <c r="AA202" s="383"/>
      <c r="AB202" s="801"/>
      <c r="AC202" s="663"/>
      <c r="AD202" s="664"/>
      <c r="AE202" s="664"/>
      <c r="AF202" s="664"/>
      <c r="AG202" s="665"/>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166</v>
      </c>
      <c r="H215" s="670"/>
      <c r="I215" s="670"/>
      <c r="J215" s="670"/>
      <c r="K215" s="670"/>
      <c r="L215" s="669" t="s">
        <v>167</v>
      </c>
      <c r="M215" s="670"/>
      <c r="N215" s="670"/>
      <c r="O215" s="670"/>
      <c r="P215" s="670"/>
      <c r="Q215" s="670"/>
      <c r="R215" s="670"/>
      <c r="S215" s="670"/>
      <c r="T215" s="670"/>
      <c r="U215" s="670"/>
      <c r="V215" s="670"/>
      <c r="W215" s="670"/>
      <c r="X215" s="671"/>
      <c r="Y215" s="652" t="s">
        <v>168</v>
      </c>
      <c r="Z215" s="653"/>
      <c r="AA215" s="653"/>
      <c r="AB215" s="797"/>
      <c r="AC215" s="811" t="s">
        <v>166</v>
      </c>
      <c r="AD215" s="670"/>
      <c r="AE215" s="670"/>
      <c r="AF215" s="670"/>
      <c r="AG215" s="670"/>
      <c r="AH215" s="669" t="s">
        <v>167</v>
      </c>
      <c r="AI215" s="670"/>
      <c r="AJ215" s="670"/>
      <c r="AK215" s="670"/>
      <c r="AL215" s="670"/>
      <c r="AM215" s="670"/>
      <c r="AN215" s="670"/>
      <c r="AO215" s="670"/>
      <c r="AP215" s="670"/>
      <c r="AQ215" s="670"/>
      <c r="AR215" s="670"/>
      <c r="AS215" s="670"/>
      <c r="AT215" s="671"/>
      <c r="AU215" s="652" t="s">
        <v>168</v>
      </c>
      <c r="AV215" s="653"/>
      <c r="AW215" s="653"/>
      <c r="AX215" s="654"/>
      <c r="AY215" s="34">
        <f>$AY$214</f>
        <v>0</v>
      </c>
    </row>
    <row r="216" spans="1:51" ht="24.75" customHeight="1">
      <c r="A216" s="1040"/>
      <c r="B216" s="1041"/>
      <c r="C216" s="1041"/>
      <c r="D216" s="1041"/>
      <c r="E216" s="1041"/>
      <c r="F216" s="1042"/>
      <c r="G216" s="663"/>
      <c r="H216" s="664"/>
      <c r="I216" s="664"/>
      <c r="J216" s="664"/>
      <c r="K216" s="665"/>
      <c r="L216" s="666"/>
      <c r="M216" s="667"/>
      <c r="N216" s="667"/>
      <c r="O216" s="667"/>
      <c r="P216" s="667"/>
      <c r="Q216" s="667"/>
      <c r="R216" s="667"/>
      <c r="S216" s="667"/>
      <c r="T216" s="667"/>
      <c r="U216" s="667"/>
      <c r="V216" s="667"/>
      <c r="W216" s="667"/>
      <c r="X216" s="668"/>
      <c r="Y216" s="382"/>
      <c r="Z216" s="383"/>
      <c r="AA216" s="383"/>
      <c r="AB216" s="801"/>
      <c r="AC216" s="663"/>
      <c r="AD216" s="664"/>
      <c r="AE216" s="664"/>
      <c r="AF216" s="664"/>
      <c r="AG216" s="665"/>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166</v>
      </c>
      <c r="H228" s="670"/>
      <c r="I228" s="670"/>
      <c r="J228" s="670"/>
      <c r="K228" s="670"/>
      <c r="L228" s="669" t="s">
        <v>167</v>
      </c>
      <c r="M228" s="670"/>
      <c r="N228" s="670"/>
      <c r="O228" s="670"/>
      <c r="P228" s="670"/>
      <c r="Q228" s="670"/>
      <c r="R228" s="670"/>
      <c r="S228" s="670"/>
      <c r="T228" s="670"/>
      <c r="U228" s="670"/>
      <c r="V228" s="670"/>
      <c r="W228" s="670"/>
      <c r="X228" s="671"/>
      <c r="Y228" s="652" t="s">
        <v>168</v>
      </c>
      <c r="Z228" s="653"/>
      <c r="AA228" s="653"/>
      <c r="AB228" s="797"/>
      <c r="AC228" s="811" t="s">
        <v>166</v>
      </c>
      <c r="AD228" s="670"/>
      <c r="AE228" s="670"/>
      <c r="AF228" s="670"/>
      <c r="AG228" s="670"/>
      <c r="AH228" s="669" t="s">
        <v>167</v>
      </c>
      <c r="AI228" s="670"/>
      <c r="AJ228" s="670"/>
      <c r="AK228" s="670"/>
      <c r="AL228" s="670"/>
      <c r="AM228" s="670"/>
      <c r="AN228" s="670"/>
      <c r="AO228" s="670"/>
      <c r="AP228" s="670"/>
      <c r="AQ228" s="670"/>
      <c r="AR228" s="670"/>
      <c r="AS228" s="670"/>
      <c r="AT228" s="671"/>
      <c r="AU228" s="652" t="s">
        <v>168</v>
      </c>
      <c r="AV228" s="653"/>
      <c r="AW228" s="653"/>
      <c r="AX228" s="654"/>
      <c r="AY228" s="34">
        <f>$AY$227</f>
        <v>0</v>
      </c>
    </row>
    <row r="229" spans="1:51" ht="24.75" customHeight="1">
      <c r="A229" s="1040"/>
      <c r="B229" s="1041"/>
      <c r="C229" s="1041"/>
      <c r="D229" s="1041"/>
      <c r="E229" s="1041"/>
      <c r="F229" s="1042"/>
      <c r="G229" s="663"/>
      <c r="H229" s="664"/>
      <c r="I229" s="664"/>
      <c r="J229" s="664"/>
      <c r="K229" s="665"/>
      <c r="L229" s="666"/>
      <c r="M229" s="667"/>
      <c r="N229" s="667"/>
      <c r="O229" s="667"/>
      <c r="P229" s="667"/>
      <c r="Q229" s="667"/>
      <c r="R229" s="667"/>
      <c r="S229" s="667"/>
      <c r="T229" s="667"/>
      <c r="U229" s="667"/>
      <c r="V229" s="667"/>
      <c r="W229" s="667"/>
      <c r="X229" s="668"/>
      <c r="Y229" s="382"/>
      <c r="Z229" s="383"/>
      <c r="AA229" s="383"/>
      <c r="AB229" s="801"/>
      <c r="AC229" s="663"/>
      <c r="AD229" s="664"/>
      <c r="AE229" s="664"/>
      <c r="AF229" s="664"/>
      <c r="AG229" s="665"/>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166</v>
      </c>
      <c r="H241" s="670"/>
      <c r="I241" s="670"/>
      <c r="J241" s="670"/>
      <c r="K241" s="670"/>
      <c r="L241" s="669" t="s">
        <v>167</v>
      </c>
      <c r="M241" s="670"/>
      <c r="N241" s="670"/>
      <c r="O241" s="670"/>
      <c r="P241" s="670"/>
      <c r="Q241" s="670"/>
      <c r="R241" s="670"/>
      <c r="S241" s="670"/>
      <c r="T241" s="670"/>
      <c r="U241" s="670"/>
      <c r="V241" s="670"/>
      <c r="W241" s="670"/>
      <c r="X241" s="671"/>
      <c r="Y241" s="652" t="s">
        <v>168</v>
      </c>
      <c r="Z241" s="653"/>
      <c r="AA241" s="653"/>
      <c r="AB241" s="797"/>
      <c r="AC241" s="811" t="s">
        <v>166</v>
      </c>
      <c r="AD241" s="670"/>
      <c r="AE241" s="670"/>
      <c r="AF241" s="670"/>
      <c r="AG241" s="670"/>
      <c r="AH241" s="669" t="s">
        <v>167</v>
      </c>
      <c r="AI241" s="670"/>
      <c r="AJ241" s="670"/>
      <c r="AK241" s="670"/>
      <c r="AL241" s="670"/>
      <c r="AM241" s="670"/>
      <c r="AN241" s="670"/>
      <c r="AO241" s="670"/>
      <c r="AP241" s="670"/>
      <c r="AQ241" s="670"/>
      <c r="AR241" s="670"/>
      <c r="AS241" s="670"/>
      <c r="AT241" s="671"/>
      <c r="AU241" s="652" t="s">
        <v>168</v>
      </c>
      <c r="AV241" s="653"/>
      <c r="AW241" s="653"/>
      <c r="AX241" s="654"/>
      <c r="AY241" s="34">
        <f>$AY$240</f>
        <v>0</v>
      </c>
    </row>
    <row r="242" spans="1:51" ht="24.75" customHeight="1">
      <c r="A242" s="1040"/>
      <c r="B242" s="1041"/>
      <c r="C242" s="1041"/>
      <c r="D242" s="1041"/>
      <c r="E242" s="1041"/>
      <c r="F242" s="1042"/>
      <c r="G242" s="663"/>
      <c r="H242" s="664"/>
      <c r="I242" s="664"/>
      <c r="J242" s="664"/>
      <c r="K242" s="665"/>
      <c r="L242" s="666"/>
      <c r="M242" s="667"/>
      <c r="N242" s="667"/>
      <c r="O242" s="667"/>
      <c r="P242" s="667"/>
      <c r="Q242" s="667"/>
      <c r="R242" s="667"/>
      <c r="S242" s="667"/>
      <c r="T242" s="667"/>
      <c r="U242" s="667"/>
      <c r="V242" s="667"/>
      <c r="W242" s="667"/>
      <c r="X242" s="668"/>
      <c r="Y242" s="382"/>
      <c r="Z242" s="383"/>
      <c r="AA242" s="383"/>
      <c r="AB242" s="801"/>
      <c r="AC242" s="663"/>
      <c r="AD242" s="664"/>
      <c r="AE242" s="664"/>
      <c r="AF242" s="664"/>
      <c r="AG242" s="665"/>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166</v>
      </c>
      <c r="H254" s="670"/>
      <c r="I254" s="670"/>
      <c r="J254" s="670"/>
      <c r="K254" s="670"/>
      <c r="L254" s="669" t="s">
        <v>167</v>
      </c>
      <c r="M254" s="670"/>
      <c r="N254" s="670"/>
      <c r="O254" s="670"/>
      <c r="P254" s="670"/>
      <c r="Q254" s="670"/>
      <c r="R254" s="670"/>
      <c r="S254" s="670"/>
      <c r="T254" s="670"/>
      <c r="U254" s="670"/>
      <c r="V254" s="670"/>
      <c r="W254" s="670"/>
      <c r="X254" s="671"/>
      <c r="Y254" s="652" t="s">
        <v>168</v>
      </c>
      <c r="Z254" s="653"/>
      <c r="AA254" s="653"/>
      <c r="AB254" s="797"/>
      <c r="AC254" s="811" t="s">
        <v>166</v>
      </c>
      <c r="AD254" s="670"/>
      <c r="AE254" s="670"/>
      <c r="AF254" s="670"/>
      <c r="AG254" s="670"/>
      <c r="AH254" s="669" t="s">
        <v>167</v>
      </c>
      <c r="AI254" s="670"/>
      <c r="AJ254" s="670"/>
      <c r="AK254" s="670"/>
      <c r="AL254" s="670"/>
      <c r="AM254" s="670"/>
      <c r="AN254" s="670"/>
      <c r="AO254" s="670"/>
      <c r="AP254" s="670"/>
      <c r="AQ254" s="670"/>
      <c r="AR254" s="670"/>
      <c r="AS254" s="670"/>
      <c r="AT254" s="671"/>
      <c r="AU254" s="652" t="s">
        <v>168</v>
      </c>
      <c r="AV254" s="653"/>
      <c r="AW254" s="653"/>
      <c r="AX254" s="654"/>
      <c r="AY254" s="34">
        <f>$AY$253</f>
        <v>0</v>
      </c>
    </row>
    <row r="255" spans="1:51" ht="24.75" customHeight="1">
      <c r="A255" s="1040"/>
      <c r="B255" s="1041"/>
      <c r="C255" s="1041"/>
      <c r="D255" s="1041"/>
      <c r="E255" s="1041"/>
      <c r="F255" s="1042"/>
      <c r="G255" s="663"/>
      <c r="H255" s="664"/>
      <c r="I255" s="664"/>
      <c r="J255" s="664"/>
      <c r="K255" s="665"/>
      <c r="L255" s="666"/>
      <c r="M255" s="667"/>
      <c r="N255" s="667"/>
      <c r="O255" s="667"/>
      <c r="P255" s="667"/>
      <c r="Q255" s="667"/>
      <c r="R255" s="667"/>
      <c r="S255" s="667"/>
      <c r="T255" s="667"/>
      <c r="U255" s="667"/>
      <c r="V255" s="667"/>
      <c r="W255" s="667"/>
      <c r="X255" s="668"/>
      <c r="Y255" s="382"/>
      <c r="Z255" s="383"/>
      <c r="AA255" s="383"/>
      <c r="AB255" s="801"/>
      <c r="AC255" s="663"/>
      <c r="AD255" s="664"/>
      <c r="AE255" s="664"/>
      <c r="AF255" s="664"/>
      <c r="AG255" s="665"/>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MOGI YASUTAKA</dc:creator>
  <cp:keywords/>
  <dc:description/>
  <cp:lastModifiedBy>情報通信課</cp:lastModifiedBy>
  <cp:revision/>
  <cp:lastPrinted>2021-05-31T06:03:47Z</cp:lastPrinted>
  <dcterms:created xsi:type="dcterms:W3CDTF">2012-03-13T00:50:25Z</dcterms:created>
  <dcterms:modified xsi:type="dcterms:W3CDTF">2021-08-19T02:09:47Z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