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行政事業レビューシート!$1:$1109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<sst xmlns="http://schemas.openxmlformats.org/spreadsheetml/2006/main" count="3297" uniqueCount="824">
  <si>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</si>
  <si>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</si>
  <si>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</si>
  <si>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</si>
  <si>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</si>
  <si>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</si>
  <si>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</si>
  <si>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</si>
  <si>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</si>
  <si>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</si>
  <si>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</si>
  <si>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</si>
  <si>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</si>
  <si>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</si>
  <si>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</si>
  <si>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</si>
  <si>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</si>
  <si>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</si>
  <si>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</si>
  <si>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</si>
  <si>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</si>
  <si>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</si>
  <si>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</si>
  <si>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</si>
  <si>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</si>
  <si>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</si>
  <si>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</si>
  <si>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</si>
  <si>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</si>
  <si>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</si>
  <si>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</si>
  <si>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</si>
  <si>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</si>
  <si>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</si>
  <si>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</si>
  <si>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</si>
  <si>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</si>
  <si>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</si>
  <si>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</si>
  <si>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</si>
  <si>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</si>
  <si>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</si>
  <si>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</si>
  <si>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</si>
  <si>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</si>
  <si>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</si>
  <si>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</si>
  <si>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</si>
  <si>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</si>
  <si>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</si>
  <si>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</si>
  <si>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</si>
  <si>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</si>
  <si>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</si>
  <si>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</si>
  <si>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</si>
  <si>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</si>
  <si>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</si>
  <si>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</si>
  <si>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</si>
  <si>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</si>
  <si>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</si>
  <si>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</si>
  <si>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</si>
  <si>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</si>
  <si>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</si>
  <si>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</si>
  <si>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</si>
  <si>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</si>
  <si>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</si>
  <si>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</si>
  <si>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</si>
  <si>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</si>
  <si>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</si>
  <si>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</si>
  <si>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</si>
  <si>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</si>
  <si>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</si>
  <si>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</si>
  <si>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</si>
  <si>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</si>
  <si>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</si>
  <si>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</si>
  <si>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</si>
  <si>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</si>
  <si>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</si>
  <si>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</si>
  <si>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</si>
  <si>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</si>
  <si>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</si>
  <si>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</si>
  <si>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</si>
  <si>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</si>
  <si>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</si>
  <si>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</si>
  <si>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</si>
  <si>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</si>
  <si>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</si>
  <si>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</si>
  <si>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</si>
  <si>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</si>
  <si>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</si>
  <si>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</si>
  <si>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</si>
  <si>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</si>
  <si>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</si>
  <si>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</si>
  <si>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</si>
  <si>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</si>
  <si>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</si>
  <si>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</si>
  <si>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</si>
  <si>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</si>
  <si>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</si>
  <si>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</si>
  <si>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</si>
  <si>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</si>
  <si>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</si>
  <si>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</si>
  <si>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</si>
  <si>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</si>
  <si>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</si>
  <si>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</si>
  <si>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</si>
  <si>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</si>
  <si>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</si>
  <si>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</si>
  <si>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</si>
  <si>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</si>
  <si>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</si>
  <si>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</si>
  <si>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</si>
  <si>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</si>
  <si>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</si>
  <si>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</si>
  <si>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</si>
  <si>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</si>
  <si>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</si>
  <si>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</si>
  <si>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</si>
  <si>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</si>
  <si>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</si>
  <si>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</si>
  <si>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</si>
  <si>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</si>
  <si>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</si>
  <si>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</si>
  <si>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</si>
  <si>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</si>
  <si>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</si>
  <si>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</si>
  <si>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</si>
  <si>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</si>
  <si>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</si>
  <si>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</si>
  <si>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</si>
  <si>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</si>
  <si>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</si>
  <si>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</si>
  <si>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</si>
  <si>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</si>
  <si>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</si>
  <si>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</si>
  <si>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</si>
  <si>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</si>
  <si>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</si>
  <si>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</si>
  <si>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</si>
  <si>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</si>
  <si>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</si>
  <si>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</si>
  <si>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</si>
  <si>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</si>
  <si>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</si>
  <si>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</si>
  <si>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</si>
  <si>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</si>
  <si>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</si>
  <si>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</si>
  <si>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</si>
  <si>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</si>
  <si>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</si>
  <si>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</si>
  <si>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</si>
  <si>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</si>
  <si>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</si>
  <si>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</si>
  <si>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</si>
  <si>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</si>
  <si>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</si>
  <si>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</si>
  <si>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</si>
  <si>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</si>
  <si>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</si>
  <si>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</si>
  <si>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</si>
  <si>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</si>
  <si>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</si>
  <si>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</si>
  <si>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</si>
  <si>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</si>
  <si>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</si>
  <si>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</si>
  <si>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</si>
  <si>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</si>
  <si>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</si>
  <si>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</si>
  <si>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</si>
  <si>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</si>
  <si>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</si>
  <si>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</si>
  <si>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</si>
  <si>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</si>
  <si>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</si>
  <si>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</si>
  <si>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</si>
  <si>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</si>
  <si>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</si>
  <si>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</si>
  <si>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</si>
  <si>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</si>
  <si>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</si>
  <si>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</si>
  <si>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</si>
  <si>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</si>
  <si>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</si>
  <si>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</si>
  <si>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</si>
  <si>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</si>
  <si>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</si>
  <si>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</si>
  <si>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</si>
  <si>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</si>
  <si>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</si>
  <si>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</si>
  <si>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</si>
  <si>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</si>
  <si>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</si>
  <si>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</si>
  <si>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</si>
  <si>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</si>
  <si>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</si>
  <si>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</si>
  <si>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</si>
  <si>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</si>
  <si>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</si>
  <si>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</si>
  <si>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</si>
  <si>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</si>
  <si>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</si>
  <si>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</si>
  <si>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</si>
  <si>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</si>
  <si>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</si>
  <si>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</si>
  <si>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</si>
  <si>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</si>
  <si>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</si>
  <si>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</si>
  <si>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</si>
  <si>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</si>
  <si>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</si>
  <si>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</si>
  <si>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</si>
  <si>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</si>
  <si>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</si>
  <si>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</si>
  <si>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</si>
  <si>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</si>
  <si>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</si>
  <si>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</si>
  <si>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</si>
  <si>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</si>
  <si>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</si>
  <si>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</si>
  <si>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</si>
  <si>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</si>
  <si>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</si>
  <si>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</si>
  <si>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</si>
  <si>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</si>
  <si>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</si>
  <si>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</si>
  <si>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</si>
  <si>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</si>
  <si>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</si>
  <si>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</si>
  <si>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</si>
  <si>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</si>
  <si>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</si>
  <si>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</si>
  <si>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</si>
  <si>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</si>
  <si>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</si>
  <si>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</si>
  <si>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</si>
  <si>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</si>
  <si>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</si>
  <si>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</si>
  <si>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</si>
  <si>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</si>
  <si>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</si>
  <si>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</si>
  <si>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</si>
  <si>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</si>
  <si>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</si>
  <si>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</si>
  <si>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</si>
  <si>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</si>
  <si>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</si>
  <si>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</si>
  <si>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</si>
  <si>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</si>
  <si>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</si>
  <si>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</si>
  <si>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</si>
  <si>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</si>
  <si>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</si>
  <si>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</si>
  <si>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</si>
  <si>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</si>
  <si>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</si>
  <si>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</si>
  <si>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</si>
  <si>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</si>
  <si>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</si>
  <si>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</si>
  <si>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</si>
  <si>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</si>
  <si>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</si>
  <si>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</si>
  <si>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</si>
  <si>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</si>
  <si>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</si>
  <si>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</si>
  <si>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</si>
  <si>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</si>
  <si>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</si>
  <si>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</si>
  <si>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</si>
  <si>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</si>
  <si>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</si>
  <si>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</si>
  <si>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</si>
  <si>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</si>
  <si>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</si>
  <si>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</si>
  <si>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</si>
  <si>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</si>
  <si>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</si>
  <si>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</si>
  <si>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</si>
  <si>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</si>
  <si>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</si>
  <si>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</si>
  <si>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</si>
  <si>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</si>
  <si>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</si>
  <si>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</si>
  <si>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</si>
  <si>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</si>
  <si>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</si>
  <si>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</si>
  <si>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</si>
  <si>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</si>
  <si>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</si>
  <si>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</si>
  <si>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</si>
  <si>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</si>
  <si>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</si>
  <si>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</si>
  <si>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</si>
  <si>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</si>
  <si>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</si>
  <si>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</si>
  <si>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</si>
  <si>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</si>
  <si>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</si>
  <si>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</si>
  <si>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</si>
  <si>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</si>
  <si>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</si>
  <si>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</si>
  <si>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</si>
  <si>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</si>
  <si>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</si>
  <si>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</si>
  <si>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</si>
  <si>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</si>
  <si>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</si>
  <si>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</si>
  <si>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</si>
  <si>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</si>
  <si>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</si>
  <si>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</si>
  <si>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</si>
  <si>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</si>
  <si>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</si>
  <si>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</si>
  <si>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</si>
  <si>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</si>
  <si>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</si>
  <si>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</si>
  <si>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</si>
  <si>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</si>
  <si>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</si>
  <si>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</si>
  <si>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</si>
  <si>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</si>
  <si>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</si>
  <si>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</si>
  <si>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</si>
  <si>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</si>
  <si>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</si>
  <si>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</si>
  <si>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</si>
  <si>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</si>
  <si>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</si>
  <si>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</si>
  <si>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</si>
  <si>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</si>
  <si>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</si>
  <si>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</si>
  <si>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</si>
  <si>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</si>
  <si>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</si>
  <si>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</si>
  <si>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</si>
  <si>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</si>
  <si>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</si>
  <si>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</si>
  <si>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</si>
  <si>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</si>
  <si>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</si>
  <si>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</si>
  <si>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</si>
  <si>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</si>
  <si>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</si>
  <si>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</si>
  <si>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</si>
  <si>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</si>
  <si>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</si>
  <si>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</si>
  <si>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</si>
  <si>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</si>
  <si>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</si>
  <si>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</si>
  <si>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</si>
  <si>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</si>
  <si>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</si>
  <si>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</si>
  <si>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</si>
  <si>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</si>
  <si>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</si>
  <si>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</si>
  <si>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</si>
  <si>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</si>
  <si>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</si>
  <si>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</si>
  <si>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</si>
  <si>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</si>
  <si>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</si>
  <si>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</si>
  <si>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</si>
  <si>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</si>
  <si>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</si>
  <si>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</si>
  <si>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</si>
  <si>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</si>
  <si>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</si>
  <si>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</si>
  <si>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</si>
  <si>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</si>
  <si>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</si>
  <si>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</si>
  <si>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</si>
  <si>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</si>
  <si>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</si>
  <si>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</si>
  <si>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</si>
  <si>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</si>
  <si>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</si>
  <si>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</si>
  <si>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</si>
  <si>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</si>
  <si>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</si>
  <si>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</si>
  <si>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</si>
  <si>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</si>
  <si>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</si>
  <si>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</si>
  <si>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</si>
  <si>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</si>
  <si>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</si>
  <si>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</si>
  <si>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</si>
  <si>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</si>
  <si>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</si>
  <si>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</si>
  <si>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</si>
  <si>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</si>
  <si>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</si>
  <si>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</si>
  <si>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</si>
  <si>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</si>
  <si>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</si>
  <si>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</si>
  <si>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</si>
  <si>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</si>
  <si>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</si>
  <si>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</si>
  <si>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</si>
  <si>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</si>
  <si>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</si>
  <si>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</si>
  <si>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</si>
  <si>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</si>
  <si>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</si>
  <si>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</si>
  <si>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</si>
  <si>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</si>
  <si>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</si>
  <si>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</si>
  <si>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</si>
  <si>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</si>
  <si>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</si>
  <si>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</si>
  <si>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</si>
  <si>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</si>
  <si>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</si>
  <si>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</si>
  <si>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</si>
  <si>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</si>
  <si>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</si>
  <si>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</si>
  <si>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</si>
  <si>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</si>
  <si>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</si>
  <si>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</si>
  <si>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</si>
  <si>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</si>
  <si>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</si>
  <si>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</si>
  <si>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</si>
  <si>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</si>
  <si>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</si>
  <si>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</si>
  <si>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</si>
  <si>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</si>
  <si>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</si>
  <si>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</si>
  <si>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</si>
  <si>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</si>
  <si>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</si>
  <si>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</si>
  <si>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</si>
  <si>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</si>
  <si>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</si>
  <si>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</si>
  <si>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</si>
  <si>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</si>
  <si>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</si>
  <si>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</si>
  <si>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</si>
  <si>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</si>
  <si>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</si>
  <si>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</si>
  <si>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</si>
  <si>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</si>
  <si>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</si>
  <si>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</si>
  <si>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</si>
  <si>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</si>
  <si>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</si>
  <si>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</si>
  <si>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</si>
  <si>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</si>
  <si>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</si>
  <si>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</si>
  <si>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</si>
  <si>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</si>
  <si>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</si>
  <si>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</si>
  <si>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</si>
  <si>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</si>
  <si>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</si>
  <si>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</si>
  <si>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</si>
  <si>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</si>
  <si>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</si>
  <si>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</si>
  <si>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</si>
  <si>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</si>
  <si>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</si>
  <si>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</si>
  <si>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</si>
  <si>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</si>
  <si>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</si>
  <si>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</si>
  <si>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</si>
  <si>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</si>
  <si>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</si>
  <si>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</si>
  <si>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</si>
  <si>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</si>
  <si>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</si>
  <si>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</si>
  <si>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</si>
  <si>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</si>
  <si>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</si>
  <si>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</si>
  <si>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</si>
  <si>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</si>
  <si>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</si>
  <si>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</si>
  <si>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</si>
  <si>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</si>
  <si>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</si>
  <si>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</si>
  <si>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</si>
  <si>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</si>
  <si>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</si>
  <si>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</si>
  <si>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</si>
  <si>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</si>
  <si>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</si>
  <si>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</si>
  <si>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</si>
  <si>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</si>
  <si>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</si>
  <si>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</si>
  <si>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</si>
  <si>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</si>
  <si>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</si>
  <si>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</si>
  <si>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</si>
  <si>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</si>
  <si>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</si>
  <si>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</si>
  <si>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</si>
  <si>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</si>
  <si>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</si>
  <si>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</si>
  <si>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</si>
  <si>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</si>
  <si>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</si>
  <si>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</si>
  <si>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</si>
  <si>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</si>
  <si>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</si>
  <si>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</si>
  <si>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</si>
  <si>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</si>
  <si>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</si>
  <si>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</si>
  <si>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</si>
  <si>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</si>
  <si>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</si>
  <si>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</si>
  <si>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</si>
  <si>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</si>
  <si>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</si>
  <si>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</si>
  <si>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</si>
  <si>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</si>
  <si>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</si>
  <si>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</si>
  <si>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</si>
  <si>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</si>
  <si>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</si>
  <si>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</si>
  <si>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</si>
  <si>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</si>
  <si>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</si>
  <si>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</si>
  <si>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</si>
  <si>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</si>
  <si>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</si>
  <si>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</si>
  <si>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</si>
  <si>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</si>
  <si>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</si>
  <si>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</si>
  <si>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</si>
  <si>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</si>
  <si>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</si>
  <si>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</si>
  <si>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</si>
  <si>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</si>
  <si>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</si>
  <si>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</si>
  <si>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</si>
  <si>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</si>
  <si>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</si>
  <si>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</si>
  <si>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</si>
  <si>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</si>
  <si>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</si>
  <si>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主要国における日本や他の国々の影響力調査・分析とそれに基づく効果的な発信</t>
  </si>
  <si>
    <t>外務報道官・広報文化組織</t>
  </si>
  <si>
    <t>広報文化外交戦略課</t>
  </si>
  <si>
    <t>課長　長尾　成敏</t>
    <rPh sb="3" eb="5">
      <t>ナガオ</t>
    </rPh>
    <rPh sb="6" eb="8">
      <t>マサトシ</t>
    </rPh>
    <phoneticPr fontId="5"/>
  </si>
  <si>
    <t>○</t>
  </si>
  <si>
    <t>外務省設置法第４条
外務省組織令第３条及び第２４条</t>
  </si>
  <si>
    <t>-</t>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</si>
  <si>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</si>
  <si>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</si>
  <si>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戦略的対外発信事業委託費（在外）</t>
  </si>
  <si>
    <t>戦略的対外発信庁費（在外）</t>
  </si>
  <si>
    <t>戦略的対外発信謝金（在外）</t>
  </si>
  <si>
    <t>戦略的対外発信謝金（本省）</t>
  </si>
  <si>
    <t>主要国における日本関連の情報収集及び他の国々の動向調査</t>
  </si>
  <si>
    <t>調査研究機関からの最終報告本数</t>
  </si>
  <si>
    <t>本</t>
    <rPh sb="0" eb="1">
      <t>ホン</t>
    </rPh>
    <phoneticPr fontId="5"/>
  </si>
  <si>
    <t>在外公館からの報告</t>
    <rPh sb="0" eb="2">
      <t>ザイガイ</t>
    </rPh>
    <rPh sb="2" eb="4">
      <t>コウカン</t>
    </rPh>
    <rPh sb="7" eb="9">
      <t>ホウコク</t>
    </rPh>
    <phoneticPr fontId="5"/>
  </si>
  <si>
    <t>現地の事情に合わせた発信の実施</t>
  </si>
  <si>
    <t>セミナー等の実施回数及び海外メディアを活用した発信回数</t>
  </si>
  <si>
    <t>調査研究機関等への調査・分析実施国数</t>
  </si>
  <si>
    <t>国</t>
    <rPh sb="0" eb="1">
      <t>クニ</t>
    </rPh>
    <phoneticPr fontId="5"/>
  </si>
  <si>
    <t>回</t>
    <rPh sb="0" eb="1">
      <t>カイ</t>
    </rPh>
    <phoneticPr fontId="5"/>
  </si>
  <si>
    <t>対日世論調査対象件数（調査実施国及び地域）</t>
  </si>
  <si>
    <t>国・地域</t>
    <rPh sb="0" eb="1">
      <t>クニ</t>
    </rPh>
    <rPh sb="2" eb="4">
      <t>チイキ</t>
    </rPh>
    <phoneticPr fontId="5"/>
  </si>
  <si>
    <t>調査研究機関等への調査・分析委託（執行額/国数）　　　</t>
  </si>
  <si>
    <t>578/23</t>
    <phoneticPr fontId="5"/>
  </si>
  <si>
    <t>652/23</t>
    <phoneticPr fontId="5"/>
  </si>
  <si>
    <t>百万円</t>
    <rPh sb="0" eb="2">
      <t>ヒャクマン</t>
    </rPh>
    <rPh sb="2" eb="3">
      <t>エン</t>
    </rPh>
    <phoneticPr fontId="5"/>
  </si>
  <si>
    <t>　経費/国数</t>
    <rPh sb="1" eb="3">
      <t>ケイヒ</t>
    </rPh>
    <rPh sb="4" eb="5">
      <t>クニ</t>
    </rPh>
    <rPh sb="5" eb="6">
      <t>スウ</t>
    </rPh>
    <phoneticPr fontId="5"/>
  </si>
  <si>
    <t>対日世論調査実施（調査実施国及び地域）</t>
  </si>
  <si>
    <t>58/6</t>
    <phoneticPr fontId="5"/>
  </si>
  <si>
    <t>49/5</t>
    <phoneticPr fontId="5"/>
  </si>
  <si>
    <t>百万円</t>
    <phoneticPr fontId="5"/>
  </si>
  <si>
    <t>　経費/国・地域数</t>
    <rPh sb="1" eb="3">
      <t>ケイヒ</t>
    </rPh>
    <rPh sb="4" eb="5">
      <t>クニ</t>
    </rPh>
    <rPh sb="6" eb="8">
      <t>チイキ</t>
    </rPh>
    <rPh sb="8" eb="9">
      <t>スウ</t>
    </rPh>
    <phoneticPr fontId="5"/>
  </si>
  <si>
    <t>施策Ⅲ　
　１国内広報・海外広報・IT広報・文化交流・報道対策
　２　海外広報の実施</t>
    <rPh sb="0" eb="2">
      <t>シサク</t>
    </rPh>
    <rPh sb="7" eb="9">
      <t>コクナイ</t>
    </rPh>
    <rPh sb="9" eb="11">
      <t>コウホウ</t>
    </rPh>
    <rPh sb="12" eb="14">
      <t>カイガイ</t>
    </rPh>
    <rPh sb="14" eb="16">
      <t>コウホウ</t>
    </rPh>
    <rPh sb="19" eb="21">
      <t>コウホウ</t>
    </rPh>
    <rPh sb="22" eb="24">
      <t>ブンカ</t>
    </rPh>
    <rPh sb="24" eb="26">
      <t>コウリュウ</t>
    </rPh>
    <rPh sb="27" eb="29">
      <t>ホウドウ</t>
    </rPh>
    <rPh sb="29" eb="31">
      <t>タイサク</t>
    </rPh>
    <rPh sb="35" eb="37">
      <t>カイガイ</t>
    </rPh>
    <rPh sb="37" eb="39">
      <t>コウホウ</t>
    </rPh>
    <rPh sb="40" eb="42">
      <t>ジッシ</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</si>
  <si>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7" eb="9">
      <t>コウホウ</t>
    </rPh>
    <rPh sb="10" eb="12">
      <t>ブンカ</t>
    </rPh>
    <rPh sb="12" eb="14">
      <t>コウリュウ</t>
    </rPh>
    <rPh sb="14" eb="15">
      <t>オヨ</t>
    </rPh>
    <rPh sb="16" eb="18">
      <t>ホウドウ</t>
    </rPh>
    <rPh sb="18" eb="20">
      <t>タイサク</t>
    </rPh>
    <rPh sb="21" eb="23">
      <t>コウホウ</t>
    </rPh>
    <rPh sb="24" eb="26">
      <t>ブンカ</t>
    </rPh>
    <rPh sb="26" eb="28">
      <t>コウリュウ</t>
    </rPh>
    <rPh sb="28" eb="29">
      <t>オヨ</t>
    </rPh>
    <rPh sb="30" eb="32">
      <t>ホウドウ</t>
    </rPh>
    <rPh sb="32" eb="34">
      <t>タイサク</t>
    </rPh>
    <rPh sb="35" eb="38">
      <t>ユウキテキ</t>
    </rPh>
    <rPh sb="39" eb="41">
      <t>レンケイ</t>
    </rPh>
    <rPh sb="45" eb="47">
      <t>カイガイ</t>
    </rPh>
    <rPh sb="51" eb="53">
      <t>タイニチ</t>
    </rPh>
    <rPh sb="53" eb="55">
      <t>リカイ</t>
    </rPh>
    <rPh sb="56" eb="58">
      <t>ソクシン</t>
    </rPh>
    <rPh sb="59" eb="61">
      <t>シンニチ</t>
    </rPh>
    <phoneticPr fontId="5"/>
  </si>
  <si>
    <t>－</t>
    <phoneticPr fontId="5"/>
  </si>
  <si>
    <t>海外広報の推進</t>
    <rPh sb="0" eb="2">
      <t>カイガイ</t>
    </rPh>
    <rPh sb="2" eb="4">
      <t>コウホウ</t>
    </rPh>
    <rPh sb="5" eb="7">
      <t>スイシン</t>
    </rPh>
    <phoneticPr fontId="5"/>
  </si>
  <si>
    <t>各種調査事業や在外公館における外部専門家の活用等、戦略的な対外発信強化のための環境整備を行う。</t>
    <phoneticPr fontId="5"/>
  </si>
  <si>
    <t>我が国の対外発信を強化し、我が国の基本的な立場や考え方が海外において定着、浸透するよう努める。</t>
    <phoneticPr fontId="5"/>
  </si>
  <si>
    <t>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</si>
  <si>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</si>
  <si>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</si>
  <si>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</si>
  <si>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</si>
  <si>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</si>
  <si>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広報に関する高度な専門性が必要であり、受注先となる業者は極めて限られていることから選定は妥当である。見積もり合わせが可能なものついては実施している。</t>
    <phoneticPr fontId="5"/>
  </si>
  <si>
    <t>事業目的に即した費目・使途に限定されている。</t>
    <phoneticPr fontId="5"/>
  </si>
  <si>
    <t>‐</t>
  </si>
  <si>
    <t>費用対効果が上がるよう留意しており、コスト水準は妥当なものとなっている。</t>
    <phoneticPr fontId="5"/>
  </si>
  <si>
    <t>成果物は、本省及び在外における広報事業の企画立案に活用されている。</t>
    <phoneticPr fontId="5"/>
  </si>
  <si>
    <t>成果目標を上回る実績があった。</t>
    <phoneticPr fontId="5"/>
  </si>
  <si>
    <t>「調査研究機関等への調査・分析実施国数」につき見込みどおりの活動実績があった。</t>
    <phoneticPr fontId="5"/>
  </si>
  <si>
    <t>期待される広報効果や必要経費等を総合的に考慮して、より費用対効果が高い、効果的な事業の実施に努めている。</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</si>
  <si>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</si>
  <si>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事業開始の年度より、当初目標を上回る成果があった。調査研究機関による調査・分析、世論調査等をもって、諸外国で異なる対日感情や広報環境を把握できたことにより、効果的な発信を実施できた。</t>
    <phoneticPr fontId="5"/>
  </si>
  <si>
    <t>新２７－２５</t>
    <rPh sb="0" eb="1">
      <t>シン</t>
    </rPh>
    <phoneticPr fontId="5"/>
  </si>
  <si>
    <t>１０５</t>
    <phoneticPr fontId="5"/>
  </si>
  <si>
    <t>１０７</t>
    <phoneticPr fontId="5"/>
  </si>
  <si>
    <t>９４</t>
    <phoneticPr fontId="5"/>
  </si>
  <si>
    <t>-</t>
    <phoneticPr fontId="5"/>
  </si>
  <si>
    <t>694/25</t>
    <phoneticPr fontId="5"/>
  </si>
  <si>
    <t>34/4</t>
    <phoneticPr fontId="5"/>
  </si>
  <si>
    <t>45/5</t>
    <phoneticPr fontId="5"/>
  </si>
  <si>
    <t>600/28</t>
    <phoneticPr fontId="5"/>
  </si>
  <si>
    <t>A.A社</t>
    <rPh sb="3" eb="4">
      <t>シャ</t>
    </rPh>
    <phoneticPr fontId="5"/>
  </si>
  <si>
    <t>対外発信</t>
    <rPh sb="0" eb="2">
      <t>タイガイ</t>
    </rPh>
    <rPh sb="2" eb="4">
      <t>ハッシン</t>
    </rPh>
    <phoneticPr fontId="5"/>
  </si>
  <si>
    <t>調査研究</t>
    <rPh sb="0" eb="2">
      <t>チョウサ</t>
    </rPh>
    <rPh sb="2" eb="4">
      <t>ケンキュウ</t>
    </rPh>
    <phoneticPr fontId="5"/>
  </si>
  <si>
    <t>謝金</t>
    <rPh sb="0" eb="2">
      <t>シャキン</t>
    </rPh>
    <phoneticPr fontId="5"/>
  </si>
  <si>
    <t>委託費</t>
    <rPh sb="0" eb="3">
      <t>イタクヒ</t>
    </rPh>
    <phoneticPr fontId="5"/>
  </si>
  <si>
    <t>人件費</t>
    <rPh sb="0" eb="3">
      <t>ジンケンヒ</t>
    </rPh>
    <phoneticPr fontId="5"/>
  </si>
  <si>
    <t>会議費</t>
    <rPh sb="0" eb="3">
      <t>カイギヒ</t>
    </rPh>
    <phoneticPr fontId="5"/>
  </si>
  <si>
    <t>総務・管理費</t>
    <rPh sb="0" eb="2">
      <t>ソウム</t>
    </rPh>
    <rPh sb="3" eb="6">
      <t>カンリヒ</t>
    </rPh>
    <phoneticPr fontId="5"/>
  </si>
  <si>
    <t>コンテンツ展開</t>
    <rPh sb="5" eb="7">
      <t>テンカイ</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</si>
  <si>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</si>
  <si>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</si>
  <si>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</si>
  <si>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</si>
  <si>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</si>
  <si>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</si>
  <si>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I社</t>
    <rPh sb="1" eb="2">
      <t>シャ</t>
    </rPh>
    <phoneticPr fontId="5"/>
  </si>
  <si>
    <t>J社</t>
    <rPh sb="1" eb="2">
      <t>シャ</t>
    </rPh>
    <phoneticPr fontId="5"/>
  </si>
  <si>
    <t>広報に関する助言等</t>
    <rPh sb="0" eb="2">
      <t>コウホウ</t>
    </rPh>
    <rPh sb="3" eb="4">
      <t>カン</t>
    </rPh>
    <rPh sb="6" eb="8">
      <t>ジョゲン</t>
    </rPh>
    <rPh sb="8" eb="9">
      <t>トウ</t>
    </rPh>
    <phoneticPr fontId="5"/>
  </si>
  <si>
    <t>一般社団法人G</t>
    <phoneticPr fontId="5"/>
  </si>
  <si>
    <t>株式会社H</t>
    <phoneticPr fontId="5"/>
  </si>
  <si>
    <t>世論調査の実施</t>
    <rPh sb="0" eb="2">
      <t>ヨロン</t>
    </rPh>
    <rPh sb="2" eb="4">
      <t>チョウサ</t>
    </rPh>
    <rPh sb="5" eb="7">
      <t>ジッシ</t>
    </rPh>
    <phoneticPr fontId="5"/>
  </si>
  <si>
    <t>セミナーの開催</t>
    <rPh sb="5" eb="7">
      <t>カイサイ</t>
    </rPh>
    <phoneticPr fontId="5"/>
  </si>
  <si>
    <t>調査・研究費</t>
    <rPh sb="0" eb="2">
      <t>チョウサ</t>
    </rPh>
    <rPh sb="3" eb="5">
      <t>ケンキュウ</t>
    </rPh>
    <rPh sb="5" eb="6">
      <t>ヒ</t>
    </rPh>
    <phoneticPr fontId="5"/>
  </si>
  <si>
    <t>新聞枠の買い上げ</t>
    <phoneticPr fontId="5"/>
  </si>
  <si>
    <t>コンテンツ制作・展開</t>
    <rPh sb="5" eb="7">
      <t>セイサク</t>
    </rPh>
    <rPh sb="8" eb="10">
      <t>テンカイ</t>
    </rPh>
    <phoneticPr fontId="5"/>
  </si>
  <si>
    <t>コンテンツ制作</t>
    <phoneticPr fontId="5"/>
  </si>
  <si>
    <t>コンテンツ展開</t>
    <phoneticPr fontId="5"/>
  </si>
  <si>
    <t>庁費</t>
    <rPh sb="0" eb="2">
      <t>チョウヒ</t>
    </rPh>
    <phoneticPr fontId="5"/>
  </si>
  <si>
    <t>調査設計</t>
    <rPh sb="0" eb="2">
      <t>チョウサ</t>
    </rPh>
    <rPh sb="2" eb="4">
      <t>セッケイ</t>
    </rPh>
    <phoneticPr fontId="5"/>
  </si>
  <si>
    <t>調査実施</t>
    <rPh sb="0" eb="2">
      <t>チョウサ</t>
    </rPh>
    <rPh sb="2" eb="4">
      <t>ジッシ</t>
    </rPh>
    <phoneticPr fontId="5"/>
  </si>
  <si>
    <t>集計</t>
    <rPh sb="0" eb="2">
      <t>シュウケイ</t>
    </rPh>
    <phoneticPr fontId="5"/>
  </si>
  <si>
    <t>分析・報告書作成</t>
    <rPh sb="0" eb="2">
      <t>ブンセキ</t>
    </rPh>
    <rPh sb="3" eb="6">
      <t>ホウコクショ</t>
    </rPh>
    <rPh sb="6" eb="8">
      <t>サクセイ</t>
    </rPh>
    <phoneticPr fontId="5"/>
  </si>
  <si>
    <t>総務・管理費</t>
    <rPh sb="0" eb="2">
      <t>ソウム</t>
    </rPh>
    <rPh sb="3" eb="6">
      <t>カンリヒ</t>
    </rPh>
    <phoneticPr fontId="5"/>
  </si>
  <si>
    <t>-</t>
    <phoneticPr fontId="5"/>
  </si>
  <si>
    <t>-</t>
    <phoneticPr fontId="5"/>
  </si>
  <si>
    <t>海外調査会社A</t>
    <rPh sb="0" eb="2">
      <t>カイガイ</t>
    </rPh>
    <rPh sb="2" eb="4">
      <t>チョウサ</t>
    </rPh>
    <rPh sb="4" eb="6">
      <t>ガイシャ</t>
    </rPh>
    <phoneticPr fontId="5"/>
  </si>
  <si>
    <t>海外調査会社B</t>
    <rPh sb="0" eb="2">
      <t>カイガイ</t>
    </rPh>
    <rPh sb="2" eb="4">
      <t>チョウサ</t>
    </rPh>
    <rPh sb="4" eb="6">
      <t>ガイシャ</t>
    </rPh>
    <phoneticPr fontId="5"/>
  </si>
  <si>
    <t>海外調査会社C</t>
    <rPh sb="0" eb="2">
      <t>カイガイ</t>
    </rPh>
    <rPh sb="2" eb="4">
      <t>チョウサ</t>
    </rPh>
    <rPh sb="4" eb="6">
      <t>ガイシャ</t>
    </rPh>
    <phoneticPr fontId="5"/>
  </si>
  <si>
    <t>海外シンクタンクA</t>
    <rPh sb="0" eb="2">
      <t>カイガイ</t>
    </rPh>
    <phoneticPr fontId="5"/>
  </si>
  <si>
    <t>海外シンクタンクB</t>
    <rPh sb="0" eb="2">
      <t>カイガイ</t>
    </rPh>
    <phoneticPr fontId="5"/>
  </si>
  <si>
    <t>海外シンクタンクC</t>
    <rPh sb="0" eb="2">
      <t>カイガイ</t>
    </rPh>
    <phoneticPr fontId="5"/>
  </si>
  <si>
    <t>海外シンクタンクD</t>
    <rPh sb="0" eb="2">
      <t>カイガイ</t>
    </rPh>
    <phoneticPr fontId="5"/>
  </si>
  <si>
    <t>海外シンクタンクE</t>
    <rPh sb="0" eb="2">
      <t>カイガイ</t>
    </rPh>
    <phoneticPr fontId="5"/>
  </si>
  <si>
    <t>海外シンクタンクF</t>
    <rPh sb="0" eb="2">
      <t>カイガイ</t>
    </rPh>
    <phoneticPr fontId="5"/>
  </si>
  <si>
    <t>海外シンクタンクG</t>
    <rPh sb="0" eb="2">
      <t>カイガイ</t>
    </rPh>
    <phoneticPr fontId="5"/>
  </si>
  <si>
    <t>海外シンクタンクH</t>
    <rPh sb="0" eb="2">
      <t>カイガイ</t>
    </rPh>
    <phoneticPr fontId="5"/>
  </si>
  <si>
    <t>海外シンクタンクI</t>
    <rPh sb="0" eb="2">
      <t>カイガイ</t>
    </rPh>
    <phoneticPr fontId="5"/>
  </si>
  <si>
    <t>海外シンクタンクJ</t>
    <rPh sb="0" eb="2">
      <t>カイガイ</t>
    </rPh>
    <phoneticPr fontId="5"/>
  </si>
  <si>
    <t>海外テレビ局A</t>
    <rPh sb="0" eb="2">
      <t>カイガイ</t>
    </rPh>
    <rPh sb="5" eb="6">
      <t>キョク</t>
    </rPh>
    <phoneticPr fontId="5"/>
  </si>
  <si>
    <t>海外テレビ局B</t>
    <rPh sb="0" eb="2">
      <t>カイガイ</t>
    </rPh>
    <rPh sb="5" eb="6">
      <t>キョク</t>
    </rPh>
    <phoneticPr fontId="5"/>
  </si>
  <si>
    <t>海外テレビ局C</t>
    <rPh sb="0" eb="2">
      <t>カイガイ</t>
    </rPh>
    <rPh sb="5" eb="6">
      <t>キョク</t>
    </rPh>
    <phoneticPr fontId="5"/>
  </si>
  <si>
    <t>海外テレビ局D</t>
    <rPh sb="0" eb="2">
      <t>カイガイ</t>
    </rPh>
    <rPh sb="5" eb="6">
      <t>キョク</t>
    </rPh>
    <phoneticPr fontId="5"/>
  </si>
  <si>
    <t>海外新聞社A</t>
    <phoneticPr fontId="5"/>
  </si>
  <si>
    <t>海外制作会社A</t>
    <rPh sb="0" eb="2">
      <t>カイガイ</t>
    </rPh>
    <rPh sb="2" eb="4">
      <t>セイサク</t>
    </rPh>
    <rPh sb="4" eb="6">
      <t>カイシャ</t>
    </rPh>
    <phoneticPr fontId="5"/>
  </si>
  <si>
    <t>海外新聞社B</t>
    <phoneticPr fontId="5"/>
  </si>
  <si>
    <t>海外新聞社C</t>
    <phoneticPr fontId="5"/>
  </si>
  <si>
    <t>海外テレビ局E</t>
    <phoneticPr fontId="5"/>
  </si>
  <si>
    <t>海外広告代理店A</t>
    <rPh sb="0" eb="2">
      <t>カイガイ</t>
    </rPh>
    <rPh sb="2" eb="4">
      <t>コウコク</t>
    </rPh>
    <rPh sb="4" eb="7">
      <t>ダイリテン</t>
    </rPh>
    <phoneticPr fontId="5"/>
  </si>
  <si>
    <t>B.海外調査会社A</t>
    <rPh sb="2" eb="4">
      <t>カイガイ</t>
    </rPh>
    <rPh sb="4" eb="6">
      <t>チョウサ</t>
    </rPh>
    <rPh sb="6" eb="8">
      <t>カイシャ</t>
    </rPh>
    <phoneticPr fontId="5"/>
  </si>
  <si>
    <t>C.海外シンクタンクA</t>
    <rPh sb="2" eb="4">
      <t>カイガイ</t>
    </rPh>
    <phoneticPr fontId="5"/>
  </si>
  <si>
    <t>D.海外テレビ局A</t>
    <rPh sb="2" eb="4">
      <t>カイガイ</t>
    </rPh>
    <rPh sb="7" eb="8">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</si>
</sst>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750</xdr:row>
      <xdr:rowOff>104775</xdr:rowOff>
    </xdr:from>
    <xdr:to>
      <xdr:col>35</xdr:col>
      <xdr:colOff>31134</xdr:colOff>
      <xdr:row>752</xdr:row>
      <xdr:rowOff>53039</xdr:rowOff>
    </xdr:to>
    <xdr:sp macro="" textlink="">
      <xdr:nvSpPr>
        <xdr:cNvPr id="4" name="正方形/長方形 3"/>
        <xdr:cNvSpPr/>
      </xdr:nvSpPr>
      <xdr:spPr>
        <a:xfrm>
          <a:off x="3848100" y="47539275"/>
          <a:ext cx="3183909" cy="6531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949</a:t>
          </a:r>
          <a:r>
            <a:rPr kumimoji="1" lang="ja-JP" altLang="en-US">
              <a:solidFill>
                <a:schemeClr val="tx1"/>
              </a:solidFill>
            </a:rPr>
            <a:t>百万円</a:t>
          </a:r>
        </a:p>
      </xdr:txBody>
    </xdr:sp>
    <xdr:clientData/>
  </xdr:twoCellAnchor>
  <xdr:twoCellAnchor>
    <xdr:from>
      <xdr:col>27</xdr:col>
      <xdr:colOff>0</xdr:colOff>
      <xdr:row>752</xdr:row>
      <xdr:rowOff>47625</xdr:rowOff>
    </xdr:from>
    <xdr:to>
      <xdr:col>27</xdr:col>
      <xdr:colOff>9525</xdr:colOff>
      <xdr:row>755</xdr:row>
      <xdr:rowOff>9525</xdr:rowOff>
    </xdr:to>
    <xdr:cxnSp macro="">
      <xdr:nvCxnSpPr>
        <xdr:cNvPr id="5" name="直線コネクタ 4"/>
        <xdr:cNvCxnSpPr/>
      </xdr:nvCxnSpPr>
      <xdr:spPr>
        <a:xfrm flipH="1">
          <a:off x="5400675" y="48186975"/>
          <a:ext cx="9525" cy="1019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755</xdr:row>
      <xdr:rowOff>0</xdr:rowOff>
    </xdr:from>
    <xdr:to>
      <xdr:col>40</xdr:col>
      <xdr:colOff>180975</xdr:colOff>
      <xdr:row>755</xdr:row>
      <xdr:rowOff>9525</xdr:rowOff>
    </xdr:to>
    <xdr:cxnSp macro="">
      <xdr:nvCxnSpPr>
        <xdr:cNvPr id="7" name="直線コネクタ 6"/>
        <xdr:cNvCxnSpPr/>
      </xdr:nvCxnSpPr>
      <xdr:spPr>
        <a:xfrm>
          <a:off x="3000375" y="49196625"/>
          <a:ext cx="51816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755</xdr:row>
      <xdr:rowOff>0</xdr:rowOff>
    </xdr:from>
    <xdr:to>
      <xdr:col>15</xdr:col>
      <xdr:colOff>9525</xdr:colOff>
      <xdr:row>756</xdr:row>
      <xdr:rowOff>70348</xdr:rowOff>
    </xdr:to>
    <xdr:cxnSp macro="">
      <xdr:nvCxnSpPr>
        <xdr:cNvPr id="8" name="直線矢印コネクタ 7"/>
        <xdr:cNvCxnSpPr/>
      </xdr:nvCxnSpPr>
      <xdr:spPr>
        <a:xfrm>
          <a:off x="3009900" y="49196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755</xdr:row>
      <xdr:rowOff>9525</xdr:rowOff>
    </xdr:from>
    <xdr:to>
      <xdr:col>25</xdr:col>
      <xdr:colOff>0</xdr:colOff>
      <xdr:row>756</xdr:row>
      <xdr:rowOff>79873</xdr:rowOff>
    </xdr:to>
    <xdr:cxnSp macro="">
      <xdr:nvCxnSpPr>
        <xdr:cNvPr id="9" name="直線矢印コネクタ 8"/>
        <xdr:cNvCxnSpPr/>
      </xdr:nvCxnSpPr>
      <xdr:spPr>
        <a:xfrm>
          <a:off x="5000625" y="49206150"/>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755</xdr:row>
      <xdr:rowOff>19050</xdr:rowOff>
    </xdr:from>
    <xdr:to>
      <xdr:col>32</xdr:col>
      <xdr:colOff>0</xdr:colOff>
      <xdr:row>756</xdr:row>
      <xdr:rowOff>89398</xdr:rowOff>
    </xdr:to>
    <xdr:cxnSp macro="">
      <xdr:nvCxnSpPr>
        <xdr:cNvPr id="10" name="直線矢印コネクタ 9"/>
        <xdr:cNvCxnSpPr/>
      </xdr:nvCxnSpPr>
      <xdr:spPr>
        <a:xfrm>
          <a:off x="6400800" y="4921567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755</xdr:row>
      <xdr:rowOff>0</xdr:rowOff>
    </xdr:from>
    <xdr:to>
      <xdr:col>40</xdr:col>
      <xdr:colOff>190500</xdr:colOff>
      <xdr:row>756</xdr:row>
      <xdr:rowOff>70348</xdr:rowOff>
    </xdr:to>
    <xdr:cxnSp macro="">
      <xdr:nvCxnSpPr>
        <xdr:cNvPr id="11" name="直線矢印コネクタ 10"/>
        <xdr:cNvCxnSpPr/>
      </xdr:nvCxnSpPr>
      <xdr:spPr>
        <a:xfrm>
          <a:off x="8191500" y="49196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756</xdr:row>
      <xdr:rowOff>152400</xdr:rowOff>
    </xdr:from>
    <xdr:to>
      <xdr:col>18</xdr:col>
      <xdr:colOff>195649</xdr:colOff>
      <xdr:row>757</xdr:row>
      <xdr:rowOff>72247</xdr:rowOff>
    </xdr:to>
    <xdr:sp macro="" textlink="">
      <xdr:nvSpPr>
        <xdr:cNvPr id="15" name="正方形/長方形 14"/>
        <xdr:cNvSpPr/>
      </xdr:nvSpPr>
      <xdr:spPr>
        <a:xfrm>
          <a:off x="2286000" y="49701450"/>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20</xdr:col>
      <xdr:colOff>180975</xdr:colOff>
      <xdr:row>756</xdr:row>
      <xdr:rowOff>142875</xdr:rowOff>
    </xdr:from>
    <xdr:to>
      <xdr:col>28</xdr:col>
      <xdr:colOff>116617</xdr:colOff>
      <xdr:row>757</xdr:row>
      <xdr:rowOff>68825</xdr:rowOff>
    </xdr:to>
    <xdr:sp macro="" textlink="">
      <xdr:nvSpPr>
        <xdr:cNvPr id="16" name="正方形/長方形 15"/>
        <xdr:cNvSpPr/>
      </xdr:nvSpPr>
      <xdr:spPr>
        <a:xfrm>
          <a:off x="4181475" y="49691925"/>
          <a:ext cx="1535842" cy="27837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28</xdr:col>
      <xdr:colOff>95250</xdr:colOff>
      <xdr:row>756</xdr:row>
      <xdr:rowOff>152400</xdr:rowOff>
    </xdr:from>
    <xdr:to>
      <xdr:col>36</xdr:col>
      <xdr:colOff>30891</xdr:colOff>
      <xdr:row>757</xdr:row>
      <xdr:rowOff>72247</xdr:rowOff>
    </xdr:to>
    <xdr:sp macro="" textlink="">
      <xdr:nvSpPr>
        <xdr:cNvPr id="17" name="正方形/長方形 16"/>
        <xdr:cNvSpPr/>
      </xdr:nvSpPr>
      <xdr:spPr>
        <a:xfrm>
          <a:off x="5695950" y="49701450"/>
          <a:ext cx="1535841"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37</xdr:col>
      <xdr:colOff>66675</xdr:colOff>
      <xdr:row>756</xdr:row>
      <xdr:rowOff>123825</xdr:rowOff>
    </xdr:from>
    <xdr:to>
      <xdr:col>45</xdr:col>
      <xdr:colOff>92420</xdr:colOff>
      <xdr:row>757</xdr:row>
      <xdr:rowOff>42117</xdr:rowOff>
    </xdr:to>
    <xdr:sp macro="" textlink="">
      <xdr:nvSpPr>
        <xdr:cNvPr id="18" name="正方形/長方形 17"/>
        <xdr:cNvSpPr/>
      </xdr:nvSpPr>
      <xdr:spPr>
        <a:xfrm>
          <a:off x="7467600" y="49672875"/>
          <a:ext cx="1625945" cy="27071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10</xdr:col>
      <xdr:colOff>190500</xdr:colOff>
      <xdr:row>757</xdr:row>
      <xdr:rowOff>28575</xdr:rowOff>
    </xdr:from>
    <xdr:to>
      <xdr:col>18</xdr:col>
      <xdr:colOff>79713</xdr:colOff>
      <xdr:row>758</xdr:row>
      <xdr:rowOff>113393</xdr:rowOff>
    </xdr:to>
    <xdr:sp macro="" textlink="">
      <xdr:nvSpPr>
        <xdr:cNvPr id="19" name="正方形/長方形 18"/>
        <xdr:cNvSpPr/>
      </xdr:nvSpPr>
      <xdr:spPr>
        <a:xfrm>
          <a:off x="2190750" y="49930050"/>
          <a:ext cx="1489413"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694</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85725</xdr:colOff>
      <xdr:row>757</xdr:row>
      <xdr:rowOff>19050</xdr:rowOff>
    </xdr:from>
    <xdr:to>
      <xdr:col>27</xdr:col>
      <xdr:colOff>182777</xdr:colOff>
      <xdr:row>758</xdr:row>
      <xdr:rowOff>103868</xdr:rowOff>
    </xdr:to>
    <xdr:sp macro="" textlink="">
      <xdr:nvSpPr>
        <xdr:cNvPr id="20" name="正方形/長方形 19"/>
        <xdr:cNvSpPr/>
      </xdr:nvSpPr>
      <xdr:spPr>
        <a:xfrm>
          <a:off x="3886200" y="49920525"/>
          <a:ext cx="1697252"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34</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85725</xdr:colOff>
      <xdr:row>757</xdr:row>
      <xdr:rowOff>28575</xdr:rowOff>
    </xdr:from>
    <xdr:to>
      <xdr:col>35</xdr:col>
      <xdr:colOff>173281</xdr:colOff>
      <xdr:row>758</xdr:row>
      <xdr:rowOff>303565</xdr:rowOff>
    </xdr:to>
    <xdr:sp macro="" textlink="">
      <xdr:nvSpPr>
        <xdr:cNvPr id="21" name="正方形/長方形 20"/>
        <xdr:cNvSpPr/>
      </xdr:nvSpPr>
      <xdr:spPr>
        <a:xfrm>
          <a:off x="5686425" y="49930050"/>
          <a:ext cx="1487731" cy="62741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91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37</xdr:col>
      <xdr:colOff>19050</xdr:colOff>
      <xdr:row>757</xdr:row>
      <xdr:rowOff>28575</xdr:rowOff>
    </xdr:from>
    <xdr:to>
      <xdr:col>44</xdr:col>
      <xdr:colOff>106606</xdr:colOff>
      <xdr:row>758</xdr:row>
      <xdr:rowOff>312180</xdr:rowOff>
    </xdr:to>
    <xdr:sp macro="" textlink="">
      <xdr:nvSpPr>
        <xdr:cNvPr id="22" name="正方形/長方形 21"/>
        <xdr:cNvSpPr/>
      </xdr:nvSpPr>
      <xdr:spPr>
        <a:xfrm>
          <a:off x="7419975" y="49930050"/>
          <a:ext cx="1487731" cy="6360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130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10</xdr:col>
      <xdr:colOff>161925</xdr:colOff>
      <xdr:row>758</xdr:row>
      <xdr:rowOff>219075</xdr:rowOff>
    </xdr:from>
    <xdr:to>
      <xdr:col>18</xdr:col>
      <xdr:colOff>64874</xdr:colOff>
      <xdr:row>759</xdr:row>
      <xdr:rowOff>339809</xdr:rowOff>
    </xdr:to>
    <xdr:sp macro="" textlink="">
      <xdr:nvSpPr>
        <xdr:cNvPr id="24" name="大かっこ 23"/>
        <xdr:cNvSpPr/>
      </xdr:nvSpPr>
      <xdr:spPr>
        <a:xfrm>
          <a:off x="2162175" y="50472975"/>
          <a:ext cx="1503149"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19</xdr:col>
      <xdr:colOff>123825</xdr:colOff>
      <xdr:row>758</xdr:row>
      <xdr:rowOff>238125</xdr:rowOff>
    </xdr:from>
    <xdr:to>
      <xdr:col>27</xdr:col>
      <xdr:colOff>20852</xdr:colOff>
      <xdr:row>760</xdr:row>
      <xdr:rowOff>6434</xdr:rowOff>
    </xdr:to>
    <xdr:sp macro="" textlink="">
      <xdr:nvSpPr>
        <xdr:cNvPr id="26" name="大かっこ 25"/>
        <xdr:cNvSpPr/>
      </xdr:nvSpPr>
      <xdr:spPr>
        <a:xfrm>
          <a:off x="3924300" y="50492025"/>
          <a:ext cx="1497227"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28</xdr:col>
      <xdr:colOff>95250</xdr:colOff>
      <xdr:row>759</xdr:row>
      <xdr:rowOff>47625</xdr:rowOff>
    </xdr:from>
    <xdr:to>
      <xdr:col>35</xdr:col>
      <xdr:colOff>192303</xdr:colOff>
      <xdr:row>760</xdr:row>
      <xdr:rowOff>163468</xdr:rowOff>
    </xdr:to>
    <xdr:sp macro="" textlink="">
      <xdr:nvSpPr>
        <xdr:cNvPr id="28" name="大かっこ 27"/>
        <xdr:cNvSpPr/>
      </xdr:nvSpPr>
      <xdr:spPr>
        <a:xfrm>
          <a:off x="5695950" y="50653950"/>
          <a:ext cx="1497228"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37</xdr:col>
      <xdr:colOff>9525</xdr:colOff>
      <xdr:row>759</xdr:row>
      <xdr:rowOff>38100</xdr:rowOff>
    </xdr:from>
    <xdr:to>
      <xdr:col>44</xdr:col>
      <xdr:colOff>106577</xdr:colOff>
      <xdr:row>760</xdr:row>
      <xdr:rowOff>153943</xdr:rowOff>
    </xdr:to>
    <xdr:sp macro="" textlink="">
      <xdr:nvSpPr>
        <xdr:cNvPr id="29" name="大かっこ 28"/>
        <xdr:cNvSpPr/>
      </xdr:nvSpPr>
      <xdr:spPr>
        <a:xfrm>
          <a:off x="7410450" y="50644425"/>
          <a:ext cx="1497227"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696</v>
      </c>
      <c r="AK2" s="940"/>
      <c r="AL2" s="940"/>
      <c r="AM2" s="940"/>
      <c r="AN2" s="98" t="s">
        <v>1</v>
      </c>
      <c r="AO2" s="940">
        <v>20</v>
      </c>
      <c r="AP2" s="940"/>
      <c r="AQ2" s="940"/>
      <c r="AR2" s="99" t="s">
        <v>1</v>
      </c>
      <c r="AS2" s="946">
        <v>112</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697</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698</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699</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605</v>
      </c>
      <c r="H5" s="835"/>
      <c r="I5" s="835"/>
      <c r="J5" s="835"/>
      <c r="K5" s="835"/>
      <c r="L5" s="835"/>
      <c r="M5" s="836" t="s">
        <v>9</v>
      </c>
      <c r="N5" s="837"/>
      <c r="O5" s="837"/>
      <c r="P5" s="837"/>
      <c r="Q5" s="837"/>
      <c r="R5" s="838"/>
      <c r="S5" s="839" t="s">
        <v>477</v>
      </c>
      <c r="T5" s="835"/>
      <c r="U5" s="835"/>
      <c r="V5" s="835"/>
      <c r="W5" s="835"/>
      <c r="X5" s="840"/>
      <c r="Y5" s="696" t="s">
        <v>10</v>
      </c>
      <c r="Z5" s="542"/>
      <c r="AA5" s="542"/>
      <c r="AB5" s="542"/>
      <c r="AC5" s="542"/>
      <c r="AD5" s="543"/>
      <c r="AE5" s="697" t="s">
        <v>700</v>
      </c>
      <c r="AF5" s="697"/>
      <c r="AG5" s="697"/>
      <c r="AH5" s="697"/>
      <c r="AI5" s="697"/>
      <c r="AJ5" s="697"/>
      <c r="AK5" s="697"/>
      <c r="AL5" s="697"/>
      <c r="AM5" s="697"/>
      <c r="AN5" s="697"/>
      <c r="AO5" s="697"/>
      <c r="AP5" s="698"/>
      <c r="AQ5" s="699" t="s">
        <v>701</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703</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7" t="s">
        <v>704</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8" customHeight="1">
      <c r="A10" s="661" t="s">
        <v>17</v>
      </c>
      <c r="B10" s="662"/>
      <c r="C10" s="662"/>
      <c r="D10" s="662"/>
      <c r="E10" s="662"/>
      <c r="F10" s="662"/>
      <c r="G10" s="752" t="s">
        <v>706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61" t="s">
        <v>18</v>
      </c>
      <c r="B11" s="662"/>
      <c r="C11" s="662"/>
      <c r="D11" s="662"/>
      <c r="E11" s="662"/>
      <c r="F11" s="663"/>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5"/>
      <c r="B13" s="616"/>
      <c r="C13" s="616"/>
      <c r="D13" s="616"/>
      <c r="E13" s="616"/>
      <c r="F13" s="617"/>
      <c r="G13" s="721" t="s">
        <v>25</v>
      </c>
      <c r="H13" s="722"/>
      <c r="I13" s="762" t="s">
        <v>26</v>
      </c>
      <c r="J13" s="763"/>
      <c r="K13" s="763"/>
      <c r="L13" s="763"/>
      <c r="M13" s="763"/>
      <c r="N13" s="763"/>
      <c r="O13" s="764"/>
      <c r="P13" s="658">
        <v>939</v>
      </c>
      <c r="Q13" s="659"/>
      <c r="R13" s="659"/>
      <c r="S13" s="659"/>
      <c r="T13" s="659"/>
      <c r="U13" s="659"/>
      <c r="V13" s="660"/>
      <c r="W13" s="658">
        <v>929</v>
      </c>
      <c r="X13" s="659"/>
      <c r="Y13" s="659"/>
      <c r="Z13" s="659"/>
      <c r="AA13" s="659"/>
      <c r="AB13" s="659"/>
      <c r="AC13" s="660"/>
      <c r="AD13" s="658">
        <v>951</v>
      </c>
      <c r="AE13" s="659"/>
      <c r="AF13" s="659"/>
      <c r="AG13" s="659"/>
      <c r="AH13" s="659"/>
      <c r="AI13" s="659"/>
      <c r="AJ13" s="660"/>
      <c r="AK13" s="915">
        <v>951</v>
      </c>
      <c r="AL13" s="916"/>
      <c r="AM13" s="916"/>
      <c r="AN13" s="916"/>
      <c r="AO13" s="916"/>
      <c r="AP13" s="916"/>
      <c r="AQ13" s="917"/>
      <c r="AR13" s="915"/>
      <c r="AS13" s="916"/>
      <c r="AT13" s="916"/>
      <c r="AU13" s="916"/>
      <c r="AV13" s="916"/>
      <c r="AW13" s="916"/>
      <c r="AX13" s="918"/>
    </row>
    <row r="14" spans="1:50" ht="21" customHeight="1">
      <c r="A14" s="615"/>
      <c r="B14" s="616"/>
      <c r="C14" s="616"/>
      <c r="D14" s="616"/>
      <c r="E14" s="616"/>
      <c r="F14" s="617"/>
      <c r="G14" s="723"/>
      <c r="H14" s="724"/>
      <c r="I14" s="709" t="s">
        <v>27</v>
      </c>
      <c r="J14" s="760"/>
      <c r="K14" s="760"/>
      <c r="L14" s="760"/>
      <c r="M14" s="760"/>
      <c r="N14" s="760"/>
      <c r="O14" s="761"/>
      <c r="P14" s="658" t="s">
        <v>704</v>
      </c>
      <c r="Q14" s="659"/>
      <c r="R14" s="659"/>
      <c r="S14" s="659"/>
      <c r="T14" s="659"/>
      <c r="U14" s="659"/>
      <c r="V14" s="660"/>
      <c r="W14" s="658" t="s">
        <v>704</v>
      </c>
      <c r="X14" s="659"/>
      <c r="Y14" s="659"/>
      <c r="Z14" s="659"/>
      <c r="AA14" s="659"/>
      <c r="AB14" s="659"/>
      <c r="AC14" s="660"/>
      <c r="AD14" s="658" t="s">
        <v>704</v>
      </c>
      <c r="AE14" s="659"/>
      <c r="AF14" s="659"/>
      <c r="AG14" s="659"/>
      <c r="AH14" s="659"/>
      <c r="AI14" s="659"/>
      <c r="AJ14" s="660"/>
      <c r="AK14" s="658" t="s">
        <v>704</v>
      </c>
      <c r="AL14" s="659"/>
      <c r="AM14" s="659"/>
      <c r="AN14" s="659"/>
      <c r="AO14" s="659"/>
      <c r="AP14" s="659"/>
      <c r="AQ14" s="660"/>
      <c r="AR14" s="786"/>
      <c r="AS14" s="786"/>
      <c r="AT14" s="786"/>
      <c r="AU14" s="786"/>
      <c r="AV14" s="786"/>
      <c r="AW14" s="786"/>
      <c r="AX14" s="787"/>
    </row>
    <row r="15" spans="1:50" ht="21" customHeight="1">
      <c r="A15" s="615"/>
      <c r="B15" s="616"/>
      <c r="C15" s="616"/>
      <c r="D15" s="616"/>
      <c r="E15" s="616"/>
      <c r="F15" s="617"/>
      <c r="G15" s="723"/>
      <c r="H15" s="724"/>
      <c r="I15" s="709" t="s">
        <v>28</v>
      </c>
      <c r="J15" s="710"/>
      <c r="K15" s="710"/>
      <c r="L15" s="710"/>
      <c r="M15" s="710"/>
      <c r="N15" s="710"/>
      <c r="O15" s="711"/>
      <c r="P15" s="658" t="s">
        <v>704</v>
      </c>
      <c r="Q15" s="659"/>
      <c r="R15" s="659"/>
      <c r="S15" s="659"/>
      <c r="T15" s="659"/>
      <c r="U15" s="659"/>
      <c r="V15" s="660"/>
      <c r="W15" s="658" t="s">
        <v>704</v>
      </c>
      <c r="X15" s="659"/>
      <c r="Y15" s="659"/>
      <c r="Z15" s="659"/>
      <c r="AA15" s="659"/>
      <c r="AB15" s="659"/>
      <c r="AC15" s="660"/>
      <c r="AD15" s="658" t="s">
        <v>704</v>
      </c>
      <c r="AE15" s="659"/>
      <c r="AF15" s="659"/>
      <c r="AG15" s="659"/>
      <c r="AH15" s="659"/>
      <c r="AI15" s="659"/>
      <c r="AJ15" s="660"/>
      <c r="AK15" s="658" t="s">
        <v>704</v>
      </c>
      <c r="AL15" s="659"/>
      <c r="AM15" s="659"/>
      <c r="AN15" s="659"/>
      <c r="AO15" s="659"/>
      <c r="AP15" s="659"/>
      <c r="AQ15" s="660"/>
      <c r="AR15" s="658" t="s">
        <v>704</v>
      </c>
      <c r="AS15" s="659"/>
      <c r="AT15" s="659"/>
      <c r="AU15" s="659"/>
      <c r="AV15" s="659"/>
      <c r="AW15" s="659"/>
      <c r="AX15" s="801"/>
    </row>
    <row r="16" spans="1:50" ht="21" customHeight="1">
      <c r="A16" s="615"/>
      <c r="B16" s="616"/>
      <c r="C16" s="616"/>
      <c r="D16" s="616"/>
      <c r="E16" s="616"/>
      <c r="F16" s="617"/>
      <c r="G16" s="723"/>
      <c r="H16" s="724"/>
      <c r="I16" s="709" t="s">
        <v>29</v>
      </c>
      <c r="J16" s="710"/>
      <c r="K16" s="710"/>
      <c r="L16" s="710"/>
      <c r="M16" s="710"/>
      <c r="N16" s="710"/>
      <c r="O16" s="711"/>
      <c r="P16" s="658" t="s">
        <v>704</v>
      </c>
      <c r="Q16" s="659"/>
      <c r="R16" s="659"/>
      <c r="S16" s="659"/>
      <c r="T16" s="659"/>
      <c r="U16" s="659"/>
      <c r="V16" s="660"/>
      <c r="W16" s="658" t="s">
        <v>704</v>
      </c>
      <c r="X16" s="659"/>
      <c r="Y16" s="659"/>
      <c r="Z16" s="659"/>
      <c r="AA16" s="659"/>
      <c r="AB16" s="659"/>
      <c r="AC16" s="660"/>
      <c r="AD16" s="658" t="s">
        <v>704</v>
      </c>
      <c r="AE16" s="659"/>
      <c r="AF16" s="659"/>
      <c r="AG16" s="659"/>
      <c r="AH16" s="659"/>
      <c r="AI16" s="659"/>
      <c r="AJ16" s="660"/>
      <c r="AK16" s="658" t="s">
        <v>704</v>
      </c>
      <c r="AL16" s="659"/>
      <c r="AM16" s="659"/>
      <c r="AN16" s="659"/>
      <c r="AO16" s="659"/>
      <c r="AP16" s="659"/>
      <c r="AQ16" s="660"/>
      <c r="AR16" s="755"/>
      <c r="AS16" s="756"/>
      <c r="AT16" s="756"/>
      <c r="AU16" s="756"/>
      <c r="AV16" s="756"/>
      <c r="AW16" s="756"/>
      <c r="AX16" s="757"/>
    </row>
    <row r="17" spans="1:50" ht="24.75" customHeight="1">
      <c r="A17" s="615"/>
      <c r="B17" s="616"/>
      <c r="C17" s="616"/>
      <c r="D17" s="616"/>
      <c r="E17" s="616"/>
      <c r="F17" s="617"/>
      <c r="G17" s="723"/>
      <c r="H17" s="724"/>
      <c r="I17" s="709" t="s">
        <v>30</v>
      </c>
      <c r="J17" s="760"/>
      <c r="K17" s="760"/>
      <c r="L17" s="760"/>
      <c r="M17" s="760"/>
      <c r="N17" s="760"/>
      <c r="O17" s="761"/>
      <c r="P17" s="658">
        <v>9</v>
      </c>
      <c r="Q17" s="659"/>
      <c r="R17" s="659"/>
      <c r="S17" s="659"/>
      <c r="T17" s="659"/>
      <c r="U17" s="659"/>
      <c r="V17" s="660"/>
      <c r="W17" s="658" t="s">
        <v>704</v>
      </c>
      <c r="X17" s="659"/>
      <c r="Y17" s="659"/>
      <c r="Z17" s="659"/>
      <c r="AA17" s="659"/>
      <c r="AB17" s="659"/>
      <c r="AC17" s="660"/>
      <c r="AD17" s="658" t="s">
        <v>704</v>
      </c>
      <c r="AE17" s="659"/>
      <c r="AF17" s="659"/>
      <c r="AG17" s="659"/>
      <c r="AH17" s="659"/>
      <c r="AI17" s="659"/>
      <c r="AJ17" s="660"/>
      <c r="AK17" s="658" t="s">
        <v>704</v>
      </c>
      <c r="AL17" s="659"/>
      <c r="AM17" s="659"/>
      <c r="AN17" s="659"/>
      <c r="AO17" s="659"/>
      <c r="AP17" s="659"/>
      <c r="AQ17" s="660"/>
      <c r="AR17" s="913"/>
      <c r="AS17" s="913"/>
      <c r="AT17" s="913"/>
      <c r="AU17" s="913"/>
      <c r="AV17" s="913"/>
      <c r="AW17" s="913"/>
      <c r="AX17" s="914"/>
    </row>
    <row r="18" spans="1:50" ht="24.75" customHeight="1">
      <c r="A18" s="615"/>
      <c r="B18" s="616"/>
      <c r="C18" s="616"/>
      <c r="D18" s="616"/>
      <c r="E18" s="616"/>
      <c r="F18" s="617"/>
      <c r="G18" s="725"/>
      <c r="H18" s="726"/>
      <c r="I18" s="714" t="s">
        <v>31</v>
      </c>
      <c r="J18" s="715"/>
      <c r="K18" s="715"/>
      <c r="L18" s="715"/>
      <c r="M18" s="715"/>
      <c r="N18" s="715"/>
      <c r="O18" s="716"/>
      <c r="P18" s="873">
        <f>SUM(P13:V17)</f>
        <v>948</v>
      </c>
      <c r="Q18" s="874"/>
      <c r="R18" s="874"/>
      <c r="S18" s="874"/>
      <c r="T18" s="874"/>
      <c r="U18" s="874"/>
      <c r="V18" s="875"/>
      <c r="W18" s="873">
        <f>SUM(W13:AC17)</f>
        <v>929</v>
      </c>
      <c r="X18" s="874"/>
      <c r="Y18" s="874"/>
      <c r="Z18" s="874"/>
      <c r="AA18" s="874"/>
      <c r="AB18" s="874"/>
      <c r="AC18" s="875"/>
      <c r="AD18" s="873">
        <f>SUM(AD13:AJ17)</f>
        <v>951</v>
      </c>
      <c r="AE18" s="874"/>
      <c r="AF18" s="874"/>
      <c r="AG18" s="874"/>
      <c r="AH18" s="874"/>
      <c r="AI18" s="874"/>
      <c r="AJ18" s="875"/>
      <c r="AK18" s="873">
        <f>SUM(AK13:AQ17)</f>
        <v>951</v>
      </c>
      <c r="AL18" s="874"/>
      <c r="AM18" s="874"/>
      <c r="AN18" s="874"/>
      <c r="AO18" s="874"/>
      <c r="AP18" s="874"/>
      <c r="AQ18" s="875"/>
      <c r="AR18" s="873">
        <f>SUM(AR13:AX17)</f>
        <v>0</v>
      </c>
      <c r="AS18" s="874"/>
      <c r="AT18" s="874"/>
      <c r="AU18" s="874"/>
      <c r="AV18" s="874"/>
      <c r="AW18" s="874"/>
      <c r="AX18" s="876"/>
    </row>
    <row r="19" spans="1:50" ht="24.75" customHeight="1">
      <c r="A19" s="615"/>
      <c r="B19" s="616"/>
      <c r="C19" s="616"/>
      <c r="D19" s="616"/>
      <c r="E19" s="616"/>
      <c r="F19" s="617"/>
      <c r="G19" s="871" t="s">
        <v>32</v>
      </c>
      <c r="H19" s="872"/>
      <c r="I19" s="872"/>
      <c r="J19" s="872"/>
      <c r="K19" s="872"/>
      <c r="L19" s="872"/>
      <c r="M19" s="872"/>
      <c r="N19" s="872"/>
      <c r="O19" s="872"/>
      <c r="P19" s="658">
        <v>942</v>
      </c>
      <c r="Q19" s="659"/>
      <c r="R19" s="659"/>
      <c r="S19" s="659"/>
      <c r="T19" s="659"/>
      <c r="U19" s="659"/>
      <c r="V19" s="660"/>
      <c r="W19" s="658">
        <v>920</v>
      </c>
      <c r="X19" s="659"/>
      <c r="Y19" s="659"/>
      <c r="Z19" s="659"/>
      <c r="AA19" s="659"/>
      <c r="AB19" s="659"/>
      <c r="AC19" s="660"/>
      <c r="AD19" s="658">
        <v>949</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1" t="s">
        <v>33</v>
      </c>
      <c r="H20" s="872"/>
      <c r="I20" s="872"/>
      <c r="J20" s="872"/>
      <c r="K20" s="872"/>
      <c r="L20" s="872"/>
      <c r="M20" s="872"/>
      <c r="N20" s="872"/>
      <c r="O20" s="872"/>
      <c r="P20" s="316">
        <f>IF(P18=0, "-", SUM(P19)/P18)</f>
        <v>0.99367088607594933</v>
      </c>
      <c r="Q20" s="316"/>
      <c r="R20" s="316"/>
      <c r="S20" s="316"/>
      <c r="T20" s="316"/>
      <c r="U20" s="316"/>
      <c r="V20" s="316"/>
      <c r="W20" s="316">
        <f t="shared" ref="W20" si="0">IF(W18=0, "-", SUM(W19)/W18)</f>
        <v>0.9903121636167922</v>
      </c>
      <c r="X20" s="316"/>
      <c r="Y20" s="316"/>
      <c r="Z20" s="316"/>
      <c r="AA20" s="316"/>
      <c r="AB20" s="316"/>
      <c r="AC20" s="316"/>
      <c r="AD20" s="316">
        <f t="shared" ref="AD20" si="1">IF(AD18=0, "-", SUM(AD19)/AD18)</f>
        <v>0.9978969505783386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1.0031948881789137</v>
      </c>
      <c r="Q21" s="316"/>
      <c r="R21" s="316"/>
      <c r="S21" s="316"/>
      <c r="T21" s="316"/>
      <c r="U21" s="316"/>
      <c r="V21" s="316"/>
      <c r="W21" s="316">
        <f t="shared" ref="W21" si="2">IF(W19=0, "-", SUM(W19)/SUM(W13,W14))</f>
        <v>0.9903121636167922</v>
      </c>
      <c r="X21" s="316"/>
      <c r="Y21" s="316"/>
      <c r="Z21" s="316"/>
      <c r="AA21" s="316"/>
      <c r="AB21" s="316"/>
      <c r="AC21" s="316"/>
      <c r="AD21" s="316">
        <f t="shared" ref="AD21" si="3">IF(AD19=0, "-", SUM(AD19)/SUM(AD13,AD14))</f>
        <v>0.9978969505783386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 customHeight="1">
      <c r="A23" s="971"/>
      <c r="B23" s="972"/>
      <c r="C23" s="972"/>
      <c r="D23" s="972"/>
      <c r="E23" s="972"/>
      <c r="F23" s="973"/>
      <c r="G23" s="965" t="s">
        <v>707</v>
      </c>
      <c r="H23" s="966"/>
      <c r="I23" s="966"/>
      <c r="J23" s="966"/>
      <c r="K23" s="966"/>
      <c r="L23" s="966"/>
      <c r="M23" s="966"/>
      <c r="N23" s="966"/>
      <c r="O23" s="967"/>
      <c r="P23" s="915">
        <v>529</v>
      </c>
      <c r="Q23" s="916"/>
      <c r="R23" s="916"/>
      <c r="S23" s="916"/>
      <c r="T23" s="916"/>
      <c r="U23" s="916"/>
      <c r="V23" s="917"/>
      <c r="W23" s="915" t="s">
        <v>796</v>
      </c>
      <c r="X23" s="916"/>
      <c r="Y23" s="916"/>
      <c r="Z23" s="916"/>
      <c r="AA23" s="916"/>
      <c r="AB23" s="916"/>
      <c r="AC23" s="917"/>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708</v>
      </c>
      <c r="H24" s="932"/>
      <c r="I24" s="932"/>
      <c r="J24" s="932"/>
      <c r="K24" s="932"/>
      <c r="L24" s="932"/>
      <c r="M24" s="932"/>
      <c r="N24" s="932"/>
      <c r="O24" s="933"/>
      <c r="P24" s="658">
        <v>169</v>
      </c>
      <c r="Q24" s="659"/>
      <c r="R24" s="659"/>
      <c r="S24" s="659"/>
      <c r="T24" s="659"/>
      <c r="U24" s="659"/>
      <c r="V24" s="660"/>
      <c r="W24" s="658" t="s">
        <v>796</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709</v>
      </c>
      <c r="H25" s="932"/>
      <c r="I25" s="932"/>
      <c r="J25" s="932"/>
      <c r="K25" s="932"/>
      <c r="L25" s="932"/>
      <c r="M25" s="932"/>
      <c r="N25" s="932"/>
      <c r="O25" s="933"/>
      <c r="P25" s="658">
        <v>185</v>
      </c>
      <c r="Q25" s="659"/>
      <c r="R25" s="659"/>
      <c r="S25" s="659"/>
      <c r="T25" s="659"/>
      <c r="U25" s="659"/>
      <c r="V25" s="660"/>
      <c r="W25" s="658" t="s">
        <v>796</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710</v>
      </c>
      <c r="H26" s="932"/>
      <c r="I26" s="932"/>
      <c r="J26" s="932"/>
      <c r="K26" s="932"/>
      <c r="L26" s="932"/>
      <c r="M26" s="932"/>
      <c r="N26" s="932"/>
      <c r="O26" s="933"/>
      <c r="P26" s="658">
        <v>68</v>
      </c>
      <c r="Q26" s="659"/>
      <c r="R26" s="659"/>
      <c r="S26" s="659"/>
      <c r="T26" s="659"/>
      <c r="U26" s="659"/>
      <c r="V26" s="660"/>
      <c r="W26" s="658" t="s">
        <v>796</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758</v>
      </c>
      <c r="H27" s="932"/>
      <c r="I27" s="932"/>
      <c r="J27" s="932"/>
      <c r="K27" s="932"/>
      <c r="L27" s="932"/>
      <c r="M27" s="932"/>
      <c r="N27" s="932"/>
      <c r="O27" s="933"/>
      <c r="P27" s="658" t="s">
        <v>797</v>
      </c>
      <c r="Q27" s="659"/>
      <c r="R27" s="659"/>
      <c r="S27" s="659"/>
      <c r="T27" s="659"/>
      <c r="U27" s="659"/>
      <c r="V27" s="660"/>
      <c r="W27" s="658" t="s">
        <v>797</v>
      </c>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8">
        <f>AK13</f>
        <v>951</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t="s">
        <v>796</v>
      </c>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713</v>
      </c>
      <c r="AC32" s="460"/>
      <c r="AD32" s="460"/>
      <c r="AE32" s="218">
        <v>59</v>
      </c>
      <c r="AF32" s="219"/>
      <c r="AG32" s="219"/>
      <c r="AH32" s="219"/>
      <c r="AI32" s="218">
        <v>66</v>
      </c>
      <c r="AJ32" s="219"/>
      <c r="AK32" s="219"/>
      <c r="AL32" s="219"/>
      <c r="AM32" s="336">
        <v>65</v>
      </c>
      <c r="AN32" s="208"/>
      <c r="AO32" s="208"/>
      <c r="AP32" s="337"/>
      <c r="AQ32" s="336"/>
      <c r="AR32" s="208"/>
      <c r="AS32" s="208"/>
      <c r="AT32" s="337"/>
      <c r="AU32" s="219" t="s">
        <v>796</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713</v>
      </c>
      <c r="AC33" s="522"/>
      <c r="AD33" s="522"/>
      <c r="AE33" s="218">
        <v>27</v>
      </c>
      <c r="AF33" s="219"/>
      <c r="AG33" s="219"/>
      <c r="AH33" s="219"/>
      <c r="AI33" s="218">
        <v>28</v>
      </c>
      <c r="AJ33" s="219"/>
      <c r="AK33" s="219"/>
      <c r="AL33" s="219"/>
      <c r="AM33" s="336">
        <v>28</v>
      </c>
      <c r="AN33" s="208"/>
      <c r="AO33" s="208"/>
      <c r="AP33" s="337"/>
      <c r="AQ33" s="336">
        <v>28</v>
      </c>
      <c r="AR33" s="208"/>
      <c r="AS33" s="208"/>
      <c r="AT33" s="337"/>
      <c r="AU33" s="219" t="s">
        <v>796</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219</v>
      </c>
      <c r="AF34" s="219"/>
      <c r="AG34" s="219"/>
      <c r="AH34" s="219"/>
      <c r="AI34" s="218">
        <v>236</v>
      </c>
      <c r="AJ34" s="219"/>
      <c r="AK34" s="219"/>
      <c r="AL34" s="219"/>
      <c r="AM34" s="336">
        <v>225</v>
      </c>
      <c r="AN34" s="208"/>
      <c r="AO34" s="208"/>
      <c r="AP34" s="337"/>
      <c r="AQ34" s="336"/>
      <c r="AR34" s="208"/>
      <c r="AS34" s="208"/>
      <c r="AT34" s="337"/>
      <c r="AU34" s="219" t="s">
        <v>796</v>
      </c>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t="s">
        <v>796</v>
      </c>
      <c r="AV38" s="200"/>
      <c r="AW38" s="392" t="s">
        <v>49</v>
      </c>
      <c r="AX38" s="393"/>
      <c r="AY38">
        <f>$AY$37</f>
        <v>1</v>
      </c>
    </row>
    <row r="39" spans="1:51" ht="23.25" customHeight="1">
      <c r="A39" s="397"/>
      <c r="B39" s="395"/>
      <c r="C39" s="395"/>
      <c r="D39" s="395"/>
      <c r="E39" s="395"/>
      <c r="F39" s="396"/>
      <c r="G39" s="563" t="s">
        <v>715</v>
      </c>
      <c r="H39" s="564"/>
      <c r="I39" s="564"/>
      <c r="J39" s="564"/>
      <c r="K39" s="564"/>
      <c r="L39" s="564"/>
      <c r="M39" s="564"/>
      <c r="N39" s="564"/>
      <c r="O39" s="565"/>
      <c r="P39" s="108" t="s">
        <v>716</v>
      </c>
      <c r="Q39" s="108"/>
      <c r="R39" s="108"/>
      <c r="S39" s="108"/>
      <c r="T39" s="108"/>
      <c r="U39" s="108"/>
      <c r="V39" s="108"/>
      <c r="W39" s="108"/>
      <c r="X39" s="109"/>
      <c r="Y39" s="470" t="s">
        <v>50</v>
      </c>
      <c r="Z39" s="530"/>
      <c r="AA39" s="531"/>
      <c r="AB39" s="460" t="s">
        <v>719</v>
      </c>
      <c r="AC39" s="460"/>
      <c r="AD39" s="460"/>
      <c r="AE39" s="218">
        <v>127</v>
      </c>
      <c r="AF39" s="219"/>
      <c r="AG39" s="219"/>
      <c r="AH39" s="219"/>
      <c r="AI39" s="218">
        <v>144</v>
      </c>
      <c r="AJ39" s="219"/>
      <c r="AK39" s="219"/>
      <c r="AL39" s="219"/>
      <c r="AM39" s="336">
        <v>401</v>
      </c>
      <c r="AN39" s="208"/>
      <c r="AO39" s="208"/>
      <c r="AP39" s="337"/>
      <c r="AQ39" s="336"/>
      <c r="AR39" s="208"/>
      <c r="AS39" s="208"/>
      <c r="AT39" s="337"/>
      <c r="AU39" s="219" t="s">
        <v>796</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719</v>
      </c>
      <c r="AC40" s="522"/>
      <c r="AD40" s="522"/>
      <c r="AE40" s="218">
        <v>100</v>
      </c>
      <c r="AF40" s="219"/>
      <c r="AG40" s="219"/>
      <c r="AH40" s="219"/>
      <c r="AI40" s="218">
        <v>110</v>
      </c>
      <c r="AJ40" s="219"/>
      <c r="AK40" s="219"/>
      <c r="AL40" s="219"/>
      <c r="AM40" s="336">
        <v>50</v>
      </c>
      <c r="AN40" s="208"/>
      <c r="AO40" s="208"/>
      <c r="AP40" s="337"/>
      <c r="AQ40" s="336">
        <v>100</v>
      </c>
      <c r="AR40" s="208"/>
      <c r="AS40" s="208"/>
      <c r="AT40" s="337"/>
      <c r="AU40" s="219" t="s">
        <v>796</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127</v>
      </c>
      <c r="AF41" s="219"/>
      <c r="AG41" s="219"/>
      <c r="AH41" s="219"/>
      <c r="AI41" s="218">
        <v>131</v>
      </c>
      <c r="AJ41" s="219"/>
      <c r="AK41" s="219"/>
      <c r="AL41" s="219"/>
      <c r="AM41" s="336">
        <v>802</v>
      </c>
      <c r="AN41" s="208"/>
      <c r="AO41" s="208"/>
      <c r="AP41" s="337"/>
      <c r="AQ41" s="336"/>
      <c r="AR41" s="208"/>
      <c r="AS41" s="208"/>
      <c r="AT41" s="337"/>
      <c r="AU41" s="219" t="s">
        <v>796</v>
      </c>
      <c r="AV41" s="219"/>
      <c r="AW41" s="219"/>
      <c r="AX41" s="221"/>
      <c r="AY41">
        <f t="shared" si="4"/>
        <v>1</v>
      </c>
    </row>
    <row r="42" spans="1:51" ht="23.25" customHeight="1">
      <c r="A42" s="228" t="s">
        <v>54</v>
      </c>
      <c r="B42" s="229"/>
      <c r="C42" s="229"/>
      <c r="D42" s="229"/>
      <c r="E42" s="229"/>
      <c r="F42" s="230"/>
      <c r="G42" s="234" t="s">
        <v>714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718</v>
      </c>
      <c r="AC101" s="460"/>
      <c r="AD101" s="460"/>
      <c r="AE101" s="282">
        <v>23</v>
      </c>
      <c r="AF101" s="282"/>
      <c r="AG101" s="282"/>
      <c r="AH101" s="282"/>
      <c r="AI101" s="282">
        <v>23</v>
      </c>
      <c r="AJ101" s="282"/>
      <c r="AK101" s="282"/>
      <c r="AL101" s="282"/>
      <c r="AM101" s="282">
        <v>25</v>
      </c>
      <c r="AN101" s="282"/>
      <c r="AO101" s="282"/>
      <c r="AP101" s="282"/>
      <c r="AQ101" s="282"/>
      <c r="AR101" s="282"/>
      <c r="AS101" s="282"/>
      <c r="AT101" s="282"/>
      <c r="AU101" s="218" t="s">
        <v>796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718</v>
      </c>
      <c r="AC102" s="460"/>
      <c r="AD102" s="460"/>
      <c r="AE102" s="282">
        <v>27</v>
      </c>
      <c r="AF102" s="282"/>
      <c r="AG102" s="282"/>
      <c r="AH102" s="282"/>
      <c r="AI102" s="282">
        <v>28</v>
      </c>
      <c r="AJ102" s="282"/>
      <c r="AK102" s="282"/>
      <c r="AL102" s="282"/>
      <c r="AM102" s="282">
        <v>28</v>
      </c>
      <c r="AN102" s="282"/>
      <c r="AO102" s="282"/>
      <c r="AP102" s="282"/>
      <c r="AQ102" s="282">
        <v>28</v>
      </c>
      <c r="AR102" s="282"/>
      <c r="AS102" s="282"/>
      <c r="AT102" s="282"/>
      <c r="AU102" s="225">
        <v>28</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720</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721</v>
      </c>
      <c r="AC104" s="545"/>
      <c r="AD104" s="546"/>
      <c r="AE104" s="282">
        <v>6</v>
      </c>
      <c r="AF104" s="282"/>
      <c r="AG104" s="282"/>
      <c r="AH104" s="282"/>
      <c r="AI104" s="282">
        <v>5</v>
      </c>
      <c r="AJ104" s="282"/>
      <c r="AK104" s="282"/>
      <c r="AL104" s="282"/>
      <c r="AM104" s="282">
        <v>4</v>
      </c>
      <c r="AN104" s="282"/>
      <c r="AO104" s="282"/>
      <c r="AP104" s="282"/>
      <c r="AQ104" s="282"/>
      <c r="AR104" s="282"/>
      <c r="AS104" s="282"/>
      <c r="AT104" s="282"/>
      <c r="AU104" s="282" t="s">
        <v>796</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721</v>
      </c>
      <c r="AC105" s="468"/>
      <c r="AD105" s="469"/>
      <c r="AE105" s="282">
        <v>5</v>
      </c>
      <c r="AF105" s="282"/>
      <c r="AG105" s="282"/>
      <c r="AH105" s="282"/>
      <c r="AI105" s="282">
        <v>5</v>
      </c>
      <c r="AJ105" s="282"/>
      <c r="AK105" s="282"/>
      <c r="AL105" s="282"/>
      <c r="AM105" s="282">
        <v>5</v>
      </c>
      <c r="AN105" s="282"/>
      <c r="AO105" s="282"/>
      <c r="AP105" s="282"/>
      <c r="AQ105" s="282">
        <v>5</v>
      </c>
      <c r="AR105" s="282"/>
      <c r="AS105" s="282"/>
      <c r="AT105" s="282"/>
      <c r="AU105" s="282" t="s">
        <v>796</v>
      </c>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725</v>
      </c>
      <c r="AC116" s="462"/>
      <c r="AD116" s="463"/>
      <c r="AE116" s="282">
        <v>25.1</v>
      </c>
      <c r="AF116" s="282"/>
      <c r="AG116" s="282"/>
      <c r="AH116" s="282"/>
      <c r="AI116" s="282">
        <v>28.3</v>
      </c>
      <c r="AJ116" s="282"/>
      <c r="AK116" s="282"/>
      <c r="AL116" s="282"/>
      <c r="AM116" s="282">
        <v>27.8</v>
      </c>
      <c r="AN116" s="282"/>
      <c r="AO116" s="282"/>
      <c r="AP116" s="282"/>
      <c r="AQ116" s="218">
        <v>21.4</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726</v>
      </c>
      <c r="AC117" s="472"/>
      <c r="AD117" s="473"/>
      <c r="AE117" s="550" t="s">
        <v>723</v>
      </c>
      <c r="AF117" s="550"/>
      <c r="AG117" s="550"/>
      <c r="AH117" s="550"/>
      <c r="AI117" s="550" t="s">
        <v>724</v>
      </c>
      <c r="AJ117" s="550"/>
      <c r="AK117" s="550"/>
      <c r="AL117" s="550"/>
      <c r="AM117" s="550" t="s">
        <v>759</v>
      </c>
      <c r="AN117" s="550"/>
      <c r="AO117" s="550"/>
      <c r="AP117" s="550"/>
      <c r="AQ117" s="550" t="s">
        <v>762</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730</v>
      </c>
      <c r="AC119" s="462"/>
      <c r="AD119" s="463"/>
      <c r="AE119" s="282">
        <v>9.6999999999999993</v>
      </c>
      <c r="AF119" s="282"/>
      <c r="AG119" s="282"/>
      <c r="AH119" s="282"/>
      <c r="AI119" s="282">
        <v>9.8000000000000007</v>
      </c>
      <c r="AJ119" s="282"/>
      <c r="AK119" s="282"/>
      <c r="AL119" s="282"/>
      <c r="AM119" s="282">
        <v>8.5</v>
      </c>
      <c r="AN119" s="282"/>
      <c r="AO119" s="282"/>
      <c r="AP119" s="282"/>
      <c r="AQ119" s="282">
        <v>9</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731</v>
      </c>
      <c r="AC120" s="472"/>
      <c r="AD120" s="473"/>
      <c r="AE120" s="550" t="s">
        <v>728</v>
      </c>
      <c r="AF120" s="550"/>
      <c r="AG120" s="550"/>
      <c r="AH120" s="550"/>
      <c r="AI120" s="550" t="s">
        <v>729</v>
      </c>
      <c r="AJ120" s="550"/>
      <c r="AK120" s="550"/>
      <c r="AL120" s="550"/>
      <c r="AM120" s="550" t="s">
        <v>760</v>
      </c>
      <c r="AN120" s="550"/>
      <c r="AO120" s="550"/>
      <c r="AP120" s="550"/>
      <c r="AQ120" s="550" t="s">
        <v>761</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704</v>
      </c>
      <c r="AR133" s="200"/>
      <c r="AS133" s="136" t="s">
        <v>48</v>
      </c>
      <c r="AT133" s="137"/>
      <c r="AU133" s="201" t="s">
        <v>704</v>
      </c>
      <c r="AV133" s="201"/>
      <c r="AW133" s="136" t="s">
        <v>49</v>
      </c>
      <c r="AX133" s="196"/>
      <c r="AY133">
        <f>$AY$132</f>
        <v>1</v>
      </c>
    </row>
    <row r="134" spans="1:51" ht="39.75" customHeight="1">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t="s">
        <v>734</v>
      </c>
      <c r="AC134" s="206"/>
      <c r="AD134" s="206"/>
      <c r="AE134" s="207" t="s">
        <v>704</v>
      </c>
      <c r="AF134" s="208"/>
      <c r="AG134" s="208"/>
      <c r="AH134" s="208"/>
      <c r="AI134" s="207" t="s">
        <v>704</v>
      </c>
      <c r="AJ134" s="208"/>
      <c r="AK134" s="208"/>
      <c r="AL134" s="208"/>
      <c r="AM134" s="207" t="s">
        <v>704</v>
      </c>
      <c r="AN134" s="208"/>
      <c r="AO134" s="208"/>
      <c r="AP134" s="208"/>
      <c r="AQ134" s="207" t="s">
        <v>704</v>
      </c>
      <c r="AR134" s="208"/>
      <c r="AS134" s="208"/>
      <c r="AT134" s="208"/>
      <c r="AU134" s="207" t="s">
        <v>704</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734</v>
      </c>
      <c r="AC135" s="214"/>
      <c r="AD135" s="214"/>
      <c r="AE135" s="207" t="s">
        <v>704</v>
      </c>
      <c r="AF135" s="208"/>
      <c r="AG135" s="208"/>
      <c r="AH135" s="208"/>
      <c r="AI135" s="207" t="s">
        <v>704</v>
      </c>
      <c r="AJ135" s="208"/>
      <c r="AK135" s="208"/>
      <c r="AL135" s="208"/>
      <c r="AM135" s="207" t="s">
        <v>704</v>
      </c>
      <c r="AN135" s="208"/>
      <c r="AO135" s="208"/>
      <c r="AP135" s="208"/>
      <c r="AQ135" s="207" t="s">
        <v>704</v>
      </c>
      <c r="AR135" s="208"/>
      <c r="AS135" s="208"/>
      <c r="AT135" s="208"/>
      <c r="AU135" s="207" t="s">
        <v>704</v>
      </c>
      <c r="AV135" s="208"/>
      <c r="AW135" s="208"/>
      <c r="AX135" s="209"/>
      <c r="AY135">
        <f t="shared" si="13"/>
        <v>1</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735</v>
      </c>
      <c r="H154" s="108"/>
      <c r="I154" s="108"/>
      <c r="J154" s="108"/>
      <c r="K154" s="108"/>
      <c r="L154" s="108"/>
      <c r="M154" s="108"/>
      <c r="N154" s="108"/>
      <c r="O154" s="108"/>
      <c r="P154" s="109"/>
      <c r="Q154" s="128" t="s">
        <v>737</v>
      </c>
      <c r="R154" s="108"/>
      <c r="S154" s="108"/>
      <c r="T154" s="108"/>
      <c r="U154" s="108"/>
      <c r="V154" s="108"/>
      <c r="W154" s="108"/>
      <c r="X154" s="108"/>
      <c r="Y154" s="108"/>
      <c r="Z154" s="108"/>
      <c r="AA154" s="290"/>
      <c r="AB154" s="144" t="s">
        <v>734</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6.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28"/>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61.5"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702</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702</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702</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122</v>
      </c>
      <c r="B705" s="642"/>
      <c r="C705" s="816" t="s">
        <v>123</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2" t="s">
        <v>702</v>
      </c>
      <c r="AE705" s="713"/>
      <c r="AF705" s="71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c r="A709" s="643"/>
      <c r="B709" s="645"/>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702</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702</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0" t="s">
        <v>746</v>
      </c>
      <c r="AE712" s="781"/>
      <c r="AF712" s="781"/>
      <c r="AG712" s="805" t="s">
        <v>734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3"/>
      <c r="B713" s="645"/>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4"/>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c r="A714" s="646"/>
      <c r="B714" s="647"/>
      <c r="C714" s="648" t="s">
        <v>132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702</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41"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702</v>
      </c>
      <c r="AE715" s="603"/>
      <c r="AF715" s="657"/>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3"/>
      <c r="B716" s="645"/>
      <c r="C716" s="621" t="s">
        <v>135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702</v>
      </c>
      <c r="AE716" s="628"/>
      <c r="AF716" s="628"/>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33.75" customHeight="1">
      <c r="A717" s="643"/>
      <c r="B717" s="645"/>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702</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c r="A718" s="646"/>
      <c r="B718" s="647"/>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702</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138</v>
      </c>
      <c r="B719" s="775"/>
      <c r="C719" s="624" t="s">
        <v>139</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746</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143</v>
      </c>
      <c r="B726" s="797"/>
      <c r="C726" s="810" t="s">
        <v>144</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51" t="s">
        <v>150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6" t="s">
        <v>151</v>
      </c>
      <c r="B737" s="211"/>
      <c r="C737" s="211"/>
      <c r="D737" s="212"/>
      <c r="E737" s="950" t="s">
        <v>734</v>
      </c>
      <c r="F737" s="951"/>
      <c r="G737" s="951"/>
      <c r="H737" s="951"/>
      <c r="I737" s="951"/>
      <c r="J737" s="951"/>
      <c r="K737" s="951"/>
      <c r="L737" s="951"/>
      <c r="M737" s="951"/>
      <c r="N737" s="951"/>
      <c r="O737" s="951"/>
      <c r="P737" s="953"/>
      <c r="Q737" s="950" t="s">
        <v>734</v>
      </c>
      <c r="R737" s="951"/>
      <c r="S737" s="951"/>
      <c r="T737" s="951"/>
      <c r="U737" s="951"/>
      <c r="V737" s="951"/>
      <c r="W737" s="951"/>
      <c r="X737" s="951"/>
      <c r="Y737" s="951"/>
      <c r="Z737" s="951"/>
      <c r="AA737" s="951"/>
      <c r="AB737" s="953"/>
      <c r="AC737" s="950" t="s">
        <v>734</v>
      </c>
      <c r="AD737" s="951"/>
      <c r="AE737" s="951"/>
      <c r="AF737" s="951"/>
      <c r="AG737" s="951"/>
      <c r="AH737" s="951"/>
      <c r="AI737" s="951"/>
      <c r="AJ737" s="951"/>
      <c r="AK737" s="951"/>
      <c r="AL737" s="951"/>
      <c r="AM737" s="951"/>
      <c r="AN737" s="953"/>
      <c r="AO737" s="950" t="s">
        <v>734</v>
      </c>
      <c r="AP737" s="951"/>
      <c r="AQ737" s="951"/>
      <c r="AR737" s="951"/>
      <c r="AS737" s="951"/>
      <c r="AT737" s="951"/>
      <c r="AU737" s="951"/>
      <c r="AV737" s="951"/>
      <c r="AW737" s="951"/>
      <c r="AX737" s="952"/>
      <c r="AY737" s="97"/>
    </row>
    <row r="738" spans="1:51" ht="24.75" customHeight="1">
      <c r="A738" s="361" t="s">
        <v>152</v>
      </c>
      <c r="B738" s="361"/>
      <c r="C738" s="361"/>
      <c r="D738" s="361"/>
      <c r="E738" s="950" t="s">
        <v>734</v>
      </c>
      <c r="F738" s="951"/>
      <c r="G738" s="951"/>
      <c r="H738" s="951"/>
      <c r="I738" s="951"/>
      <c r="J738" s="951"/>
      <c r="K738" s="951"/>
      <c r="L738" s="951"/>
      <c r="M738" s="951"/>
      <c r="N738" s="951"/>
      <c r="O738" s="951"/>
      <c r="P738" s="953"/>
      <c r="Q738" s="950" t="s">
        <v>734</v>
      </c>
      <c r="R738" s="951"/>
      <c r="S738" s="951"/>
      <c r="T738" s="951"/>
      <c r="U738" s="951"/>
      <c r="V738" s="951"/>
      <c r="W738" s="951"/>
      <c r="X738" s="951"/>
      <c r="Y738" s="951"/>
      <c r="Z738" s="951"/>
      <c r="AA738" s="951"/>
      <c r="AB738" s="953"/>
      <c r="AC738" s="950" t="s">
        <v>734</v>
      </c>
      <c r="AD738" s="951"/>
      <c r="AE738" s="951"/>
      <c r="AF738" s="951"/>
      <c r="AG738" s="951"/>
      <c r="AH738" s="951"/>
      <c r="AI738" s="951"/>
      <c r="AJ738" s="951"/>
      <c r="AK738" s="951"/>
      <c r="AL738" s="951"/>
      <c r="AM738" s="951"/>
      <c r="AN738" s="953"/>
      <c r="AO738" s="950" t="s">
        <v>734</v>
      </c>
      <c r="AP738" s="951"/>
      <c r="AQ738" s="951"/>
      <c r="AR738" s="951"/>
      <c r="AS738" s="951"/>
      <c r="AT738" s="951"/>
      <c r="AU738" s="951"/>
      <c r="AV738" s="951"/>
      <c r="AW738" s="951"/>
      <c r="AX738" s="952"/>
    </row>
    <row r="739" spans="1:51" ht="24.75" customHeight="1">
      <c r="A739" s="361" t="s">
        <v>153</v>
      </c>
      <c r="B739" s="361"/>
      <c r="C739" s="361"/>
      <c r="D739" s="361"/>
      <c r="E739" s="950" t="s">
        <v>734</v>
      </c>
      <c r="F739" s="951"/>
      <c r="G739" s="951"/>
      <c r="H739" s="951"/>
      <c r="I739" s="951"/>
      <c r="J739" s="951"/>
      <c r="K739" s="951"/>
      <c r="L739" s="951"/>
      <c r="M739" s="951"/>
      <c r="N739" s="951"/>
      <c r="O739" s="951"/>
      <c r="P739" s="953"/>
      <c r="Q739" s="950" t="s">
        <v>734</v>
      </c>
      <c r="R739" s="951"/>
      <c r="S739" s="951"/>
      <c r="T739" s="951"/>
      <c r="U739" s="951"/>
      <c r="V739" s="951"/>
      <c r="W739" s="951"/>
      <c r="X739" s="951"/>
      <c r="Y739" s="951"/>
      <c r="Z739" s="951"/>
      <c r="AA739" s="951"/>
      <c r="AB739" s="953"/>
      <c r="AC739" s="950" t="s">
        <v>734</v>
      </c>
      <c r="AD739" s="951"/>
      <c r="AE739" s="951"/>
      <c r="AF739" s="951"/>
      <c r="AG739" s="951"/>
      <c r="AH739" s="951"/>
      <c r="AI739" s="951"/>
      <c r="AJ739" s="951"/>
      <c r="AK739" s="951"/>
      <c r="AL739" s="951"/>
      <c r="AM739" s="951"/>
      <c r="AN739" s="953"/>
      <c r="AO739" s="950" t="s">
        <v>734</v>
      </c>
      <c r="AP739" s="951"/>
      <c r="AQ739" s="951"/>
      <c r="AR739" s="951"/>
      <c r="AS739" s="951"/>
      <c r="AT739" s="951"/>
      <c r="AU739" s="951"/>
      <c r="AV739" s="951"/>
      <c r="AW739" s="951"/>
      <c r="AX739" s="952"/>
    </row>
    <row r="740" spans="1:51" ht="24.75" customHeight="1">
      <c r="A740" s="361" t="s">
        <v>154</v>
      </c>
      <c r="B740" s="361"/>
      <c r="C740" s="361"/>
      <c r="D740" s="361"/>
      <c r="E740" s="950" t="s">
        <v>734</v>
      </c>
      <c r="F740" s="951"/>
      <c r="G740" s="951"/>
      <c r="H740" s="951"/>
      <c r="I740" s="951"/>
      <c r="J740" s="951"/>
      <c r="K740" s="951"/>
      <c r="L740" s="951"/>
      <c r="M740" s="951"/>
      <c r="N740" s="951"/>
      <c r="O740" s="951"/>
      <c r="P740" s="953"/>
      <c r="Q740" s="950" t="s">
        <v>734</v>
      </c>
      <c r="R740" s="951"/>
      <c r="S740" s="951"/>
      <c r="T740" s="951"/>
      <c r="U740" s="951"/>
      <c r="V740" s="951"/>
      <c r="W740" s="951"/>
      <c r="X740" s="951"/>
      <c r="Y740" s="951"/>
      <c r="Z740" s="951"/>
      <c r="AA740" s="951"/>
      <c r="AB740" s="953"/>
      <c r="AC740" s="950" t="s">
        <v>734</v>
      </c>
      <c r="AD740" s="951"/>
      <c r="AE740" s="951"/>
      <c r="AF740" s="951"/>
      <c r="AG740" s="951"/>
      <c r="AH740" s="951"/>
      <c r="AI740" s="951"/>
      <c r="AJ740" s="951"/>
      <c r="AK740" s="951"/>
      <c r="AL740" s="951"/>
      <c r="AM740" s="951"/>
      <c r="AN740" s="953"/>
      <c r="AO740" s="950" t="s">
        <v>734</v>
      </c>
      <c r="AP740" s="951"/>
      <c r="AQ740" s="951"/>
      <c r="AR740" s="951"/>
      <c r="AS740" s="951"/>
      <c r="AT740" s="951"/>
      <c r="AU740" s="951"/>
      <c r="AV740" s="951"/>
      <c r="AW740" s="951"/>
      <c r="AX740" s="952"/>
    </row>
    <row r="741" spans="1:51" ht="24.75" customHeight="1">
      <c r="A741" s="361" t="s">
        <v>155</v>
      </c>
      <c r="B741" s="361"/>
      <c r="C741" s="361"/>
      <c r="D741" s="361"/>
      <c r="E741" s="950" t="s">
        <v>734</v>
      </c>
      <c r="F741" s="951"/>
      <c r="G741" s="951"/>
      <c r="H741" s="951"/>
      <c r="I741" s="951"/>
      <c r="J741" s="951"/>
      <c r="K741" s="951"/>
      <c r="L741" s="951"/>
      <c r="M741" s="951"/>
      <c r="N741" s="951"/>
      <c r="O741" s="951"/>
      <c r="P741" s="953"/>
      <c r="Q741" s="950" t="s">
        <v>734</v>
      </c>
      <c r="R741" s="951"/>
      <c r="S741" s="951"/>
      <c r="T741" s="951"/>
      <c r="U741" s="951"/>
      <c r="V741" s="951"/>
      <c r="W741" s="951"/>
      <c r="X741" s="951"/>
      <c r="Y741" s="951"/>
      <c r="Z741" s="951"/>
      <c r="AA741" s="951"/>
      <c r="AB741" s="953"/>
      <c r="AC741" s="950" t="s">
        <v>734</v>
      </c>
      <c r="AD741" s="951"/>
      <c r="AE741" s="951"/>
      <c r="AF741" s="951"/>
      <c r="AG741" s="951"/>
      <c r="AH741" s="951"/>
      <c r="AI741" s="951"/>
      <c r="AJ741" s="951"/>
      <c r="AK741" s="951"/>
      <c r="AL741" s="951"/>
      <c r="AM741" s="951"/>
      <c r="AN741" s="953"/>
      <c r="AO741" s="950" t="s">
        <v>734</v>
      </c>
      <c r="AP741" s="951"/>
      <c r="AQ741" s="951"/>
      <c r="AR741" s="951"/>
      <c r="AS741" s="951"/>
      <c r="AT741" s="951"/>
      <c r="AU741" s="951"/>
      <c r="AV741" s="951"/>
      <c r="AW741" s="951"/>
      <c r="AX741" s="952"/>
    </row>
    <row r="742" spans="1:51" ht="24.75" customHeight="1">
      <c r="A742" s="361" t="s">
        <v>156</v>
      </c>
      <c r="B742" s="361"/>
      <c r="C742" s="361"/>
      <c r="D742" s="361"/>
      <c r="E742" s="950" t="s">
        <v>754</v>
      </c>
      <c r="F742" s="951"/>
      <c r="G742" s="951"/>
      <c r="H742" s="951"/>
      <c r="I742" s="951"/>
      <c r="J742" s="951"/>
      <c r="K742" s="951"/>
      <c r="L742" s="951"/>
      <c r="M742" s="951"/>
      <c r="N742" s="951"/>
      <c r="O742" s="951"/>
      <c r="P742" s="953"/>
      <c r="Q742" s="950" t="s">
        <v>734</v>
      </c>
      <c r="R742" s="951"/>
      <c r="S742" s="951"/>
      <c r="T742" s="951"/>
      <c r="U742" s="951"/>
      <c r="V742" s="951"/>
      <c r="W742" s="951"/>
      <c r="X742" s="951"/>
      <c r="Y742" s="951"/>
      <c r="Z742" s="951"/>
      <c r="AA742" s="951"/>
      <c r="AB742" s="953"/>
      <c r="AC742" s="950" t="s">
        <v>734</v>
      </c>
      <c r="AD742" s="951"/>
      <c r="AE742" s="951"/>
      <c r="AF742" s="951"/>
      <c r="AG742" s="951"/>
      <c r="AH742" s="951"/>
      <c r="AI742" s="951"/>
      <c r="AJ742" s="951"/>
      <c r="AK742" s="951"/>
      <c r="AL742" s="951"/>
      <c r="AM742" s="951"/>
      <c r="AN742" s="953"/>
      <c r="AO742" s="950" t="s">
        <v>734</v>
      </c>
      <c r="AP742" s="951"/>
      <c r="AQ742" s="951"/>
      <c r="AR742" s="951"/>
      <c r="AS742" s="951"/>
      <c r="AT742" s="951"/>
      <c r="AU742" s="951"/>
      <c r="AV742" s="951"/>
      <c r="AW742" s="951"/>
      <c r="AX742" s="952"/>
    </row>
    <row r="743" spans="1:51" ht="24.75" customHeight="1">
      <c r="A743" s="361" t="s">
        <v>157</v>
      </c>
      <c r="B743" s="361"/>
      <c r="C743" s="361"/>
      <c r="D743" s="361"/>
      <c r="E743" s="950" t="s">
        <v>755</v>
      </c>
      <c r="F743" s="951"/>
      <c r="G743" s="951"/>
      <c r="H743" s="951"/>
      <c r="I743" s="951"/>
      <c r="J743" s="951"/>
      <c r="K743" s="951"/>
      <c r="L743" s="951"/>
      <c r="M743" s="951"/>
      <c r="N743" s="951"/>
      <c r="O743" s="951"/>
      <c r="P743" s="953"/>
      <c r="Q743" s="950" t="s">
        <v>734</v>
      </c>
      <c r="R743" s="951"/>
      <c r="S743" s="951"/>
      <c r="T743" s="951"/>
      <c r="U743" s="951"/>
      <c r="V743" s="951"/>
      <c r="W743" s="951"/>
      <c r="X743" s="951"/>
      <c r="Y743" s="951"/>
      <c r="Z743" s="951"/>
      <c r="AA743" s="951"/>
      <c r="AB743" s="953"/>
      <c r="AC743" s="950" t="s">
        <v>734</v>
      </c>
      <c r="AD743" s="951"/>
      <c r="AE743" s="951"/>
      <c r="AF743" s="951"/>
      <c r="AG743" s="951"/>
      <c r="AH743" s="951"/>
      <c r="AI743" s="951"/>
      <c r="AJ743" s="951"/>
      <c r="AK743" s="951"/>
      <c r="AL743" s="951"/>
      <c r="AM743" s="951"/>
      <c r="AN743" s="953"/>
      <c r="AO743" s="950" t="s">
        <v>734</v>
      </c>
      <c r="AP743" s="951"/>
      <c r="AQ743" s="951"/>
      <c r="AR743" s="951"/>
      <c r="AS743" s="951"/>
      <c r="AT743" s="951"/>
      <c r="AU743" s="951"/>
      <c r="AV743" s="951"/>
      <c r="AW743" s="951"/>
      <c r="AX743" s="952"/>
    </row>
    <row r="744" spans="1:51" ht="24.75" customHeight="1">
      <c r="A744" s="361" t="s">
        <v>158</v>
      </c>
      <c r="B744" s="361"/>
      <c r="C744" s="361"/>
      <c r="D744" s="361"/>
      <c r="E744" s="950" t="s">
        <v>756</v>
      </c>
      <c r="F744" s="951"/>
      <c r="G744" s="951"/>
      <c r="H744" s="951"/>
      <c r="I744" s="951"/>
      <c r="J744" s="951"/>
      <c r="K744" s="951"/>
      <c r="L744" s="951"/>
      <c r="M744" s="951"/>
      <c r="N744" s="951"/>
      <c r="O744" s="951"/>
      <c r="P744" s="953"/>
      <c r="Q744" s="950" t="s">
        <v>734</v>
      </c>
      <c r="R744" s="951"/>
      <c r="S744" s="951"/>
      <c r="T744" s="951"/>
      <c r="U744" s="951"/>
      <c r="V744" s="951"/>
      <c r="W744" s="951"/>
      <c r="X744" s="951"/>
      <c r="Y744" s="951"/>
      <c r="Z744" s="951"/>
      <c r="AA744" s="951"/>
      <c r="AB744" s="953"/>
      <c r="AC744" s="950" t="s">
        <v>734</v>
      </c>
      <c r="AD744" s="951"/>
      <c r="AE744" s="951"/>
      <c r="AF744" s="951"/>
      <c r="AG744" s="951"/>
      <c r="AH744" s="951"/>
      <c r="AI744" s="951"/>
      <c r="AJ744" s="951"/>
      <c r="AK744" s="951"/>
      <c r="AL744" s="951"/>
      <c r="AM744" s="951"/>
      <c r="AN744" s="953"/>
      <c r="AO744" s="950" t="s">
        <v>734</v>
      </c>
      <c r="AP744" s="951"/>
      <c r="AQ744" s="951"/>
      <c r="AR744" s="951"/>
      <c r="AS744" s="951"/>
      <c r="AT744" s="951"/>
      <c r="AU744" s="951"/>
      <c r="AV744" s="951"/>
      <c r="AW744" s="951"/>
      <c r="AX744" s="952"/>
    </row>
    <row r="745" spans="1:51" ht="24.75" customHeight="1">
      <c r="A745" s="361" t="s">
        <v>20</v>
      </c>
      <c r="B745" s="361"/>
      <c r="C745" s="361"/>
      <c r="D745" s="361"/>
      <c r="E745" s="987" t="s">
        <v>757</v>
      </c>
      <c r="F745" s="988"/>
      <c r="G745" s="988"/>
      <c r="H745" s="988"/>
      <c r="I745" s="988"/>
      <c r="J745" s="988"/>
      <c r="K745" s="988"/>
      <c r="L745" s="988"/>
      <c r="M745" s="988"/>
      <c r="N745" s="988"/>
      <c r="O745" s="988"/>
      <c r="P745" s="989"/>
      <c r="Q745" s="950" t="s">
        <v>734</v>
      </c>
      <c r="R745" s="951"/>
      <c r="S745" s="951"/>
      <c r="T745" s="951"/>
      <c r="U745" s="951"/>
      <c r="V745" s="951"/>
      <c r="W745" s="951"/>
      <c r="X745" s="951"/>
      <c r="Y745" s="951"/>
      <c r="Z745" s="951"/>
      <c r="AA745" s="951"/>
      <c r="AB745" s="953"/>
      <c r="AC745" s="950" t="s">
        <v>734</v>
      </c>
      <c r="AD745" s="951"/>
      <c r="AE745" s="951"/>
      <c r="AF745" s="951"/>
      <c r="AG745" s="951"/>
      <c r="AH745" s="951"/>
      <c r="AI745" s="951"/>
      <c r="AJ745" s="951"/>
      <c r="AK745" s="951"/>
      <c r="AL745" s="951"/>
      <c r="AM745" s="951"/>
      <c r="AN745" s="953"/>
      <c r="AO745" s="950" t="s">
        <v>734</v>
      </c>
      <c r="AP745" s="951"/>
      <c r="AQ745" s="951"/>
      <c r="AR745" s="951"/>
      <c r="AS745" s="951"/>
      <c r="AT745" s="951"/>
      <c r="AU745" s="951"/>
      <c r="AV745" s="951"/>
      <c r="AW745" s="951"/>
      <c r="AX745" s="952"/>
    </row>
    <row r="746" spans="1:51" ht="24.75" customHeight="1">
      <c r="A746" s="361" t="s">
        <v>159</v>
      </c>
      <c r="B746" s="361"/>
      <c r="C746" s="361"/>
      <c r="D746" s="361"/>
      <c r="E746" s="956" t="s">
        <v>697</v>
      </c>
      <c r="F746" s="954"/>
      <c r="G746" s="954"/>
      <c r="H746" s="100" t="str">
        <f>IF(E746="","","-")</f>
        <v>-</v>
      </c>
      <c r="I746" s="954"/>
      <c r="J746" s="954"/>
      <c r="K746" s="100" t="str">
        <f>IF(I746="","","-")</f>
        <v/>
      </c>
      <c r="L746" s="955">
        <v>105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697</v>
      </c>
      <c r="F747" s="954"/>
      <c r="G747" s="954"/>
      <c r="H747" s="100" t="str">
        <f>IF(E747="","","-")</f>
        <v>-</v>
      </c>
      <c r="I747" s="954"/>
      <c r="J747" s="954"/>
      <c r="K747" s="100" t="str">
        <f>IF(I747="","","-")</f>
        <v/>
      </c>
      <c r="L747" s="955">
        <v>110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5" t="s">
        <v>160</v>
      </c>
      <c r="B748" s="616"/>
      <c r="C748" s="616"/>
      <c r="D748" s="616"/>
      <c r="E748" s="616"/>
      <c r="F748" s="61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162</v>
      </c>
      <c r="B787" s="630"/>
      <c r="C787" s="630"/>
      <c r="D787" s="630"/>
      <c r="E787" s="630"/>
      <c r="F787" s="631"/>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821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32"/>
      <c r="B788" s="633"/>
      <c r="C788" s="633"/>
      <c r="D788" s="633"/>
      <c r="E788" s="633"/>
      <c r="F788" s="634"/>
      <c r="G788" s="810" t="s">
        <v>164</v>
      </c>
      <c r="H788" s="669"/>
      <c r="I788" s="669"/>
      <c r="J788" s="669"/>
      <c r="K788" s="669"/>
      <c r="L788" s="668" t="s">
        <v>165</v>
      </c>
      <c r="M788" s="669"/>
      <c r="N788" s="669"/>
      <c r="O788" s="669"/>
      <c r="P788" s="669"/>
      <c r="Q788" s="669"/>
      <c r="R788" s="669"/>
      <c r="S788" s="669"/>
      <c r="T788" s="669"/>
      <c r="U788" s="669"/>
      <c r="V788" s="669"/>
      <c r="W788" s="669"/>
      <c r="X788" s="670"/>
      <c r="Y788" s="654" t="s">
        <v>166</v>
      </c>
      <c r="Z788" s="655"/>
      <c r="AA788" s="655"/>
      <c r="AB788" s="796"/>
      <c r="AC788" s="810" t="s">
        <v>164</v>
      </c>
      <c r="AD788" s="669"/>
      <c r="AE788" s="669"/>
      <c r="AF788" s="669"/>
      <c r="AG788" s="669"/>
      <c r="AH788" s="668" t="s">
        <v>165</v>
      </c>
      <c r="AI788" s="669"/>
      <c r="AJ788" s="669"/>
      <c r="AK788" s="669"/>
      <c r="AL788" s="669"/>
      <c r="AM788" s="669"/>
      <c r="AN788" s="669"/>
      <c r="AO788" s="669"/>
      <c r="AP788" s="669"/>
      <c r="AQ788" s="669"/>
      <c r="AR788" s="669"/>
      <c r="AS788" s="669"/>
      <c r="AT788" s="670"/>
      <c r="AU788" s="654" t="s">
        <v>166</v>
      </c>
      <c r="AV788" s="655"/>
      <c r="AW788" s="655"/>
      <c r="AX788" s="656"/>
    </row>
    <row r="789" spans="1:51" ht="24.75" customHeight="1">
      <c r="A789" s="632"/>
      <c r="B789" s="633"/>
      <c r="C789" s="633"/>
      <c r="D789" s="633"/>
      <c r="E789" s="633"/>
      <c r="F789" s="634"/>
      <c r="G789" s="604" t="s">
        <v>766</v>
      </c>
      <c r="H789" s="605"/>
      <c r="I789" s="605"/>
      <c r="J789" s="605"/>
      <c r="K789" s="606"/>
      <c r="L789" s="665" t="s">
        <v>764</v>
      </c>
      <c r="M789" s="666"/>
      <c r="N789" s="666"/>
      <c r="O789" s="666"/>
      <c r="P789" s="666"/>
      <c r="Q789" s="666"/>
      <c r="R789" s="666"/>
      <c r="S789" s="666"/>
      <c r="T789" s="666"/>
      <c r="U789" s="666"/>
      <c r="V789" s="666"/>
      <c r="W789" s="666"/>
      <c r="X789" s="667"/>
      <c r="Y789" s="382">
        <v>22</v>
      </c>
      <c r="Z789" s="383"/>
      <c r="AA789" s="383"/>
      <c r="AB789" s="800"/>
      <c r="AC789" s="604" t="s">
        <v>790</v>
      </c>
      <c r="AD789" s="605"/>
      <c r="AE789" s="605"/>
      <c r="AF789" s="605"/>
      <c r="AG789" s="606"/>
      <c r="AH789" s="665" t="s">
        <v>791</v>
      </c>
      <c r="AI789" s="666"/>
      <c r="AJ789" s="666"/>
      <c r="AK789" s="666"/>
      <c r="AL789" s="666"/>
      <c r="AM789" s="666"/>
      <c r="AN789" s="666"/>
      <c r="AO789" s="666"/>
      <c r="AP789" s="666"/>
      <c r="AQ789" s="666"/>
      <c r="AR789" s="666"/>
      <c r="AS789" s="666"/>
      <c r="AT789" s="667"/>
      <c r="AU789" s="382">
        <v>2</v>
      </c>
      <c r="AV789" s="383"/>
      <c r="AW789" s="383"/>
      <c r="AX789" s="384"/>
    </row>
    <row r="790" spans="1:51" ht="24.75" customHeight="1">
      <c r="A790" s="632"/>
      <c r="B790" s="633"/>
      <c r="C790" s="633"/>
      <c r="D790" s="633"/>
      <c r="E790" s="633"/>
      <c r="F790" s="634"/>
      <c r="G790" s="604" t="s">
        <v>766</v>
      </c>
      <c r="H790" s="605"/>
      <c r="I790" s="605"/>
      <c r="J790" s="605"/>
      <c r="K790" s="606"/>
      <c r="L790" s="596" t="s">
        <v>765</v>
      </c>
      <c r="M790" s="597"/>
      <c r="N790" s="597"/>
      <c r="O790" s="597"/>
      <c r="P790" s="597"/>
      <c r="Q790" s="597"/>
      <c r="R790" s="597"/>
      <c r="S790" s="597"/>
      <c r="T790" s="597"/>
      <c r="U790" s="597"/>
      <c r="V790" s="597"/>
      <c r="W790" s="597"/>
      <c r="X790" s="598"/>
      <c r="Y790" s="599">
        <v>31</v>
      </c>
      <c r="Z790" s="600"/>
      <c r="AA790" s="600"/>
      <c r="AB790" s="613"/>
      <c r="AC790" s="604" t="s">
        <v>790</v>
      </c>
      <c r="AD790" s="605"/>
      <c r="AE790" s="605"/>
      <c r="AF790" s="605"/>
      <c r="AG790" s="606"/>
      <c r="AH790" s="596" t="s">
        <v>792</v>
      </c>
      <c r="AI790" s="597"/>
      <c r="AJ790" s="597"/>
      <c r="AK790" s="597"/>
      <c r="AL790" s="597"/>
      <c r="AM790" s="597"/>
      <c r="AN790" s="597"/>
      <c r="AO790" s="597"/>
      <c r="AP790" s="597"/>
      <c r="AQ790" s="597"/>
      <c r="AR790" s="597"/>
      <c r="AS790" s="597"/>
      <c r="AT790" s="598"/>
      <c r="AU790" s="599">
        <v>8</v>
      </c>
      <c r="AV790" s="600"/>
      <c r="AW790" s="600"/>
      <c r="AX790" s="601"/>
    </row>
    <row r="791" spans="1:51" ht="24.75" customHeight="1">
      <c r="A791" s="632"/>
      <c r="B791" s="633"/>
      <c r="C791" s="633"/>
      <c r="D791" s="633"/>
      <c r="E791" s="633"/>
      <c r="F791" s="634"/>
      <c r="G791" s="607"/>
      <c r="H791" s="608"/>
      <c r="I791" s="608"/>
      <c r="J791" s="608"/>
      <c r="K791" s="609"/>
      <c r="L791" s="596"/>
      <c r="M791" s="597"/>
      <c r="N791" s="597"/>
      <c r="O791" s="597"/>
      <c r="P791" s="597"/>
      <c r="Q791" s="597"/>
      <c r="R791" s="597"/>
      <c r="S791" s="597"/>
      <c r="T791" s="597"/>
      <c r="U791" s="597"/>
      <c r="V791" s="597"/>
      <c r="W791" s="597"/>
      <c r="X791" s="598"/>
      <c r="Y791" s="599"/>
      <c r="Z791" s="600"/>
      <c r="AA791" s="600"/>
      <c r="AB791" s="613"/>
      <c r="AC791" s="604" t="s">
        <v>790</v>
      </c>
      <c r="AD791" s="605"/>
      <c r="AE791" s="605"/>
      <c r="AF791" s="605"/>
      <c r="AG791" s="606"/>
      <c r="AH791" s="596" t="s">
        <v>793</v>
      </c>
      <c r="AI791" s="597"/>
      <c r="AJ791" s="597"/>
      <c r="AK791" s="597"/>
      <c r="AL791" s="597"/>
      <c r="AM791" s="597"/>
      <c r="AN791" s="597"/>
      <c r="AO791" s="597"/>
      <c r="AP791" s="597"/>
      <c r="AQ791" s="597"/>
      <c r="AR791" s="597"/>
      <c r="AS791" s="597"/>
      <c r="AT791" s="598"/>
      <c r="AU791" s="599">
        <v>2</v>
      </c>
      <c r="AV791" s="600"/>
      <c r="AW791" s="600"/>
      <c r="AX791" s="601"/>
    </row>
    <row r="792" spans="1:51" ht="24.75" customHeight="1">
      <c r="A792" s="632"/>
      <c r="B792" s="633"/>
      <c r="C792" s="633"/>
      <c r="D792" s="633"/>
      <c r="E792" s="633"/>
      <c r="F792" s="634"/>
      <c r="G792" s="607"/>
      <c r="H792" s="608"/>
      <c r="I792" s="608"/>
      <c r="J792" s="608"/>
      <c r="K792" s="609"/>
      <c r="L792" s="596"/>
      <c r="M792" s="597"/>
      <c r="N792" s="597"/>
      <c r="O792" s="597"/>
      <c r="P792" s="597"/>
      <c r="Q792" s="597"/>
      <c r="R792" s="597"/>
      <c r="S792" s="597"/>
      <c r="T792" s="597"/>
      <c r="U792" s="597"/>
      <c r="V792" s="597"/>
      <c r="W792" s="597"/>
      <c r="X792" s="598"/>
      <c r="Y792" s="599"/>
      <c r="Z792" s="600"/>
      <c r="AA792" s="600"/>
      <c r="AB792" s="613"/>
      <c r="AC792" s="604" t="s">
        <v>790</v>
      </c>
      <c r="AD792" s="605"/>
      <c r="AE792" s="605"/>
      <c r="AF792" s="605"/>
      <c r="AG792" s="606"/>
      <c r="AH792" s="596" t="s">
        <v>794</v>
      </c>
      <c r="AI792" s="597"/>
      <c r="AJ792" s="597"/>
      <c r="AK792" s="597"/>
      <c r="AL792" s="597"/>
      <c r="AM792" s="597"/>
      <c r="AN792" s="597"/>
      <c r="AO792" s="597"/>
      <c r="AP792" s="597"/>
      <c r="AQ792" s="597"/>
      <c r="AR792" s="597"/>
      <c r="AS792" s="597"/>
      <c r="AT792" s="598"/>
      <c r="AU792" s="599">
        <v>2</v>
      </c>
      <c r="AV792" s="600"/>
      <c r="AW792" s="600"/>
      <c r="AX792" s="601"/>
    </row>
    <row r="793" spans="1:51" ht="24.75" customHeight="1">
      <c r="A793" s="632"/>
      <c r="B793" s="633"/>
      <c r="C793" s="633"/>
      <c r="D793" s="633"/>
      <c r="E793" s="633"/>
      <c r="F793" s="634"/>
      <c r="G793" s="607"/>
      <c r="H793" s="608"/>
      <c r="I793" s="608"/>
      <c r="J793" s="608"/>
      <c r="K793" s="609"/>
      <c r="L793" s="596"/>
      <c r="M793" s="597"/>
      <c r="N793" s="597"/>
      <c r="O793" s="597"/>
      <c r="P793" s="597"/>
      <c r="Q793" s="597"/>
      <c r="R793" s="597"/>
      <c r="S793" s="597"/>
      <c r="T793" s="597"/>
      <c r="U793" s="597"/>
      <c r="V793" s="597"/>
      <c r="W793" s="597"/>
      <c r="X793" s="598"/>
      <c r="Y793" s="599"/>
      <c r="Z793" s="600"/>
      <c r="AA793" s="600"/>
      <c r="AB793" s="613"/>
      <c r="AC793" s="604" t="s">
        <v>790</v>
      </c>
      <c r="AD793" s="605"/>
      <c r="AE793" s="605"/>
      <c r="AF793" s="605"/>
      <c r="AG793" s="606"/>
      <c r="AH793" s="596" t="s">
        <v>795</v>
      </c>
      <c r="AI793" s="597"/>
      <c r="AJ793" s="597"/>
      <c r="AK793" s="597"/>
      <c r="AL793" s="597"/>
      <c r="AM793" s="597"/>
      <c r="AN793" s="597"/>
      <c r="AO793" s="597"/>
      <c r="AP793" s="597"/>
      <c r="AQ793" s="597"/>
      <c r="AR793" s="597"/>
      <c r="AS793" s="597"/>
      <c r="AT793" s="598"/>
      <c r="AU793" s="599">
        <v>2</v>
      </c>
      <c r="AV793" s="600"/>
      <c r="AW793" s="600"/>
      <c r="AX793" s="601"/>
    </row>
    <row r="794" spans="1:51" ht="24.75" hidden="1" customHeight="1">
      <c r="A794" s="632"/>
      <c r="B794" s="633"/>
      <c r="C794" s="633"/>
      <c r="D794" s="633"/>
      <c r="E794" s="633"/>
      <c r="F794" s="634"/>
      <c r="G794" s="607"/>
      <c r="H794" s="608"/>
      <c r="I794" s="608"/>
      <c r="J794" s="608"/>
      <c r="K794" s="609"/>
      <c r="L794" s="596"/>
      <c r="M794" s="597"/>
      <c r="N794" s="597"/>
      <c r="O794" s="597"/>
      <c r="P794" s="597"/>
      <c r="Q794" s="597"/>
      <c r="R794" s="597"/>
      <c r="S794" s="597"/>
      <c r="T794" s="597"/>
      <c r="U794" s="597"/>
      <c r="V794" s="597"/>
      <c r="W794" s="597"/>
      <c r="X794" s="598"/>
      <c r="Y794" s="599"/>
      <c r="Z794" s="600"/>
      <c r="AA794" s="600"/>
      <c r="AB794" s="613"/>
      <c r="AC794" s="607"/>
      <c r="AD794" s="608"/>
      <c r="AE794" s="608"/>
      <c r="AF794" s="608"/>
      <c r="AG794" s="609"/>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32"/>
      <c r="B795" s="633"/>
      <c r="C795" s="633"/>
      <c r="D795" s="633"/>
      <c r="E795" s="633"/>
      <c r="F795" s="634"/>
      <c r="G795" s="607"/>
      <c r="H795" s="608"/>
      <c r="I795" s="608"/>
      <c r="J795" s="608"/>
      <c r="K795" s="609"/>
      <c r="L795" s="596"/>
      <c r="M795" s="597"/>
      <c r="N795" s="597"/>
      <c r="O795" s="597"/>
      <c r="P795" s="597"/>
      <c r="Q795" s="597"/>
      <c r="R795" s="597"/>
      <c r="S795" s="597"/>
      <c r="T795" s="597"/>
      <c r="U795" s="597"/>
      <c r="V795" s="597"/>
      <c r="W795" s="597"/>
      <c r="X795" s="598"/>
      <c r="Y795" s="599"/>
      <c r="Z795" s="600"/>
      <c r="AA795" s="600"/>
      <c r="AB795" s="613"/>
      <c r="AC795" s="607"/>
      <c r="AD795" s="608"/>
      <c r="AE795" s="608"/>
      <c r="AF795" s="608"/>
      <c r="AG795" s="609"/>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32"/>
      <c r="B796" s="633"/>
      <c r="C796" s="633"/>
      <c r="D796" s="633"/>
      <c r="E796" s="633"/>
      <c r="F796" s="634"/>
      <c r="G796" s="607"/>
      <c r="H796" s="608"/>
      <c r="I796" s="608"/>
      <c r="J796" s="608"/>
      <c r="K796" s="609"/>
      <c r="L796" s="596"/>
      <c r="M796" s="597"/>
      <c r="N796" s="597"/>
      <c r="O796" s="597"/>
      <c r="P796" s="597"/>
      <c r="Q796" s="597"/>
      <c r="R796" s="597"/>
      <c r="S796" s="597"/>
      <c r="T796" s="597"/>
      <c r="U796" s="597"/>
      <c r="V796" s="597"/>
      <c r="W796" s="597"/>
      <c r="X796" s="598"/>
      <c r="Y796" s="599"/>
      <c r="Z796" s="600"/>
      <c r="AA796" s="600"/>
      <c r="AB796" s="613"/>
      <c r="AC796" s="607"/>
      <c r="AD796" s="608"/>
      <c r="AE796" s="608"/>
      <c r="AF796" s="608"/>
      <c r="AG796" s="609"/>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32"/>
      <c r="B797" s="633"/>
      <c r="C797" s="633"/>
      <c r="D797" s="633"/>
      <c r="E797" s="633"/>
      <c r="F797" s="634"/>
      <c r="G797" s="607"/>
      <c r="H797" s="608"/>
      <c r="I797" s="608"/>
      <c r="J797" s="608"/>
      <c r="K797" s="609"/>
      <c r="L797" s="596"/>
      <c r="M797" s="597"/>
      <c r="N797" s="597"/>
      <c r="O797" s="597"/>
      <c r="P797" s="597"/>
      <c r="Q797" s="597"/>
      <c r="R797" s="597"/>
      <c r="S797" s="597"/>
      <c r="T797" s="597"/>
      <c r="U797" s="597"/>
      <c r="V797" s="597"/>
      <c r="W797" s="597"/>
      <c r="X797" s="598"/>
      <c r="Y797" s="599"/>
      <c r="Z797" s="600"/>
      <c r="AA797" s="600"/>
      <c r="AB797" s="613"/>
      <c r="AC797" s="607"/>
      <c r="AD797" s="608"/>
      <c r="AE797" s="608"/>
      <c r="AF797" s="608"/>
      <c r="AG797" s="609"/>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32"/>
      <c r="B798" s="633"/>
      <c r="C798" s="633"/>
      <c r="D798" s="633"/>
      <c r="E798" s="633"/>
      <c r="F798" s="634"/>
      <c r="G798" s="607"/>
      <c r="H798" s="608"/>
      <c r="I798" s="608"/>
      <c r="J798" s="608"/>
      <c r="K798" s="609"/>
      <c r="L798" s="596"/>
      <c r="M798" s="597"/>
      <c r="N798" s="597"/>
      <c r="O798" s="597"/>
      <c r="P798" s="597"/>
      <c r="Q798" s="597"/>
      <c r="R798" s="597"/>
      <c r="S798" s="597"/>
      <c r="T798" s="597"/>
      <c r="U798" s="597"/>
      <c r="V798" s="597"/>
      <c r="W798" s="597"/>
      <c r="X798" s="598"/>
      <c r="Y798" s="599"/>
      <c r="Z798" s="600"/>
      <c r="AA798" s="600"/>
      <c r="AB798" s="613"/>
      <c r="AC798" s="607"/>
      <c r="AD798" s="608"/>
      <c r="AE798" s="608"/>
      <c r="AF798" s="608"/>
      <c r="AG798" s="609"/>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32"/>
      <c r="B799" s="633"/>
      <c r="C799" s="633"/>
      <c r="D799" s="633"/>
      <c r="E799" s="633"/>
      <c r="F799" s="634"/>
      <c r="G799" s="821" t="s">
        <v>31</v>
      </c>
      <c r="H799" s="822"/>
      <c r="I799" s="822"/>
      <c r="J799" s="822"/>
      <c r="K799" s="822"/>
      <c r="L799" s="823"/>
      <c r="M799" s="824"/>
      <c r="N799" s="824"/>
      <c r="O799" s="824"/>
      <c r="P799" s="824"/>
      <c r="Q799" s="824"/>
      <c r="R799" s="824"/>
      <c r="S799" s="824"/>
      <c r="T799" s="824"/>
      <c r="U799" s="824"/>
      <c r="V799" s="824"/>
      <c r="W799" s="824"/>
      <c r="X799" s="825"/>
      <c r="Y799" s="826">
        <f>SUM(Y789:AB798)</f>
        <v>53</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16</v>
      </c>
      <c r="AV799" s="827"/>
      <c r="AW799" s="827"/>
      <c r="AX799" s="829"/>
    </row>
    <row r="800" spans="1:51" ht="24.75" customHeight="1">
      <c r="A800" s="632"/>
      <c r="B800" s="633"/>
      <c r="C800" s="633"/>
      <c r="D800" s="633"/>
      <c r="E800" s="633"/>
      <c r="F800" s="634"/>
      <c r="G800" s="593" t="s">
        <v>822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823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32"/>
      <c r="B801" s="633"/>
      <c r="C801" s="633"/>
      <c r="D801" s="633"/>
      <c r="E801" s="633"/>
      <c r="F801" s="634"/>
      <c r="G801" s="810" t="s">
        <v>164</v>
      </c>
      <c r="H801" s="669"/>
      <c r="I801" s="669"/>
      <c r="J801" s="669"/>
      <c r="K801" s="669"/>
      <c r="L801" s="668" t="s">
        <v>165</v>
      </c>
      <c r="M801" s="669"/>
      <c r="N801" s="669"/>
      <c r="O801" s="669"/>
      <c r="P801" s="669"/>
      <c r="Q801" s="669"/>
      <c r="R801" s="669"/>
      <c r="S801" s="669"/>
      <c r="T801" s="669"/>
      <c r="U801" s="669"/>
      <c r="V801" s="669"/>
      <c r="W801" s="669"/>
      <c r="X801" s="670"/>
      <c r="Y801" s="654" t="s">
        <v>166</v>
      </c>
      <c r="Z801" s="655"/>
      <c r="AA801" s="655"/>
      <c r="AB801" s="796"/>
      <c r="AC801" s="810" t="s">
        <v>164</v>
      </c>
      <c r="AD801" s="669"/>
      <c r="AE801" s="669"/>
      <c r="AF801" s="669"/>
      <c r="AG801" s="669"/>
      <c r="AH801" s="668" t="s">
        <v>165</v>
      </c>
      <c r="AI801" s="669"/>
      <c r="AJ801" s="669"/>
      <c r="AK801" s="669"/>
      <c r="AL801" s="669"/>
      <c r="AM801" s="669"/>
      <c r="AN801" s="669"/>
      <c r="AO801" s="669"/>
      <c r="AP801" s="669"/>
      <c r="AQ801" s="669"/>
      <c r="AR801" s="669"/>
      <c r="AS801" s="669"/>
      <c r="AT801" s="670"/>
      <c r="AU801" s="654" t="s">
        <v>166</v>
      </c>
      <c r="AV801" s="655"/>
      <c r="AW801" s="655"/>
      <c r="AX801" s="656"/>
      <c r="AY801">
        <f>$AY$800</f>
        <v>2</v>
      </c>
    </row>
    <row r="802" spans="1:51" ht="24.75" customHeight="1">
      <c r="A802" s="632"/>
      <c r="B802" s="633"/>
      <c r="C802" s="633"/>
      <c r="D802" s="633"/>
      <c r="E802" s="633"/>
      <c r="F802" s="634"/>
      <c r="G802" s="604" t="s">
        <v>767</v>
      </c>
      <c r="H802" s="605"/>
      <c r="I802" s="605"/>
      <c r="J802" s="605"/>
      <c r="K802" s="606"/>
      <c r="L802" s="665" t="s">
        <v>768</v>
      </c>
      <c r="M802" s="666"/>
      <c r="N802" s="666"/>
      <c r="O802" s="666"/>
      <c r="P802" s="666"/>
      <c r="Q802" s="666"/>
      <c r="R802" s="666"/>
      <c r="S802" s="666"/>
      <c r="T802" s="666"/>
      <c r="U802" s="666"/>
      <c r="V802" s="666"/>
      <c r="W802" s="666"/>
      <c r="X802" s="667"/>
      <c r="Y802" s="382">
        <v>3</v>
      </c>
      <c r="Z802" s="383"/>
      <c r="AA802" s="383"/>
      <c r="AB802" s="800"/>
      <c r="AC802" s="604" t="s">
        <v>767</v>
      </c>
      <c r="AD802" s="605"/>
      <c r="AE802" s="605"/>
      <c r="AF802" s="605"/>
      <c r="AG802" s="606"/>
      <c r="AH802" s="665" t="s">
        <v>771</v>
      </c>
      <c r="AI802" s="666"/>
      <c r="AJ802" s="666"/>
      <c r="AK802" s="666"/>
      <c r="AL802" s="666"/>
      <c r="AM802" s="666"/>
      <c r="AN802" s="666"/>
      <c r="AO802" s="666"/>
      <c r="AP802" s="666"/>
      <c r="AQ802" s="666"/>
      <c r="AR802" s="666"/>
      <c r="AS802" s="666"/>
      <c r="AT802" s="667"/>
      <c r="AU802" s="382">
        <v>35</v>
      </c>
      <c r="AV802" s="383"/>
      <c r="AW802" s="383"/>
      <c r="AX802" s="384"/>
      <c r="AY802">
        <f t="shared" ref="AY802:AY812" si="115">$AY$800</f>
        <v>2</v>
      </c>
    </row>
    <row r="803" spans="1:51" ht="24.75" customHeight="1">
      <c r="A803" s="632"/>
      <c r="B803" s="633"/>
      <c r="C803" s="633"/>
      <c r="D803" s="633"/>
      <c r="E803" s="633"/>
      <c r="F803" s="634"/>
      <c r="G803" s="604" t="s">
        <v>767</v>
      </c>
      <c r="H803" s="605"/>
      <c r="I803" s="605"/>
      <c r="J803" s="605"/>
      <c r="K803" s="606"/>
      <c r="L803" s="596" t="s">
        <v>769</v>
      </c>
      <c r="M803" s="597"/>
      <c r="N803" s="597"/>
      <c r="O803" s="597"/>
      <c r="P803" s="597"/>
      <c r="Q803" s="597"/>
      <c r="R803" s="597"/>
      <c r="S803" s="597"/>
      <c r="T803" s="597"/>
      <c r="U803" s="597"/>
      <c r="V803" s="597"/>
      <c r="W803" s="597"/>
      <c r="X803" s="598"/>
      <c r="Y803" s="599">
        <v>3</v>
      </c>
      <c r="Z803" s="600"/>
      <c r="AA803" s="600"/>
      <c r="AB803" s="613"/>
      <c r="AC803" s="607"/>
      <c r="AD803" s="608"/>
      <c r="AE803" s="608"/>
      <c r="AF803" s="608"/>
      <c r="AG803" s="609"/>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c r="A804" s="632"/>
      <c r="B804" s="633"/>
      <c r="C804" s="633"/>
      <c r="D804" s="633"/>
      <c r="E804" s="633"/>
      <c r="F804" s="634"/>
      <c r="G804" s="604" t="s">
        <v>767</v>
      </c>
      <c r="H804" s="605"/>
      <c r="I804" s="605"/>
      <c r="J804" s="605"/>
      <c r="K804" s="606"/>
      <c r="L804" s="596" t="s">
        <v>785</v>
      </c>
      <c r="M804" s="597"/>
      <c r="N804" s="597"/>
      <c r="O804" s="597"/>
      <c r="P804" s="597"/>
      <c r="Q804" s="597"/>
      <c r="R804" s="597"/>
      <c r="S804" s="597"/>
      <c r="T804" s="597"/>
      <c r="U804" s="597"/>
      <c r="V804" s="597"/>
      <c r="W804" s="597"/>
      <c r="X804" s="598"/>
      <c r="Y804" s="599">
        <v>3</v>
      </c>
      <c r="Z804" s="600"/>
      <c r="AA804" s="600"/>
      <c r="AB804" s="613"/>
      <c r="AC804" s="607"/>
      <c r="AD804" s="608"/>
      <c r="AE804" s="608"/>
      <c r="AF804" s="608"/>
      <c r="AG804" s="609"/>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c r="A805" s="632"/>
      <c r="B805" s="633"/>
      <c r="C805" s="633"/>
      <c r="D805" s="633"/>
      <c r="E805" s="633"/>
      <c r="F805" s="634"/>
      <c r="G805" s="604" t="s">
        <v>767</v>
      </c>
      <c r="H805" s="605"/>
      <c r="I805" s="605"/>
      <c r="J805" s="605"/>
      <c r="K805" s="606"/>
      <c r="L805" s="596" t="s">
        <v>770</v>
      </c>
      <c r="M805" s="597"/>
      <c r="N805" s="597"/>
      <c r="O805" s="597"/>
      <c r="P805" s="597"/>
      <c r="Q805" s="597"/>
      <c r="R805" s="597"/>
      <c r="S805" s="597"/>
      <c r="T805" s="597"/>
      <c r="U805" s="597"/>
      <c r="V805" s="597"/>
      <c r="W805" s="597"/>
      <c r="X805" s="598"/>
      <c r="Y805" s="599">
        <v>1</v>
      </c>
      <c r="Z805" s="600"/>
      <c r="AA805" s="600"/>
      <c r="AB805" s="613"/>
      <c r="AC805" s="607"/>
      <c r="AD805" s="608"/>
      <c r="AE805" s="608"/>
      <c r="AF805" s="608"/>
      <c r="AG805" s="609"/>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c r="A806" s="632"/>
      <c r="B806" s="633"/>
      <c r="C806" s="633"/>
      <c r="D806" s="633"/>
      <c r="E806" s="633"/>
      <c r="F806" s="634"/>
      <c r="G806" s="607"/>
      <c r="H806" s="608"/>
      <c r="I806" s="608"/>
      <c r="J806" s="608"/>
      <c r="K806" s="609"/>
      <c r="L806" s="596"/>
      <c r="M806" s="597"/>
      <c r="N806" s="597"/>
      <c r="O806" s="597"/>
      <c r="P806" s="597"/>
      <c r="Q806" s="597"/>
      <c r="R806" s="597"/>
      <c r="S806" s="597"/>
      <c r="T806" s="597"/>
      <c r="U806" s="597"/>
      <c r="V806" s="597"/>
      <c r="W806" s="597"/>
      <c r="X806" s="598"/>
      <c r="Y806" s="599"/>
      <c r="Z806" s="600"/>
      <c r="AA806" s="600"/>
      <c r="AB806" s="613"/>
      <c r="AC806" s="607"/>
      <c r="AD806" s="608"/>
      <c r="AE806" s="608"/>
      <c r="AF806" s="608"/>
      <c r="AG806" s="609"/>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32"/>
      <c r="B807" s="633"/>
      <c r="C807" s="633"/>
      <c r="D807" s="633"/>
      <c r="E807" s="633"/>
      <c r="F807" s="634"/>
      <c r="G807" s="607"/>
      <c r="H807" s="608"/>
      <c r="I807" s="608"/>
      <c r="J807" s="608"/>
      <c r="K807" s="609"/>
      <c r="L807" s="596"/>
      <c r="M807" s="597"/>
      <c r="N807" s="597"/>
      <c r="O807" s="597"/>
      <c r="P807" s="597"/>
      <c r="Q807" s="597"/>
      <c r="R807" s="597"/>
      <c r="S807" s="597"/>
      <c r="T807" s="597"/>
      <c r="U807" s="597"/>
      <c r="V807" s="597"/>
      <c r="W807" s="597"/>
      <c r="X807" s="598"/>
      <c r="Y807" s="599"/>
      <c r="Z807" s="600"/>
      <c r="AA807" s="600"/>
      <c r="AB807" s="613"/>
      <c r="AC807" s="607"/>
      <c r="AD807" s="608"/>
      <c r="AE807" s="608"/>
      <c r="AF807" s="608"/>
      <c r="AG807" s="609"/>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32"/>
      <c r="B808" s="633"/>
      <c r="C808" s="633"/>
      <c r="D808" s="633"/>
      <c r="E808" s="633"/>
      <c r="F808" s="634"/>
      <c r="G808" s="607"/>
      <c r="H808" s="608"/>
      <c r="I808" s="608"/>
      <c r="J808" s="608"/>
      <c r="K808" s="609"/>
      <c r="L808" s="596"/>
      <c r="M808" s="597"/>
      <c r="N808" s="597"/>
      <c r="O808" s="597"/>
      <c r="P808" s="597"/>
      <c r="Q808" s="597"/>
      <c r="R808" s="597"/>
      <c r="S808" s="597"/>
      <c r="T808" s="597"/>
      <c r="U808" s="597"/>
      <c r="V808" s="597"/>
      <c r="W808" s="597"/>
      <c r="X808" s="598"/>
      <c r="Y808" s="599"/>
      <c r="Z808" s="600"/>
      <c r="AA808" s="600"/>
      <c r="AB808" s="613"/>
      <c r="AC808" s="607"/>
      <c r="AD808" s="608"/>
      <c r="AE808" s="608"/>
      <c r="AF808" s="608"/>
      <c r="AG808" s="609"/>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32"/>
      <c r="B809" s="633"/>
      <c r="C809" s="633"/>
      <c r="D809" s="633"/>
      <c r="E809" s="633"/>
      <c r="F809" s="634"/>
      <c r="G809" s="607"/>
      <c r="H809" s="608"/>
      <c r="I809" s="608"/>
      <c r="J809" s="608"/>
      <c r="K809" s="609"/>
      <c r="L809" s="596"/>
      <c r="M809" s="597"/>
      <c r="N809" s="597"/>
      <c r="O809" s="597"/>
      <c r="P809" s="597"/>
      <c r="Q809" s="597"/>
      <c r="R809" s="597"/>
      <c r="S809" s="597"/>
      <c r="T809" s="597"/>
      <c r="U809" s="597"/>
      <c r="V809" s="597"/>
      <c r="W809" s="597"/>
      <c r="X809" s="598"/>
      <c r="Y809" s="599"/>
      <c r="Z809" s="600"/>
      <c r="AA809" s="600"/>
      <c r="AB809" s="613"/>
      <c r="AC809" s="607"/>
      <c r="AD809" s="608"/>
      <c r="AE809" s="608"/>
      <c r="AF809" s="608"/>
      <c r="AG809" s="609"/>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32"/>
      <c r="B810" s="633"/>
      <c r="C810" s="633"/>
      <c r="D810" s="633"/>
      <c r="E810" s="633"/>
      <c r="F810" s="634"/>
      <c r="G810" s="607"/>
      <c r="H810" s="608"/>
      <c r="I810" s="608"/>
      <c r="J810" s="608"/>
      <c r="K810" s="609"/>
      <c r="L810" s="596"/>
      <c r="M810" s="597"/>
      <c r="N810" s="597"/>
      <c r="O810" s="597"/>
      <c r="P810" s="597"/>
      <c r="Q810" s="597"/>
      <c r="R810" s="597"/>
      <c r="S810" s="597"/>
      <c r="T810" s="597"/>
      <c r="U810" s="597"/>
      <c r="V810" s="597"/>
      <c r="W810" s="597"/>
      <c r="X810" s="598"/>
      <c r="Y810" s="599"/>
      <c r="Z810" s="600"/>
      <c r="AA810" s="600"/>
      <c r="AB810" s="613"/>
      <c r="AC810" s="607"/>
      <c r="AD810" s="608"/>
      <c r="AE810" s="608"/>
      <c r="AF810" s="608"/>
      <c r="AG810" s="609"/>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32"/>
      <c r="B811" s="633"/>
      <c r="C811" s="633"/>
      <c r="D811" s="633"/>
      <c r="E811" s="633"/>
      <c r="F811" s="634"/>
      <c r="G811" s="607"/>
      <c r="H811" s="608"/>
      <c r="I811" s="608"/>
      <c r="J811" s="608"/>
      <c r="K811" s="609"/>
      <c r="L811" s="596"/>
      <c r="M811" s="597"/>
      <c r="N811" s="597"/>
      <c r="O811" s="597"/>
      <c r="P811" s="597"/>
      <c r="Q811" s="597"/>
      <c r="R811" s="597"/>
      <c r="S811" s="597"/>
      <c r="T811" s="597"/>
      <c r="U811" s="597"/>
      <c r="V811" s="597"/>
      <c r="W811" s="597"/>
      <c r="X811" s="598"/>
      <c r="Y811" s="599"/>
      <c r="Z811" s="600"/>
      <c r="AA811" s="600"/>
      <c r="AB811" s="613"/>
      <c r="AC811" s="607"/>
      <c r="AD811" s="608"/>
      <c r="AE811" s="608"/>
      <c r="AF811" s="608"/>
      <c r="AG811" s="609"/>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c r="A812" s="632"/>
      <c r="B812" s="633"/>
      <c r="C812" s="633"/>
      <c r="D812" s="633"/>
      <c r="E812" s="633"/>
      <c r="F812" s="634"/>
      <c r="G812" s="821" t="s">
        <v>31</v>
      </c>
      <c r="H812" s="822"/>
      <c r="I812" s="822"/>
      <c r="J812" s="822"/>
      <c r="K812" s="822"/>
      <c r="L812" s="823"/>
      <c r="M812" s="824"/>
      <c r="N812" s="824"/>
      <c r="O812" s="824"/>
      <c r="P812" s="824"/>
      <c r="Q812" s="824"/>
      <c r="R812" s="824"/>
      <c r="S812" s="824"/>
      <c r="T812" s="824"/>
      <c r="U812" s="824"/>
      <c r="V812" s="824"/>
      <c r="W812" s="824"/>
      <c r="X812" s="825"/>
      <c r="Y812" s="826">
        <f>SUM(Y802:AB811)</f>
        <v>10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35</v>
      </c>
      <c r="AV812" s="827"/>
      <c r="AW812" s="827"/>
      <c r="AX812" s="829"/>
      <c r="AY812">
        <f t="shared" si="115"/>
        <v>2</v>
      </c>
    </row>
    <row r="813" spans="1:51" ht="24.75" hidden="1" customHeight="1">
      <c r="A813" s="632"/>
      <c r="B813" s="633"/>
      <c r="C813" s="633"/>
      <c r="D813" s="633"/>
      <c r="E813" s="633"/>
      <c r="F813" s="634"/>
      <c r="G813" s="593" t="s">
        <v>167</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168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32"/>
      <c r="B814" s="633"/>
      <c r="C814" s="633"/>
      <c r="D814" s="633"/>
      <c r="E814" s="633"/>
      <c r="F814" s="634"/>
      <c r="G814" s="810" t="s">
        <v>164</v>
      </c>
      <c r="H814" s="669"/>
      <c r="I814" s="669"/>
      <c r="J814" s="669"/>
      <c r="K814" s="669"/>
      <c r="L814" s="668" t="s">
        <v>165</v>
      </c>
      <c r="M814" s="669"/>
      <c r="N814" s="669"/>
      <c r="O814" s="669"/>
      <c r="P814" s="669"/>
      <c r="Q814" s="669"/>
      <c r="R814" s="669"/>
      <c r="S814" s="669"/>
      <c r="T814" s="669"/>
      <c r="U814" s="669"/>
      <c r="V814" s="669"/>
      <c r="W814" s="669"/>
      <c r="X814" s="670"/>
      <c r="Y814" s="654" t="s">
        <v>166</v>
      </c>
      <c r="Z814" s="655"/>
      <c r="AA814" s="655"/>
      <c r="AB814" s="796"/>
      <c r="AC814" s="810" t="s">
        <v>164</v>
      </c>
      <c r="AD814" s="669"/>
      <c r="AE814" s="669"/>
      <c r="AF814" s="669"/>
      <c r="AG814" s="669"/>
      <c r="AH814" s="668" t="s">
        <v>165</v>
      </c>
      <c r="AI814" s="669"/>
      <c r="AJ814" s="669"/>
      <c r="AK814" s="669"/>
      <c r="AL814" s="669"/>
      <c r="AM814" s="669"/>
      <c r="AN814" s="669"/>
      <c r="AO814" s="669"/>
      <c r="AP814" s="669"/>
      <c r="AQ814" s="669"/>
      <c r="AR814" s="669"/>
      <c r="AS814" s="669"/>
      <c r="AT814" s="670"/>
      <c r="AU814" s="654" t="s">
        <v>166</v>
      </c>
      <c r="AV814" s="655"/>
      <c r="AW814" s="655"/>
      <c r="AX814" s="656"/>
      <c r="AY814">
        <f>$AY$813</f>
        <v>0</v>
      </c>
    </row>
    <row r="815" spans="1:51" ht="24.75" hidden="1" customHeight="1">
      <c r="A815" s="632"/>
      <c r="B815" s="633"/>
      <c r="C815" s="633"/>
      <c r="D815" s="633"/>
      <c r="E815" s="633"/>
      <c r="F815" s="634"/>
      <c r="G815" s="604"/>
      <c r="H815" s="605"/>
      <c r="I815" s="605"/>
      <c r="J815" s="605"/>
      <c r="K815" s="606"/>
      <c r="L815" s="665"/>
      <c r="M815" s="666"/>
      <c r="N815" s="666"/>
      <c r="O815" s="666"/>
      <c r="P815" s="666"/>
      <c r="Q815" s="666"/>
      <c r="R815" s="666"/>
      <c r="S815" s="666"/>
      <c r="T815" s="666"/>
      <c r="U815" s="666"/>
      <c r="V815" s="666"/>
      <c r="W815" s="666"/>
      <c r="X815" s="667"/>
      <c r="Y815" s="382"/>
      <c r="Z815" s="383"/>
      <c r="AA815" s="383"/>
      <c r="AB815" s="800"/>
      <c r="AC815" s="604"/>
      <c r="AD815" s="605"/>
      <c r="AE815" s="605"/>
      <c r="AF815" s="605"/>
      <c r="AG815" s="606"/>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6"/>
      <c r="M816" s="597"/>
      <c r="N816" s="597"/>
      <c r="O816" s="597"/>
      <c r="P816" s="597"/>
      <c r="Q816" s="597"/>
      <c r="R816" s="597"/>
      <c r="S816" s="597"/>
      <c r="T816" s="597"/>
      <c r="U816" s="597"/>
      <c r="V816" s="597"/>
      <c r="W816" s="597"/>
      <c r="X816" s="598"/>
      <c r="Y816" s="599"/>
      <c r="Z816" s="600"/>
      <c r="AA816" s="600"/>
      <c r="AB816" s="613"/>
      <c r="AC816" s="607"/>
      <c r="AD816" s="608"/>
      <c r="AE816" s="608"/>
      <c r="AF816" s="608"/>
      <c r="AG816" s="609"/>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32"/>
      <c r="B817" s="633"/>
      <c r="C817" s="633"/>
      <c r="D817" s="633"/>
      <c r="E817" s="633"/>
      <c r="F817" s="634"/>
      <c r="G817" s="607"/>
      <c r="H817" s="608"/>
      <c r="I817" s="608"/>
      <c r="J817" s="608"/>
      <c r="K817" s="609"/>
      <c r="L817" s="596"/>
      <c r="M817" s="597"/>
      <c r="N817" s="597"/>
      <c r="O817" s="597"/>
      <c r="P817" s="597"/>
      <c r="Q817" s="597"/>
      <c r="R817" s="597"/>
      <c r="S817" s="597"/>
      <c r="T817" s="597"/>
      <c r="U817" s="597"/>
      <c r="V817" s="597"/>
      <c r="W817" s="597"/>
      <c r="X817" s="598"/>
      <c r="Y817" s="599"/>
      <c r="Z817" s="600"/>
      <c r="AA817" s="600"/>
      <c r="AB817" s="613"/>
      <c r="AC817" s="607"/>
      <c r="AD817" s="608"/>
      <c r="AE817" s="608"/>
      <c r="AF817" s="608"/>
      <c r="AG817" s="609"/>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32"/>
      <c r="B818" s="633"/>
      <c r="C818" s="633"/>
      <c r="D818" s="633"/>
      <c r="E818" s="633"/>
      <c r="F818" s="634"/>
      <c r="G818" s="607"/>
      <c r="H818" s="608"/>
      <c r="I818" s="608"/>
      <c r="J818" s="608"/>
      <c r="K818" s="609"/>
      <c r="L818" s="596"/>
      <c r="M818" s="597"/>
      <c r="N818" s="597"/>
      <c r="O818" s="597"/>
      <c r="P818" s="597"/>
      <c r="Q818" s="597"/>
      <c r="R818" s="597"/>
      <c r="S818" s="597"/>
      <c r="T818" s="597"/>
      <c r="U818" s="597"/>
      <c r="V818" s="597"/>
      <c r="W818" s="597"/>
      <c r="X818" s="598"/>
      <c r="Y818" s="599"/>
      <c r="Z818" s="600"/>
      <c r="AA818" s="600"/>
      <c r="AB818" s="613"/>
      <c r="AC818" s="607"/>
      <c r="AD818" s="608"/>
      <c r="AE818" s="608"/>
      <c r="AF818" s="608"/>
      <c r="AG818" s="609"/>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32"/>
      <c r="B819" s="633"/>
      <c r="C819" s="633"/>
      <c r="D819" s="633"/>
      <c r="E819" s="633"/>
      <c r="F819" s="634"/>
      <c r="G819" s="607"/>
      <c r="H819" s="608"/>
      <c r="I819" s="608"/>
      <c r="J819" s="608"/>
      <c r="K819" s="609"/>
      <c r="L819" s="596"/>
      <c r="M819" s="597"/>
      <c r="N819" s="597"/>
      <c r="O819" s="597"/>
      <c r="P819" s="597"/>
      <c r="Q819" s="597"/>
      <c r="R819" s="597"/>
      <c r="S819" s="597"/>
      <c r="T819" s="597"/>
      <c r="U819" s="597"/>
      <c r="V819" s="597"/>
      <c r="W819" s="597"/>
      <c r="X819" s="598"/>
      <c r="Y819" s="599"/>
      <c r="Z819" s="600"/>
      <c r="AA819" s="600"/>
      <c r="AB819" s="613"/>
      <c r="AC819" s="607"/>
      <c r="AD819" s="608"/>
      <c r="AE819" s="608"/>
      <c r="AF819" s="608"/>
      <c r="AG819" s="609"/>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32"/>
      <c r="B820" s="633"/>
      <c r="C820" s="633"/>
      <c r="D820" s="633"/>
      <c r="E820" s="633"/>
      <c r="F820" s="634"/>
      <c r="G820" s="607"/>
      <c r="H820" s="608"/>
      <c r="I820" s="608"/>
      <c r="J820" s="608"/>
      <c r="K820" s="609"/>
      <c r="L820" s="596"/>
      <c r="M820" s="597"/>
      <c r="N820" s="597"/>
      <c r="O820" s="597"/>
      <c r="P820" s="597"/>
      <c r="Q820" s="597"/>
      <c r="R820" s="597"/>
      <c r="S820" s="597"/>
      <c r="T820" s="597"/>
      <c r="U820" s="597"/>
      <c r="V820" s="597"/>
      <c r="W820" s="597"/>
      <c r="X820" s="598"/>
      <c r="Y820" s="599"/>
      <c r="Z820" s="600"/>
      <c r="AA820" s="600"/>
      <c r="AB820" s="613"/>
      <c r="AC820" s="607"/>
      <c r="AD820" s="608"/>
      <c r="AE820" s="608"/>
      <c r="AF820" s="608"/>
      <c r="AG820" s="609"/>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32"/>
      <c r="B821" s="633"/>
      <c r="C821" s="633"/>
      <c r="D821" s="633"/>
      <c r="E821" s="633"/>
      <c r="F821" s="634"/>
      <c r="G821" s="607"/>
      <c r="H821" s="608"/>
      <c r="I821" s="608"/>
      <c r="J821" s="608"/>
      <c r="K821" s="609"/>
      <c r="L821" s="596"/>
      <c r="M821" s="597"/>
      <c r="N821" s="597"/>
      <c r="O821" s="597"/>
      <c r="P821" s="597"/>
      <c r="Q821" s="597"/>
      <c r="R821" s="597"/>
      <c r="S821" s="597"/>
      <c r="T821" s="597"/>
      <c r="U821" s="597"/>
      <c r="V821" s="597"/>
      <c r="W821" s="597"/>
      <c r="X821" s="598"/>
      <c r="Y821" s="599"/>
      <c r="Z821" s="600"/>
      <c r="AA821" s="600"/>
      <c r="AB821" s="613"/>
      <c r="AC821" s="607"/>
      <c r="AD821" s="608"/>
      <c r="AE821" s="608"/>
      <c r="AF821" s="608"/>
      <c r="AG821" s="609"/>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32"/>
      <c r="B822" s="633"/>
      <c r="C822" s="633"/>
      <c r="D822" s="633"/>
      <c r="E822" s="633"/>
      <c r="F822" s="634"/>
      <c r="G822" s="607"/>
      <c r="H822" s="608"/>
      <c r="I822" s="608"/>
      <c r="J822" s="608"/>
      <c r="K822" s="609"/>
      <c r="L822" s="596"/>
      <c r="M822" s="597"/>
      <c r="N822" s="597"/>
      <c r="O822" s="597"/>
      <c r="P822" s="597"/>
      <c r="Q822" s="597"/>
      <c r="R822" s="597"/>
      <c r="S822" s="597"/>
      <c r="T822" s="597"/>
      <c r="U822" s="597"/>
      <c r="V822" s="597"/>
      <c r="W822" s="597"/>
      <c r="X822" s="598"/>
      <c r="Y822" s="599"/>
      <c r="Z822" s="600"/>
      <c r="AA822" s="600"/>
      <c r="AB822" s="613"/>
      <c r="AC822" s="607"/>
      <c r="AD822" s="608"/>
      <c r="AE822" s="608"/>
      <c r="AF822" s="608"/>
      <c r="AG822" s="609"/>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32"/>
      <c r="B823" s="633"/>
      <c r="C823" s="633"/>
      <c r="D823" s="633"/>
      <c r="E823" s="633"/>
      <c r="F823" s="634"/>
      <c r="G823" s="607"/>
      <c r="H823" s="608"/>
      <c r="I823" s="608"/>
      <c r="J823" s="608"/>
      <c r="K823" s="609"/>
      <c r="L823" s="596"/>
      <c r="M823" s="597"/>
      <c r="N823" s="597"/>
      <c r="O823" s="597"/>
      <c r="P823" s="597"/>
      <c r="Q823" s="597"/>
      <c r="R823" s="597"/>
      <c r="S823" s="597"/>
      <c r="T823" s="597"/>
      <c r="U823" s="597"/>
      <c r="V823" s="597"/>
      <c r="W823" s="597"/>
      <c r="X823" s="598"/>
      <c r="Y823" s="599"/>
      <c r="Z823" s="600"/>
      <c r="AA823" s="600"/>
      <c r="AB823" s="613"/>
      <c r="AC823" s="607"/>
      <c r="AD823" s="608"/>
      <c r="AE823" s="608"/>
      <c r="AF823" s="608"/>
      <c r="AG823" s="609"/>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32"/>
      <c r="B824" s="633"/>
      <c r="C824" s="633"/>
      <c r="D824" s="633"/>
      <c r="E824" s="633"/>
      <c r="F824" s="634"/>
      <c r="G824" s="607"/>
      <c r="H824" s="608"/>
      <c r="I824" s="608"/>
      <c r="J824" s="608"/>
      <c r="K824" s="609"/>
      <c r="L824" s="596"/>
      <c r="M824" s="597"/>
      <c r="N824" s="597"/>
      <c r="O824" s="597"/>
      <c r="P824" s="597"/>
      <c r="Q824" s="597"/>
      <c r="R824" s="597"/>
      <c r="S824" s="597"/>
      <c r="T824" s="597"/>
      <c r="U824" s="597"/>
      <c r="V824" s="597"/>
      <c r="W824" s="597"/>
      <c r="X824" s="598"/>
      <c r="Y824" s="599"/>
      <c r="Z824" s="600"/>
      <c r="AA824" s="600"/>
      <c r="AB824" s="613"/>
      <c r="AC824" s="607"/>
      <c r="AD824" s="608"/>
      <c r="AE824" s="608"/>
      <c r="AF824" s="608"/>
      <c r="AG824" s="609"/>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32"/>
      <c r="B825" s="633"/>
      <c r="C825" s="633"/>
      <c r="D825" s="633"/>
      <c r="E825" s="633"/>
      <c r="F825" s="634"/>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32"/>
      <c r="B826" s="633"/>
      <c r="C826" s="633"/>
      <c r="D826" s="633"/>
      <c r="E826" s="633"/>
      <c r="F826" s="634"/>
      <c r="G826" s="593" t="s">
        <v>169</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170</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32"/>
      <c r="B827" s="633"/>
      <c r="C827" s="633"/>
      <c r="D827" s="633"/>
      <c r="E827" s="633"/>
      <c r="F827" s="634"/>
      <c r="G827" s="810" t="s">
        <v>164</v>
      </c>
      <c r="H827" s="669"/>
      <c r="I827" s="669"/>
      <c r="J827" s="669"/>
      <c r="K827" s="669"/>
      <c r="L827" s="668" t="s">
        <v>165</v>
      </c>
      <c r="M827" s="669"/>
      <c r="N827" s="669"/>
      <c r="O827" s="669"/>
      <c r="P827" s="669"/>
      <c r="Q827" s="669"/>
      <c r="R827" s="669"/>
      <c r="S827" s="669"/>
      <c r="T827" s="669"/>
      <c r="U827" s="669"/>
      <c r="V827" s="669"/>
      <c r="W827" s="669"/>
      <c r="X827" s="670"/>
      <c r="Y827" s="654" t="s">
        <v>166</v>
      </c>
      <c r="Z827" s="655"/>
      <c r="AA827" s="655"/>
      <c r="AB827" s="796"/>
      <c r="AC827" s="810" t="s">
        <v>164</v>
      </c>
      <c r="AD827" s="669"/>
      <c r="AE827" s="669"/>
      <c r="AF827" s="669"/>
      <c r="AG827" s="669"/>
      <c r="AH827" s="668" t="s">
        <v>165</v>
      </c>
      <c r="AI827" s="669"/>
      <c r="AJ827" s="669"/>
      <c r="AK827" s="669"/>
      <c r="AL827" s="669"/>
      <c r="AM827" s="669"/>
      <c r="AN827" s="669"/>
      <c r="AO827" s="669"/>
      <c r="AP827" s="669"/>
      <c r="AQ827" s="669"/>
      <c r="AR827" s="669"/>
      <c r="AS827" s="669"/>
      <c r="AT827" s="670"/>
      <c r="AU827" s="654" t="s">
        <v>166</v>
      </c>
      <c r="AV827" s="655"/>
      <c r="AW827" s="655"/>
      <c r="AX827" s="656"/>
      <c r="AY827">
        <f>$AY$826</f>
        <v>0</v>
      </c>
    </row>
    <row r="828" spans="1:51" s="16" customFormat="1" ht="24.75" hidden="1" customHeight="1">
      <c r="A828" s="632"/>
      <c r="B828" s="633"/>
      <c r="C828" s="633"/>
      <c r="D828" s="633"/>
      <c r="E828" s="633"/>
      <c r="F828" s="634"/>
      <c r="G828" s="604"/>
      <c r="H828" s="605"/>
      <c r="I828" s="605"/>
      <c r="J828" s="605"/>
      <c r="K828" s="606"/>
      <c r="L828" s="665"/>
      <c r="M828" s="666"/>
      <c r="N828" s="666"/>
      <c r="O828" s="666"/>
      <c r="P828" s="666"/>
      <c r="Q828" s="666"/>
      <c r="R828" s="666"/>
      <c r="S828" s="666"/>
      <c r="T828" s="666"/>
      <c r="U828" s="666"/>
      <c r="V828" s="666"/>
      <c r="W828" s="666"/>
      <c r="X828" s="667"/>
      <c r="Y828" s="382"/>
      <c r="Z828" s="383"/>
      <c r="AA828" s="383"/>
      <c r="AB828" s="800"/>
      <c r="AC828" s="604"/>
      <c r="AD828" s="605"/>
      <c r="AE828" s="605"/>
      <c r="AF828" s="605"/>
      <c r="AG828" s="606"/>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6"/>
      <c r="M829" s="597"/>
      <c r="N829" s="597"/>
      <c r="O829" s="597"/>
      <c r="P829" s="597"/>
      <c r="Q829" s="597"/>
      <c r="R829" s="597"/>
      <c r="S829" s="597"/>
      <c r="T829" s="597"/>
      <c r="U829" s="597"/>
      <c r="V829" s="597"/>
      <c r="W829" s="597"/>
      <c r="X829" s="598"/>
      <c r="Y829" s="599"/>
      <c r="Z829" s="600"/>
      <c r="AA829" s="600"/>
      <c r="AB829" s="613"/>
      <c r="AC829" s="607"/>
      <c r="AD829" s="608"/>
      <c r="AE829" s="608"/>
      <c r="AF829" s="608"/>
      <c r="AG829" s="609"/>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32"/>
      <c r="B830" s="633"/>
      <c r="C830" s="633"/>
      <c r="D830" s="633"/>
      <c r="E830" s="633"/>
      <c r="F830" s="634"/>
      <c r="G830" s="607"/>
      <c r="H830" s="608"/>
      <c r="I830" s="608"/>
      <c r="J830" s="608"/>
      <c r="K830" s="609"/>
      <c r="L830" s="596"/>
      <c r="M830" s="597"/>
      <c r="N830" s="597"/>
      <c r="O830" s="597"/>
      <c r="P830" s="597"/>
      <c r="Q830" s="597"/>
      <c r="R830" s="597"/>
      <c r="S830" s="597"/>
      <c r="T830" s="597"/>
      <c r="U830" s="597"/>
      <c r="V830" s="597"/>
      <c r="W830" s="597"/>
      <c r="X830" s="598"/>
      <c r="Y830" s="599"/>
      <c r="Z830" s="600"/>
      <c r="AA830" s="600"/>
      <c r="AB830" s="613"/>
      <c r="AC830" s="607"/>
      <c r="AD830" s="608"/>
      <c r="AE830" s="608"/>
      <c r="AF830" s="608"/>
      <c r="AG830" s="609"/>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32"/>
      <c r="B831" s="633"/>
      <c r="C831" s="633"/>
      <c r="D831" s="633"/>
      <c r="E831" s="633"/>
      <c r="F831" s="634"/>
      <c r="G831" s="607"/>
      <c r="H831" s="608"/>
      <c r="I831" s="608"/>
      <c r="J831" s="608"/>
      <c r="K831" s="609"/>
      <c r="L831" s="596"/>
      <c r="M831" s="597"/>
      <c r="N831" s="597"/>
      <c r="O831" s="597"/>
      <c r="P831" s="597"/>
      <c r="Q831" s="597"/>
      <c r="R831" s="597"/>
      <c r="S831" s="597"/>
      <c r="T831" s="597"/>
      <c r="U831" s="597"/>
      <c r="V831" s="597"/>
      <c r="W831" s="597"/>
      <c r="X831" s="598"/>
      <c r="Y831" s="599"/>
      <c r="Z831" s="600"/>
      <c r="AA831" s="600"/>
      <c r="AB831" s="613"/>
      <c r="AC831" s="607"/>
      <c r="AD831" s="608"/>
      <c r="AE831" s="608"/>
      <c r="AF831" s="608"/>
      <c r="AG831" s="609"/>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32"/>
      <c r="B832" s="633"/>
      <c r="C832" s="633"/>
      <c r="D832" s="633"/>
      <c r="E832" s="633"/>
      <c r="F832" s="634"/>
      <c r="G832" s="607"/>
      <c r="H832" s="608"/>
      <c r="I832" s="608"/>
      <c r="J832" s="608"/>
      <c r="K832" s="609"/>
      <c r="L832" s="596"/>
      <c r="M832" s="597"/>
      <c r="N832" s="597"/>
      <c r="O832" s="597"/>
      <c r="P832" s="597"/>
      <c r="Q832" s="597"/>
      <c r="R832" s="597"/>
      <c r="S832" s="597"/>
      <c r="T832" s="597"/>
      <c r="U832" s="597"/>
      <c r="V832" s="597"/>
      <c r="W832" s="597"/>
      <c r="X832" s="598"/>
      <c r="Y832" s="599"/>
      <c r="Z832" s="600"/>
      <c r="AA832" s="600"/>
      <c r="AB832" s="613"/>
      <c r="AC832" s="607"/>
      <c r="AD832" s="608"/>
      <c r="AE832" s="608"/>
      <c r="AF832" s="608"/>
      <c r="AG832" s="609"/>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32"/>
      <c r="B833" s="633"/>
      <c r="C833" s="633"/>
      <c r="D833" s="633"/>
      <c r="E833" s="633"/>
      <c r="F833" s="634"/>
      <c r="G833" s="607"/>
      <c r="H833" s="608"/>
      <c r="I833" s="608"/>
      <c r="J833" s="608"/>
      <c r="K833" s="609"/>
      <c r="L833" s="596"/>
      <c r="M833" s="597"/>
      <c r="N833" s="597"/>
      <c r="O833" s="597"/>
      <c r="P833" s="597"/>
      <c r="Q833" s="597"/>
      <c r="R833" s="597"/>
      <c r="S833" s="597"/>
      <c r="T833" s="597"/>
      <c r="U833" s="597"/>
      <c r="V833" s="597"/>
      <c r="W833" s="597"/>
      <c r="X833" s="598"/>
      <c r="Y833" s="599"/>
      <c r="Z833" s="600"/>
      <c r="AA833" s="600"/>
      <c r="AB833" s="613"/>
      <c r="AC833" s="607"/>
      <c r="AD833" s="608"/>
      <c r="AE833" s="608"/>
      <c r="AF833" s="608"/>
      <c r="AG833" s="609"/>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32"/>
      <c r="B834" s="633"/>
      <c r="C834" s="633"/>
      <c r="D834" s="633"/>
      <c r="E834" s="633"/>
      <c r="F834" s="634"/>
      <c r="G834" s="607"/>
      <c r="H834" s="608"/>
      <c r="I834" s="608"/>
      <c r="J834" s="608"/>
      <c r="K834" s="609"/>
      <c r="L834" s="596"/>
      <c r="M834" s="597"/>
      <c r="N834" s="597"/>
      <c r="O834" s="597"/>
      <c r="P834" s="597"/>
      <c r="Q834" s="597"/>
      <c r="R834" s="597"/>
      <c r="S834" s="597"/>
      <c r="T834" s="597"/>
      <c r="U834" s="597"/>
      <c r="V834" s="597"/>
      <c r="W834" s="597"/>
      <c r="X834" s="598"/>
      <c r="Y834" s="599"/>
      <c r="Z834" s="600"/>
      <c r="AA834" s="600"/>
      <c r="AB834" s="613"/>
      <c r="AC834" s="607"/>
      <c r="AD834" s="608"/>
      <c r="AE834" s="608"/>
      <c r="AF834" s="608"/>
      <c r="AG834" s="609"/>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32"/>
      <c r="B835" s="633"/>
      <c r="C835" s="633"/>
      <c r="D835" s="633"/>
      <c r="E835" s="633"/>
      <c r="F835" s="634"/>
      <c r="G835" s="607"/>
      <c r="H835" s="608"/>
      <c r="I835" s="608"/>
      <c r="J835" s="608"/>
      <c r="K835" s="609"/>
      <c r="L835" s="596"/>
      <c r="M835" s="597"/>
      <c r="N835" s="597"/>
      <c r="O835" s="597"/>
      <c r="P835" s="597"/>
      <c r="Q835" s="597"/>
      <c r="R835" s="597"/>
      <c r="S835" s="597"/>
      <c r="T835" s="597"/>
      <c r="U835" s="597"/>
      <c r="V835" s="597"/>
      <c r="W835" s="597"/>
      <c r="X835" s="598"/>
      <c r="Y835" s="599"/>
      <c r="Z835" s="600"/>
      <c r="AA835" s="600"/>
      <c r="AB835" s="613"/>
      <c r="AC835" s="607"/>
      <c r="AD835" s="608"/>
      <c r="AE835" s="608"/>
      <c r="AF835" s="608"/>
      <c r="AG835" s="609"/>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32"/>
      <c r="B836" s="633"/>
      <c r="C836" s="633"/>
      <c r="D836" s="633"/>
      <c r="E836" s="633"/>
      <c r="F836" s="634"/>
      <c r="G836" s="607"/>
      <c r="H836" s="608"/>
      <c r="I836" s="608"/>
      <c r="J836" s="608"/>
      <c r="K836" s="609"/>
      <c r="L836" s="596"/>
      <c r="M836" s="597"/>
      <c r="N836" s="597"/>
      <c r="O836" s="597"/>
      <c r="P836" s="597"/>
      <c r="Q836" s="597"/>
      <c r="R836" s="597"/>
      <c r="S836" s="597"/>
      <c r="T836" s="597"/>
      <c r="U836" s="597"/>
      <c r="V836" s="597"/>
      <c r="W836" s="597"/>
      <c r="X836" s="598"/>
      <c r="Y836" s="599"/>
      <c r="Z836" s="600"/>
      <c r="AA836" s="600"/>
      <c r="AB836" s="613"/>
      <c r="AC836" s="607"/>
      <c r="AD836" s="608"/>
      <c r="AE836" s="608"/>
      <c r="AF836" s="608"/>
      <c r="AG836" s="609"/>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32"/>
      <c r="B837" s="633"/>
      <c r="C837" s="633"/>
      <c r="D837" s="633"/>
      <c r="E837" s="633"/>
      <c r="F837" s="634"/>
      <c r="G837" s="607"/>
      <c r="H837" s="608"/>
      <c r="I837" s="608"/>
      <c r="J837" s="608"/>
      <c r="K837" s="609"/>
      <c r="L837" s="596"/>
      <c r="M837" s="597"/>
      <c r="N837" s="597"/>
      <c r="O837" s="597"/>
      <c r="P837" s="597"/>
      <c r="Q837" s="597"/>
      <c r="R837" s="597"/>
      <c r="S837" s="597"/>
      <c r="T837" s="597"/>
      <c r="U837" s="597"/>
      <c r="V837" s="597"/>
      <c r="W837" s="597"/>
      <c r="X837" s="598"/>
      <c r="Y837" s="599"/>
      <c r="Z837" s="600"/>
      <c r="AA837" s="600"/>
      <c r="AB837" s="613"/>
      <c r="AC837" s="607"/>
      <c r="AD837" s="608"/>
      <c r="AE837" s="608"/>
      <c r="AF837" s="608"/>
      <c r="AG837" s="609"/>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32"/>
      <c r="B838" s="633"/>
      <c r="C838" s="633"/>
      <c r="D838" s="633"/>
      <c r="E838" s="633"/>
      <c r="F838" s="634"/>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171</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174</v>
      </c>
      <c r="D844" s="360"/>
      <c r="E844" s="360"/>
      <c r="F844" s="360"/>
      <c r="G844" s="360"/>
      <c r="H844" s="360"/>
      <c r="I844" s="360"/>
      <c r="J844" s="152" t="s">
        <v>175</v>
      </c>
      <c r="K844" s="361"/>
      <c r="L844" s="361"/>
      <c r="M844" s="361"/>
      <c r="N844" s="361"/>
      <c r="O844" s="361"/>
      <c r="P844" s="247" t="s">
        <v>176</v>
      </c>
      <c r="Q844" s="247"/>
      <c r="R844" s="247"/>
      <c r="S844" s="247"/>
      <c r="T844" s="247"/>
      <c r="U844" s="247"/>
      <c r="V844" s="247"/>
      <c r="W844" s="247"/>
      <c r="X844" s="247"/>
      <c r="Y844" s="362" t="s">
        <v>177</v>
      </c>
      <c r="Z844" s="363"/>
      <c r="AA844" s="363"/>
      <c r="AB844" s="363"/>
      <c r="AC844" s="152" t="s">
        <v>178</v>
      </c>
      <c r="AD844" s="152"/>
      <c r="AE844" s="152"/>
      <c r="AF844" s="152"/>
      <c r="AG844" s="152"/>
      <c r="AH844" s="362" t="s">
        <v>179</v>
      </c>
      <c r="AI844" s="360"/>
      <c r="AJ844" s="360"/>
      <c r="AK844" s="360"/>
      <c r="AL844" s="360" t="s">
        <v>180</v>
      </c>
      <c r="AM844" s="360"/>
      <c r="AN844" s="360"/>
      <c r="AO844" s="364"/>
      <c r="AP844" s="365" t="s">
        <v>181</v>
      </c>
      <c r="AQ844" s="365"/>
      <c r="AR844" s="365"/>
      <c r="AS844" s="365"/>
      <c r="AT844" s="365"/>
      <c r="AU844" s="365"/>
      <c r="AV844" s="365"/>
      <c r="AW844" s="365"/>
      <c r="AX844" s="365"/>
    </row>
    <row r="845" spans="1:51" ht="30" customHeight="1">
      <c r="A845" s="370">
        <v>1</v>
      </c>
      <c r="B845" s="370">
        <v>1</v>
      </c>
      <c r="C845" s="358" t="s">
        <v>772</v>
      </c>
      <c r="D845" s="343"/>
      <c r="E845" s="343"/>
      <c r="F845" s="343"/>
      <c r="G845" s="343"/>
      <c r="H845" s="343"/>
      <c r="I845" s="343"/>
      <c r="J845" s="344" t="s">
        <v>796</v>
      </c>
      <c r="K845" s="345"/>
      <c r="L845" s="345"/>
      <c r="M845" s="345"/>
      <c r="N845" s="345"/>
      <c r="O845" s="345"/>
      <c r="P845" s="359" t="s">
        <v>780</v>
      </c>
      <c r="Q845" s="346"/>
      <c r="R845" s="346"/>
      <c r="S845" s="346"/>
      <c r="T845" s="346"/>
      <c r="U845" s="346"/>
      <c r="V845" s="346"/>
      <c r="W845" s="346"/>
      <c r="X845" s="346"/>
      <c r="Y845" s="347">
        <v>53</v>
      </c>
      <c r="Z845" s="348"/>
      <c r="AA845" s="348"/>
      <c r="AB845" s="349"/>
      <c r="AC845" s="350" t="s">
        <v>308</v>
      </c>
      <c r="AD845" s="351"/>
      <c r="AE845" s="351"/>
      <c r="AF845" s="351"/>
      <c r="AG845" s="351"/>
      <c r="AH845" s="366" t="s">
        <v>796</v>
      </c>
      <c r="AI845" s="367"/>
      <c r="AJ845" s="367"/>
      <c r="AK845" s="367"/>
      <c r="AL845" s="354" t="s">
        <v>796</v>
      </c>
      <c r="AM845" s="355"/>
      <c r="AN845" s="355"/>
      <c r="AO845" s="356"/>
      <c r="AP845" s="357" t="s">
        <v>796</v>
      </c>
      <c r="AQ845" s="357"/>
      <c r="AR845" s="357"/>
      <c r="AS845" s="357"/>
      <c r="AT845" s="357"/>
      <c r="AU845" s="357"/>
      <c r="AV845" s="357"/>
      <c r="AW845" s="357"/>
      <c r="AX845" s="357"/>
    </row>
    <row r="846" spans="1:51" ht="30" customHeight="1">
      <c r="A846" s="370">
        <v>2</v>
      </c>
      <c r="B846" s="370">
        <v>1</v>
      </c>
      <c r="C846" s="358" t="s">
        <v>773</v>
      </c>
      <c r="D846" s="343"/>
      <c r="E846" s="343"/>
      <c r="F846" s="343"/>
      <c r="G846" s="343"/>
      <c r="H846" s="343"/>
      <c r="I846" s="343"/>
      <c r="J846" s="344" t="s">
        <v>796</v>
      </c>
      <c r="K846" s="345"/>
      <c r="L846" s="345"/>
      <c r="M846" s="345"/>
      <c r="N846" s="345"/>
      <c r="O846" s="345"/>
      <c r="P846" s="359" t="s">
        <v>780</v>
      </c>
      <c r="Q846" s="346"/>
      <c r="R846" s="346"/>
      <c r="S846" s="346"/>
      <c r="T846" s="346"/>
      <c r="U846" s="346"/>
      <c r="V846" s="346"/>
      <c r="W846" s="346"/>
      <c r="X846" s="346"/>
      <c r="Y846" s="347">
        <v>50</v>
      </c>
      <c r="Z846" s="348"/>
      <c r="AA846" s="348"/>
      <c r="AB846" s="349"/>
      <c r="AC846" s="350" t="s">
        <v>308</v>
      </c>
      <c r="AD846" s="351"/>
      <c r="AE846" s="351"/>
      <c r="AF846" s="351"/>
      <c r="AG846" s="351"/>
      <c r="AH846" s="366" t="s">
        <v>796</v>
      </c>
      <c r="AI846" s="367"/>
      <c r="AJ846" s="367"/>
      <c r="AK846" s="367"/>
      <c r="AL846" s="354" t="s">
        <v>796</v>
      </c>
      <c r="AM846" s="355"/>
      <c r="AN846" s="355"/>
      <c r="AO846" s="356"/>
      <c r="AP846" s="357" t="s">
        <v>796</v>
      </c>
      <c r="AQ846" s="357"/>
      <c r="AR846" s="357"/>
      <c r="AS846" s="357"/>
      <c r="AT846" s="357"/>
      <c r="AU846" s="357"/>
      <c r="AV846" s="357"/>
      <c r="AW846" s="357"/>
      <c r="AX846" s="357"/>
      <c r="AY846">
        <f>COUNTA($C$846)</f>
        <v>1</v>
      </c>
    </row>
    <row r="847" spans="1:51" ht="30" customHeight="1">
      <c r="A847" s="370">
        <v>3</v>
      </c>
      <c r="B847" s="370">
        <v>1</v>
      </c>
      <c r="C847" s="358" t="s">
        <v>774</v>
      </c>
      <c r="D847" s="343"/>
      <c r="E847" s="343"/>
      <c r="F847" s="343"/>
      <c r="G847" s="343"/>
      <c r="H847" s="343"/>
      <c r="I847" s="343"/>
      <c r="J847" s="344" t="s">
        <v>796</v>
      </c>
      <c r="K847" s="345"/>
      <c r="L847" s="345"/>
      <c r="M847" s="345"/>
      <c r="N847" s="345"/>
      <c r="O847" s="345"/>
      <c r="P847" s="359" t="s">
        <v>780</v>
      </c>
      <c r="Q847" s="346"/>
      <c r="R847" s="346"/>
      <c r="S847" s="346"/>
      <c r="T847" s="346"/>
      <c r="U847" s="346"/>
      <c r="V847" s="346"/>
      <c r="W847" s="346"/>
      <c r="X847" s="346"/>
      <c r="Y847" s="347">
        <v>44</v>
      </c>
      <c r="Z847" s="348"/>
      <c r="AA847" s="348"/>
      <c r="AB847" s="349"/>
      <c r="AC847" s="350" t="s">
        <v>308</v>
      </c>
      <c r="AD847" s="351"/>
      <c r="AE847" s="351"/>
      <c r="AF847" s="351"/>
      <c r="AG847" s="351"/>
      <c r="AH847" s="352" t="s">
        <v>796</v>
      </c>
      <c r="AI847" s="353"/>
      <c r="AJ847" s="353"/>
      <c r="AK847" s="353"/>
      <c r="AL847" s="354" t="s">
        <v>796</v>
      </c>
      <c r="AM847" s="355"/>
      <c r="AN847" s="355"/>
      <c r="AO847" s="356"/>
      <c r="AP847" s="357" t="s">
        <v>796</v>
      </c>
      <c r="AQ847" s="357"/>
      <c r="AR847" s="357"/>
      <c r="AS847" s="357"/>
      <c r="AT847" s="357"/>
      <c r="AU847" s="357"/>
      <c r="AV847" s="357"/>
      <c r="AW847" s="357"/>
      <c r="AX847" s="357"/>
      <c r="AY847">
        <f>COUNTA($C$847)</f>
        <v>1</v>
      </c>
    </row>
    <row r="848" spans="1:51" ht="30" customHeight="1">
      <c r="A848" s="370">
        <v>4</v>
      </c>
      <c r="B848" s="370">
        <v>1</v>
      </c>
      <c r="C848" s="358" t="s">
        <v>775</v>
      </c>
      <c r="D848" s="343"/>
      <c r="E848" s="343"/>
      <c r="F848" s="343"/>
      <c r="G848" s="343"/>
      <c r="H848" s="343"/>
      <c r="I848" s="343"/>
      <c r="J848" s="344" t="s">
        <v>796</v>
      </c>
      <c r="K848" s="345"/>
      <c r="L848" s="345"/>
      <c r="M848" s="345"/>
      <c r="N848" s="345"/>
      <c r="O848" s="345"/>
      <c r="P848" s="359" t="s">
        <v>780</v>
      </c>
      <c r="Q848" s="346"/>
      <c r="R848" s="346"/>
      <c r="S848" s="346"/>
      <c r="T848" s="346"/>
      <c r="U848" s="346"/>
      <c r="V848" s="346"/>
      <c r="W848" s="346"/>
      <c r="X848" s="346"/>
      <c r="Y848" s="347">
        <v>44</v>
      </c>
      <c r="Z848" s="348"/>
      <c r="AA848" s="348"/>
      <c r="AB848" s="349"/>
      <c r="AC848" s="350" t="s">
        <v>308</v>
      </c>
      <c r="AD848" s="351"/>
      <c r="AE848" s="351"/>
      <c r="AF848" s="351"/>
      <c r="AG848" s="351"/>
      <c r="AH848" s="352" t="s">
        <v>796</v>
      </c>
      <c r="AI848" s="353"/>
      <c r="AJ848" s="353"/>
      <c r="AK848" s="353"/>
      <c r="AL848" s="354" t="s">
        <v>796</v>
      </c>
      <c r="AM848" s="355"/>
      <c r="AN848" s="355"/>
      <c r="AO848" s="356"/>
      <c r="AP848" s="357" t="s">
        <v>796</v>
      </c>
      <c r="AQ848" s="357"/>
      <c r="AR848" s="357"/>
      <c r="AS848" s="357"/>
      <c r="AT848" s="357"/>
      <c r="AU848" s="357"/>
      <c r="AV848" s="357"/>
      <c r="AW848" s="357"/>
      <c r="AX848" s="357"/>
      <c r="AY848">
        <f>COUNTA($C$848)</f>
        <v>1</v>
      </c>
    </row>
    <row r="849" spans="1:51" ht="30" customHeight="1">
      <c r="A849" s="370">
        <v>5</v>
      </c>
      <c r="B849" s="370">
        <v>1</v>
      </c>
      <c r="C849" s="358" t="s">
        <v>776</v>
      </c>
      <c r="D849" s="343"/>
      <c r="E849" s="343"/>
      <c r="F849" s="343"/>
      <c r="G849" s="343"/>
      <c r="H849" s="343"/>
      <c r="I849" s="343"/>
      <c r="J849" s="344" t="s">
        <v>796</v>
      </c>
      <c r="K849" s="345"/>
      <c r="L849" s="345"/>
      <c r="M849" s="345"/>
      <c r="N849" s="345"/>
      <c r="O849" s="345"/>
      <c r="P849" s="359" t="s">
        <v>780</v>
      </c>
      <c r="Q849" s="346"/>
      <c r="R849" s="346"/>
      <c r="S849" s="346"/>
      <c r="T849" s="346"/>
      <c r="U849" s="346"/>
      <c r="V849" s="346"/>
      <c r="W849" s="346"/>
      <c r="X849" s="346"/>
      <c r="Y849" s="347">
        <v>37</v>
      </c>
      <c r="Z849" s="348"/>
      <c r="AA849" s="348"/>
      <c r="AB849" s="349"/>
      <c r="AC849" s="350" t="s">
        <v>308</v>
      </c>
      <c r="AD849" s="351"/>
      <c r="AE849" s="351"/>
      <c r="AF849" s="351"/>
      <c r="AG849" s="351"/>
      <c r="AH849" s="352" t="s">
        <v>796</v>
      </c>
      <c r="AI849" s="353"/>
      <c r="AJ849" s="353"/>
      <c r="AK849" s="353"/>
      <c r="AL849" s="354" t="s">
        <v>796</v>
      </c>
      <c r="AM849" s="355"/>
      <c r="AN849" s="355"/>
      <c r="AO849" s="356"/>
      <c r="AP849" s="357" t="s">
        <v>796</v>
      </c>
      <c r="AQ849" s="357"/>
      <c r="AR849" s="357"/>
      <c r="AS849" s="357"/>
      <c r="AT849" s="357"/>
      <c r="AU849" s="357"/>
      <c r="AV849" s="357"/>
      <c r="AW849" s="357"/>
      <c r="AX849" s="357"/>
      <c r="AY849">
        <f>COUNTA($C$849)</f>
        <v>1</v>
      </c>
    </row>
    <row r="850" spans="1:51" ht="30" customHeight="1">
      <c r="A850" s="370">
        <v>6</v>
      </c>
      <c r="B850" s="370">
        <v>1</v>
      </c>
      <c r="C850" s="358" t="s">
        <v>777</v>
      </c>
      <c r="D850" s="343"/>
      <c r="E850" s="343"/>
      <c r="F850" s="343"/>
      <c r="G850" s="343"/>
      <c r="H850" s="343"/>
      <c r="I850" s="343"/>
      <c r="J850" s="344" t="s">
        <v>796</v>
      </c>
      <c r="K850" s="345"/>
      <c r="L850" s="345"/>
      <c r="M850" s="345"/>
      <c r="N850" s="345"/>
      <c r="O850" s="345"/>
      <c r="P850" s="359" t="s">
        <v>780</v>
      </c>
      <c r="Q850" s="346"/>
      <c r="R850" s="346"/>
      <c r="S850" s="346"/>
      <c r="T850" s="346"/>
      <c r="U850" s="346"/>
      <c r="V850" s="346"/>
      <c r="W850" s="346"/>
      <c r="X850" s="346"/>
      <c r="Y850" s="347">
        <v>35</v>
      </c>
      <c r="Z850" s="348"/>
      <c r="AA850" s="348"/>
      <c r="AB850" s="349"/>
      <c r="AC850" s="350" t="s">
        <v>308</v>
      </c>
      <c r="AD850" s="351"/>
      <c r="AE850" s="351"/>
      <c r="AF850" s="351"/>
      <c r="AG850" s="351"/>
      <c r="AH850" s="352" t="s">
        <v>796</v>
      </c>
      <c r="AI850" s="353"/>
      <c r="AJ850" s="353"/>
      <c r="AK850" s="353"/>
      <c r="AL850" s="354" t="s">
        <v>796</v>
      </c>
      <c r="AM850" s="355"/>
      <c r="AN850" s="355"/>
      <c r="AO850" s="356"/>
      <c r="AP850" s="357" t="s">
        <v>796</v>
      </c>
      <c r="AQ850" s="357"/>
      <c r="AR850" s="357"/>
      <c r="AS850" s="357"/>
      <c r="AT850" s="357"/>
      <c r="AU850" s="357"/>
      <c r="AV850" s="357"/>
      <c r="AW850" s="357"/>
      <c r="AX850" s="357"/>
      <c r="AY850">
        <f>COUNTA($C$850)</f>
        <v>1</v>
      </c>
    </row>
    <row r="851" spans="1:51" ht="30" customHeight="1">
      <c r="A851" s="370">
        <v>7</v>
      </c>
      <c r="B851" s="370">
        <v>1</v>
      </c>
      <c r="C851" s="358" t="s">
        <v>781</v>
      </c>
      <c r="D851" s="343"/>
      <c r="E851" s="343"/>
      <c r="F851" s="343"/>
      <c r="G851" s="343"/>
      <c r="H851" s="343"/>
      <c r="I851" s="343"/>
      <c r="J851" s="344" t="s">
        <v>796</v>
      </c>
      <c r="K851" s="345"/>
      <c r="L851" s="345"/>
      <c r="M851" s="345"/>
      <c r="N851" s="345"/>
      <c r="O851" s="345"/>
      <c r="P851" s="359" t="s">
        <v>780</v>
      </c>
      <c r="Q851" s="346"/>
      <c r="R851" s="346"/>
      <c r="S851" s="346"/>
      <c r="T851" s="346"/>
      <c r="U851" s="346"/>
      <c r="V851" s="346"/>
      <c r="W851" s="346"/>
      <c r="X851" s="346"/>
      <c r="Y851" s="347">
        <v>32</v>
      </c>
      <c r="Z851" s="348"/>
      <c r="AA851" s="348"/>
      <c r="AB851" s="349"/>
      <c r="AC851" s="350" t="s">
        <v>308</v>
      </c>
      <c r="AD851" s="351"/>
      <c r="AE851" s="351"/>
      <c r="AF851" s="351"/>
      <c r="AG851" s="351"/>
      <c r="AH851" s="352" t="s">
        <v>796</v>
      </c>
      <c r="AI851" s="353"/>
      <c r="AJ851" s="353"/>
      <c r="AK851" s="353"/>
      <c r="AL851" s="354" t="s">
        <v>796</v>
      </c>
      <c r="AM851" s="355"/>
      <c r="AN851" s="355"/>
      <c r="AO851" s="356"/>
      <c r="AP851" s="357" t="s">
        <v>796</v>
      </c>
      <c r="AQ851" s="357"/>
      <c r="AR851" s="357"/>
      <c r="AS851" s="357"/>
      <c r="AT851" s="357"/>
      <c r="AU851" s="357"/>
      <c r="AV851" s="357"/>
      <c r="AW851" s="357"/>
      <c r="AX851" s="357"/>
      <c r="AY851">
        <f>COUNTA($C$851)</f>
        <v>1</v>
      </c>
    </row>
    <row r="852" spans="1:51" ht="30" customHeight="1">
      <c r="A852" s="370">
        <v>8</v>
      </c>
      <c r="B852" s="370">
        <v>1</v>
      </c>
      <c r="C852" s="358" t="s">
        <v>782</v>
      </c>
      <c r="D852" s="343"/>
      <c r="E852" s="343"/>
      <c r="F852" s="343"/>
      <c r="G852" s="343"/>
      <c r="H852" s="343"/>
      <c r="I852" s="343"/>
      <c r="J852" s="344" t="s">
        <v>796</v>
      </c>
      <c r="K852" s="345"/>
      <c r="L852" s="345"/>
      <c r="M852" s="345"/>
      <c r="N852" s="345"/>
      <c r="O852" s="345"/>
      <c r="P852" s="359" t="s">
        <v>780</v>
      </c>
      <c r="Q852" s="346"/>
      <c r="R852" s="346"/>
      <c r="S852" s="346"/>
      <c r="T852" s="346"/>
      <c r="U852" s="346"/>
      <c r="V852" s="346"/>
      <c r="W852" s="346"/>
      <c r="X852" s="346"/>
      <c r="Y852" s="347">
        <v>27</v>
      </c>
      <c r="Z852" s="348"/>
      <c r="AA852" s="348"/>
      <c r="AB852" s="349"/>
      <c r="AC852" s="350" t="s">
        <v>308</v>
      </c>
      <c r="AD852" s="351"/>
      <c r="AE852" s="351"/>
      <c r="AF852" s="351"/>
      <c r="AG852" s="351"/>
      <c r="AH852" s="352" t="s">
        <v>796</v>
      </c>
      <c r="AI852" s="353"/>
      <c r="AJ852" s="353"/>
      <c r="AK852" s="353"/>
      <c r="AL852" s="354" t="s">
        <v>796</v>
      </c>
      <c r="AM852" s="355"/>
      <c r="AN852" s="355"/>
      <c r="AO852" s="356"/>
      <c r="AP852" s="357" t="s">
        <v>796</v>
      </c>
      <c r="AQ852" s="357"/>
      <c r="AR852" s="357"/>
      <c r="AS852" s="357"/>
      <c r="AT852" s="357"/>
      <c r="AU852" s="357"/>
      <c r="AV852" s="357"/>
      <c r="AW852" s="357"/>
      <c r="AX852" s="357"/>
      <c r="AY852">
        <f>COUNTA($C$852)</f>
        <v>1</v>
      </c>
    </row>
    <row r="853" spans="1:51" ht="30" customHeight="1">
      <c r="A853" s="370">
        <v>9</v>
      </c>
      <c r="B853" s="370">
        <v>1</v>
      </c>
      <c r="C853" s="358" t="s">
        <v>778</v>
      </c>
      <c r="D853" s="343"/>
      <c r="E853" s="343"/>
      <c r="F853" s="343"/>
      <c r="G853" s="343"/>
      <c r="H853" s="343"/>
      <c r="I853" s="343"/>
      <c r="J853" s="344" t="s">
        <v>796</v>
      </c>
      <c r="K853" s="345"/>
      <c r="L853" s="345"/>
      <c r="M853" s="345"/>
      <c r="N853" s="345"/>
      <c r="O853" s="345"/>
      <c r="P853" s="359" t="s">
        <v>780</v>
      </c>
      <c r="Q853" s="346"/>
      <c r="R853" s="346"/>
      <c r="S853" s="346"/>
      <c r="T853" s="346"/>
      <c r="U853" s="346"/>
      <c r="V853" s="346"/>
      <c r="W853" s="346"/>
      <c r="X853" s="346"/>
      <c r="Y853" s="347">
        <v>22</v>
      </c>
      <c r="Z853" s="348"/>
      <c r="AA853" s="348"/>
      <c r="AB853" s="349"/>
      <c r="AC853" s="350" t="s">
        <v>308</v>
      </c>
      <c r="AD853" s="351"/>
      <c r="AE853" s="351"/>
      <c r="AF853" s="351"/>
      <c r="AG853" s="351"/>
      <c r="AH853" s="352" t="s">
        <v>796</v>
      </c>
      <c r="AI853" s="353"/>
      <c r="AJ853" s="353"/>
      <c r="AK853" s="353"/>
      <c r="AL853" s="354" t="s">
        <v>796</v>
      </c>
      <c r="AM853" s="355"/>
      <c r="AN853" s="355"/>
      <c r="AO853" s="356"/>
      <c r="AP853" s="357" t="s">
        <v>796</v>
      </c>
      <c r="AQ853" s="357"/>
      <c r="AR853" s="357"/>
      <c r="AS853" s="357"/>
      <c r="AT853" s="357"/>
      <c r="AU853" s="357"/>
      <c r="AV853" s="357"/>
      <c r="AW853" s="357"/>
      <c r="AX853" s="357"/>
      <c r="AY853">
        <f>COUNTA($C$853)</f>
        <v>1</v>
      </c>
    </row>
    <row r="854" spans="1:51" ht="30" customHeight="1">
      <c r="A854" s="370">
        <v>10</v>
      </c>
      <c r="B854" s="370">
        <v>1</v>
      </c>
      <c r="C854" s="358" t="s">
        <v>779</v>
      </c>
      <c r="D854" s="343"/>
      <c r="E854" s="343"/>
      <c r="F854" s="343"/>
      <c r="G854" s="343"/>
      <c r="H854" s="343"/>
      <c r="I854" s="343"/>
      <c r="J854" s="344" t="s">
        <v>796</v>
      </c>
      <c r="K854" s="345"/>
      <c r="L854" s="345"/>
      <c r="M854" s="345"/>
      <c r="N854" s="345"/>
      <c r="O854" s="345"/>
      <c r="P854" s="359" t="s">
        <v>780</v>
      </c>
      <c r="Q854" s="346"/>
      <c r="R854" s="346"/>
      <c r="S854" s="346"/>
      <c r="T854" s="346"/>
      <c r="U854" s="346"/>
      <c r="V854" s="346"/>
      <c r="W854" s="346"/>
      <c r="X854" s="346"/>
      <c r="Y854" s="347">
        <v>17</v>
      </c>
      <c r="Z854" s="348"/>
      <c r="AA854" s="348"/>
      <c r="AB854" s="349"/>
      <c r="AC854" s="350" t="s">
        <v>308</v>
      </c>
      <c r="AD854" s="351"/>
      <c r="AE854" s="351"/>
      <c r="AF854" s="351"/>
      <c r="AG854" s="351"/>
      <c r="AH854" s="352" t="s">
        <v>796</v>
      </c>
      <c r="AI854" s="353"/>
      <c r="AJ854" s="353"/>
      <c r="AK854" s="353"/>
      <c r="AL854" s="354" t="s">
        <v>796</v>
      </c>
      <c r="AM854" s="355"/>
      <c r="AN854" s="355"/>
      <c r="AO854" s="356"/>
      <c r="AP854" s="357" t="s">
        <v>796</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174</v>
      </c>
      <c r="D877" s="360"/>
      <c r="E877" s="360"/>
      <c r="F877" s="360"/>
      <c r="G877" s="360"/>
      <c r="H877" s="360"/>
      <c r="I877" s="360"/>
      <c r="J877" s="152" t="s">
        <v>175</v>
      </c>
      <c r="K877" s="361"/>
      <c r="L877" s="361"/>
      <c r="M877" s="361"/>
      <c r="N877" s="361"/>
      <c r="O877" s="361"/>
      <c r="P877" s="247" t="s">
        <v>176</v>
      </c>
      <c r="Q877" s="247"/>
      <c r="R877" s="247"/>
      <c r="S877" s="247"/>
      <c r="T877" s="247"/>
      <c r="U877" s="247"/>
      <c r="V877" s="247"/>
      <c r="W877" s="247"/>
      <c r="X877" s="247"/>
      <c r="Y877" s="362" t="s">
        <v>177</v>
      </c>
      <c r="Z877" s="363"/>
      <c r="AA877" s="363"/>
      <c r="AB877" s="363"/>
      <c r="AC877" s="152" t="s">
        <v>178</v>
      </c>
      <c r="AD877" s="152"/>
      <c r="AE877" s="152"/>
      <c r="AF877" s="152"/>
      <c r="AG877" s="152"/>
      <c r="AH877" s="362" t="s">
        <v>179</v>
      </c>
      <c r="AI877" s="360"/>
      <c r="AJ877" s="360"/>
      <c r="AK877" s="360"/>
      <c r="AL877" s="360" t="s">
        <v>180</v>
      </c>
      <c r="AM877" s="360"/>
      <c r="AN877" s="360"/>
      <c r="AO877" s="364"/>
      <c r="AP877" s="365" t="s">
        <v>181</v>
      </c>
      <c r="AQ877" s="365"/>
      <c r="AR877" s="365"/>
      <c r="AS877" s="365"/>
      <c r="AT877" s="365"/>
      <c r="AU877" s="365"/>
      <c r="AV877" s="365"/>
      <c r="AW877" s="365"/>
      <c r="AX877" s="365"/>
      <c r="AY877">
        <f t="shared" ref="AY877:AY878" si="118">$AY$875</f>
        <v>1</v>
      </c>
    </row>
    <row r="878" spans="1:51" ht="30" customHeight="1">
      <c r="A878" s="370">
        <v>1</v>
      </c>
      <c r="B878" s="370">
        <v>1</v>
      </c>
      <c r="C878" s="358" t="s">
        <v>798</v>
      </c>
      <c r="D878" s="343"/>
      <c r="E878" s="343"/>
      <c r="F878" s="343"/>
      <c r="G878" s="343"/>
      <c r="H878" s="343"/>
      <c r="I878" s="343"/>
      <c r="J878" s="344" t="s">
        <v>796</v>
      </c>
      <c r="K878" s="345"/>
      <c r="L878" s="345"/>
      <c r="M878" s="345"/>
      <c r="N878" s="345"/>
      <c r="O878" s="345"/>
      <c r="P878" s="359" t="s">
        <v>783</v>
      </c>
      <c r="Q878" s="346"/>
      <c r="R878" s="346"/>
      <c r="S878" s="346"/>
      <c r="T878" s="346"/>
      <c r="U878" s="346"/>
      <c r="V878" s="346"/>
      <c r="W878" s="346"/>
      <c r="X878" s="346"/>
      <c r="Y878" s="347">
        <v>16</v>
      </c>
      <c r="Z878" s="348"/>
      <c r="AA878" s="348"/>
      <c r="AB878" s="349"/>
      <c r="AC878" s="350" t="s">
        <v>308</v>
      </c>
      <c r="AD878" s="351"/>
      <c r="AE878" s="351"/>
      <c r="AF878" s="351"/>
      <c r="AG878" s="351"/>
      <c r="AH878" s="352" t="s">
        <v>796</v>
      </c>
      <c r="AI878" s="353"/>
      <c r="AJ878" s="353"/>
      <c r="AK878" s="353"/>
      <c r="AL878" s="354" t="s">
        <v>796</v>
      </c>
      <c r="AM878" s="355"/>
      <c r="AN878" s="355"/>
      <c r="AO878" s="356"/>
      <c r="AP878" s="357" t="s">
        <v>796</v>
      </c>
      <c r="AQ878" s="357"/>
      <c r="AR878" s="357"/>
      <c r="AS878" s="357"/>
      <c r="AT878" s="357"/>
      <c r="AU878" s="357"/>
      <c r="AV878" s="357"/>
      <c r="AW878" s="357"/>
      <c r="AX878" s="357"/>
      <c r="AY878">
        <f t="shared" si="118"/>
        <v>1</v>
      </c>
    </row>
    <row r="879" spans="1:51" ht="30" customHeight="1">
      <c r="A879" s="370">
        <v>2</v>
      </c>
      <c r="B879" s="370">
        <v>1</v>
      </c>
      <c r="C879" s="358" t="s">
        <v>799</v>
      </c>
      <c r="D879" s="343"/>
      <c r="E879" s="343"/>
      <c r="F879" s="343"/>
      <c r="G879" s="343"/>
      <c r="H879" s="343"/>
      <c r="I879" s="343"/>
      <c r="J879" s="344" t="s">
        <v>796</v>
      </c>
      <c r="K879" s="345"/>
      <c r="L879" s="345"/>
      <c r="M879" s="345"/>
      <c r="N879" s="345"/>
      <c r="O879" s="345"/>
      <c r="P879" s="359" t="s">
        <v>783</v>
      </c>
      <c r="Q879" s="346"/>
      <c r="R879" s="346"/>
      <c r="S879" s="346"/>
      <c r="T879" s="346"/>
      <c r="U879" s="346"/>
      <c r="V879" s="346"/>
      <c r="W879" s="346"/>
      <c r="X879" s="346"/>
      <c r="Y879" s="347">
        <v>13</v>
      </c>
      <c r="Z879" s="348"/>
      <c r="AA879" s="348"/>
      <c r="AB879" s="349"/>
      <c r="AC879" s="350" t="s">
        <v>308</v>
      </c>
      <c r="AD879" s="351"/>
      <c r="AE879" s="351"/>
      <c r="AF879" s="351"/>
      <c r="AG879" s="351"/>
      <c r="AH879" s="352" t="s">
        <v>796</v>
      </c>
      <c r="AI879" s="353"/>
      <c r="AJ879" s="353"/>
      <c r="AK879" s="353"/>
      <c r="AL879" s="354" t="s">
        <v>796</v>
      </c>
      <c r="AM879" s="355"/>
      <c r="AN879" s="355"/>
      <c r="AO879" s="356"/>
      <c r="AP879" s="357" t="s">
        <v>796</v>
      </c>
      <c r="AQ879" s="357"/>
      <c r="AR879" s="357"/>
      <c r="AS879" s="357"/>
      <c r="AT879" s="357"/>
      <c r="AU879" s="357"/>
      <c r="AV879" s="357"/>
      <c r="AW879" s="357"/>
      <c r="AX879" s="357"/>
      <c r="AY879">
        <f>COUNTA($C$879)</f>
        <v>1</v>
      </c>
    </row>
    <row r="880" spans="1:51" ht="30" customHeight="1">
      <c r="A880" s="370">
        <v>3</v>
      </c>
      <c r="B880" s="370">
        <v>1</v>
      </c>
      <c r="C880" s="358" t="s">
        <v>800</v>
      </c>
      <c r="D880" s="343"/>
      <c r="E880" s="343"/>
      <c r="F880" s="343"/>
      <c r="G880" s="343"/>
      <c r="H880" s="343"/>
      <c r="I880" s="343"/>
      <c r="J880" s="344" t="s">
        <v>796</v>
      </c>
      <c r="K880" s="345"/>
      <c r="L880" s="345"/>
      <c r="M880" s="345"/>
      <c r="N880" s="345"/>
      <c r="O880" s="345"/>
      <c r="P880" s="359" t="s">
        <v>783</v>
      </c>
      <c r="Q880" s="346"/>
      <c r="R880" s="346"/>
      <c r="S880" s="346"/>
      <c r="T880" s="346"/>
      <c r="U880" s="346"/>
      <c r="V880" s="346"/>
      <c r="W880" s="346"/>
      <c r="X880" s="346"/>
      <c r="Y880" s="347">
        <v>5</v>
      </c>
      <c r="Z880" s="348"/>
      <c r="AA880" s="348"/>
      <c r="AB880" s="349"/>
      <c r="AC880" s="350" t="s">
        <v>308</v>
      </c>
      <c r="AD880" s="351"/>
      <c r="AE880" s="351"/>
      <c r="AF880" s="351"/>
      <c r="AG880" s="351"/>
      <c r="AH880" s="352" t="s">
        <v>796</v>
      </c>
      <c r="AI880" s="353"/>
      <c r="AJ880" s="353"/>
      <c r="AK880" s="353"/>
      <c r="AL880" s="354" t="s">
        <v>796</v>
      </c>
      <c r="AM880" s="355"/>
      <c r="AN880" s="355"/>
      <c r="AO880" s="356"/>
      <c r="AP880" s="357" t="s">
        <v>796</v>
      </c>
      <c r="AQ880" s="357"/>
      <c r="AR880" s="357"/>
      <c r="AS880" s="357"/>
      <c r="AT880" s="357"/>
      <c r="AU880" s="357"/>
      <c r="AV880" s="357"/>
      <c r="AW880" s="357"/>
      <c r="AX880" s="357"/>
      <c r="AY880">
        <f>COUNTA($C$880)</f>
        <v>1</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174</v>
      </c>
      <c r="D910" s="360"/>
      <c r="E910" s="360"/>
      <c r="F910" s="360"/>
      <c r="G910" s="360"/>
      <c r="H910" s="360"/>
      <c r="I910" s="360"/>
      <c r="J910" s="152" t="s">
        <v>175</v>
      </c>
      <c r="K910" s="361"/>
      <c r="L910" s="361"/>
      <c r="M910" s="361"/>
      <c r="N910" s="361"/>
      <c r="O910" s="361"/>
      <c r="P910" s="247" t="s">
        <v>176</v>
      </c>
      <c r="Q910" s="247"/>
      <c r="R910" s="247"/>
      <c r="S910" s="247"/>
      <c r="T910" s="247"/>
      <c r="U910" s="247"/>
      <c r="V910" s="247"/>
      <c r="W910" s="247"/>
      <c r="X910" s="247"/>
      <c r="Y910" s="362" t="s">
        <v>177</v>
      </c>
      <c r="Z910" s="363"/>
      <c r="AA910" s="363"/>
      <c r="AB910" s="363"/>
      <c r="AC910" s="152" t="s">
        <v>178</v>
      </c>
      <c r="AD910" s="152"/>
      <c r="AE910" s="152"/>
      <c r="AF910" s="152"/>
      <c r="AG910" s="152"/>
      <c r="AH910" s="362" t="s">
        <v>179</v>
      </c>
      <c r="AI910" s="360"/>
      <c r="AJ910" s="360"/>
      <c r="AK910" s="360"/>
      <c r="AL910" s="360" t="s">
        <v>180</v>
      </c>
      <c r="AM910" s="360"/>
      <c r="AN910" s="360"/>
      <c r="AO910" s="364"/>
      <c r="AP910" s="365" t="s">
        <v>181</v>
      </c>
      <c r="AQ910" s="365"/>
      <c r="AR910" s="365"/>
      <c r="AS910" s="365"/>
      <c r="AT910" s="365"/>
      <c r="AU910" s="365"/>
      <c r="AV910" s="365"/>
      <c r="AW910" s="365"/>
      <c r="AX910" s="365"/>
      <c r="AY910">
        <f t="shared" ref="AY910:AY911" si="119">$AY$908</f>
        <v>1</v>
      </c>
    </row>
    <row r="911" spans="1:51" ht="30" customHeight="1">
      <c r="A911" s="370">
        <v>1</v>
      </c>
      <c r="B911" s="370">
        <v>1</v>
      </c>
      <c r="C911" s="358" t="s">
        <v>801</v>
      </c>
      <c r="D911" s="343"/>
      <c r="E911" s="343"/>
      <c r="F911" s="343"/>
      <c r="G911" s="343"/>
      <c r="H911" s="343"/>
      <c r="I911" s="343"/>
      <c r="J911" s="344" t="s">
        <v>796</v>
      </c>
      <c r="K911" s="345"/>
      <c r="L911" s="345"/>
      <c r="M911" s="345"/>
      <c r="N911" s="345"/>
      <c r="O911" s="345"/>
      <c r="P911" s="359" t="s">
        <v>784</v>
      </c>
      <c r="Q911" s="346"/>
      <c r="R911" s="346"/>
      <c r="S911" s="346"/>
      <c r="T911" s="346"/>
      <c r="U911" s="346"/>
      <c r="V911" s="346"/>
      <c r="W911" s="346"/>
      <c r="X911" s="346"/>
      <c r="Y911" s="347">
        <v>10</v>
      </c>
      <c r="Z911" s="348"/>
      <c r="AA911" s="348"/>
      <c r="AB911" s="349"/>
      <c r="AC911" s="350" t="s">
        <v>308</v>
      </c>
      <c r="AD911" s="351"/>
      <c r="AE911" s="351"/>
      <c r="AF911" s="351"/>
      <c r="AG911" s="351"/>
      <c r="AH911" s="352" t="s">
        <v>796</v>
      </c>
      <c r="AI911" s="353"/>
      <c r="AJ911" s="353"/>
      <c r="AK911" s="353"/>
      <c r="AL911" s="354" t="s">
        <v>796</v>
      </c>
      <c r="AM911" s="355"/>
      <c r="AN911" s="355"/>
      <c r="AO911" s="356"/>
      <c r="AP911" s="357" t="s">
        <v>796</v>
      </c>
      <c r="AQ911" s="357"/>
      <c r="AR911" s="357"/>
      <c r="AS911" s="357"/>
      <c r="AT911" s="357"/>
      <c r="AU911" s="357"/>
      <c r="AV911" s="357"/>
      <c r="AW911" s="357"/>
      <c r="AX911" s="357"/>
      <c r="AY911">
        <f t="shared" si="119"/>
        <v>1</v>
      </c>
    </row>
    <row r="912" spans="1:51" ht="30" customHeight="1">
      <c r="A912" s="370">
        <v>2</v>
      </c>
      <c r="B912" s="370">
        <v>1</v>
      </c>
      <c r="C912" s="358" t="s">
        <v>802</v>
      </c>
      <c r="D912" s="343"/>
      <c r="E912" s="343"/>
      <c r="F912" s="343"/>
      <c r="G912" s="343"/>
      <c r="H912" s="343"/>
      <c r="I912" s="343"/>
      <c r="J912" s="344" t="s">
        <v>796</v>
      </c>
      <c r="K912" s="345"/>
      <c r="L912" s="345"/>
      <c r="M912" s="345"/>
      <c r="N912" s="345"/>
      <c r="O912" s="345"/>
      <c r="P912" s="359" t="s">
        <v>784</v>
      </c>
      <c r="Q912" s="346"/>
      <c r="R912" s="346"/>
      <c r="S912" s="346"/>
      <c r="T912" s="346"/>
      <c r="U912" s="346"/>
      <c r="V912" s="346"/>
      <c r="W912" s="346"/>
      <c r="X912" s="346"/>
      <c r="Y912" s="347">
        <v>8</v>
      </c>
      <c r="Z912" s="348"/>
      <c r="AA912" s="348"/>
      <c r="AB912" s="349"/>
      <c r="AC912" s="350" t="s">
        <v>308</v>
      </c>
      <c r="AD912" s="351"/>
      <c r="AE912" s="351"/>
      <c r="AF912" s="351"/>
      <c r="AG912" s="351"/>
      <c r="AH912" s="352" t="s">
        <v>796</v>
      </c>
      <c r="AI912" s="353"/>
      <c r="AJ912" s="353"/>
      <c r="AK912" s="353"/>
      <c r="AL912" s="354" t="s">
        <v>796</v>
      </c>
      <c r="AM912" s="355"/>
      <c r="AN912" s="355"/>
      <c r="AO912" s="356"/>
      <c r="AP912" s="357" t="s">
        <v>796</v>
      </c>
      <c r="AQ912" s="357"/>
      <c r="AR912" s="357"/>
      <c r="AS912" s="357"/>
      <c r="AT912" s="357"/>
      <c r="AU912" s="357"/>
      <c r="AV912" s="357"/>
      <c r="AW912" s="357"/>
      <c r="AX912" s="357"/>
      <c r="AY912">
        <f>COUNTA($C$912)</f>
        <v>1</v>
      </c>
    </row>
    <row r="913" spans="1:51" ht="30" customHeight="1">
      <c r="A913" s="370">
        <v>3</v>
      </c>
      <c r="B913" s="370">
        <v>1</v>
      </c>
      <c r="C913" s="358" t="s">
        <v>803</v>
      </c>
      <c r="D913" s="343"/>
      <c r="E913" s="343"/>
      <c r="F913" s="343"/>
      <c r="G913" s="343"/>
      <c r="H913" s="343"/>
      <c r="I913" s="343"/>
      <c r="J913" s="344" t="s">
        <v>796</v>
      </c>
      <c r="K913" s="345"/>
      <c r="L913" s="345"/>
      <c r="M913" s="345"/>
      <c r="N913" s="345"/>
      <c r="O913" s="345"/>
      <c r="P913" s="359" t="s">
        <v>784</v>
      </c>
      <c r="Q913" s="346"/>
      <c r="R913" s="346"/>
      <c r="S913" s="346"/>
      <c r="T913" s="346"/>
      <c r="U913" s="346"/>
      <c r="V913" s="346"/>
      <c r="W913" s="346"/>
      <c r="X913" s="346"/>
      <c r="Y913" s="347">
        <v>7</v>
      </c>
      <c r="Z913" s="348"/>
      <c r="AA913" s="348"/>
      <c r="AB913" s="349"/>
      <c r="AC913" s="350" t="s">
        <v>308</v>
      </c>
      <c r="AD913" s="351"/>
      <c r="AE913" s="351"/>
      <c r="AF913" s="351"/>
      <c r="AG913" s="351"/>
      <c r="AH913" s="352" t="s">
        <v>796</v>
      </c>
      <c r="AI913" s="353"/>
      <c r="AJ913" s="353"/>
      <c r="AK913" s="353"/>
      <c r="AL913" s="354" t="s">
        <v>796</v>
      </c>
      <c r="AM913" s="355"/>
      <c r="AN913" s="355"/>
      <c r="AO913" s="356"/>
      <c r="AP913" s="357" t="s">
        <v>796</v>
      </c>
      <c r="AQ913" s="357"/>
      <c r="AR913" s="357"/>
      <c r="AS913" s="357"/>
      <c r="AT913" s="357"/>
      <c r="AU913" s="357"/>
      <c r="AV913" s="357"/>
      <c r="AW913" s="357"/>
      <c r="AX913" s="357"/>
      <c r="AY913">
        <f>COUNTA($C$913)</f>
        <v>1</v>
      </c>
    </row>
    <row r="914" spans="1:51" ht="30" customHeight="1">
      <c r="A914" s="370">
        <v>4</v>
      </c>
      <c r="B914" s="370">
        <v>1</v>
      </c>
      <c r="C914" s="358" t="s">
        <v>804</v>
      </c>
      <c r="D914" s="343"/>
      <c r="E914" s="343"/>
      <c r="F914" s="343"/>
      <c r="G914" s="343"/>
      <c r="H914" s="343"/>
      <c r="I914" s="343"/>
      <c r="J914" s="344" t="s">
        <v>796</v>
      </c>
      <c r="K914" s="345"/>
      <c r="L914" s="345"/>
      <c r="M914" s="345"/>
      <c r="N914" s="345"/>
      <c r="O914" s="345"/>
      <c r="P914" s="359" t="s">
        <v>784</v>
      </c>
      <c r="Q914" s="346"/>
      <c r="R914" s="346"/>
      <c r="S914" s="346"/>
      <c r="T914" s="346"/>
      <c r="U914" s="346"/>
      <c r="V914" s="346"/>
      <c r="W914" s="346"/>
      <c r="X914" s="346"/>
      <c r="Y914" s="347">
        <v>6</v>
      </c>
      <c r="Z914" s="348"/>
      <c r="AA914" s="348"/>
      <c r="AB914" s="349"/>
      <c r="AC914" s="350" t="s">
        <v>308</v>
      </c>
      <c r="AD914" s="351"/>
      <c r="AE914" s="351"/>
      <c r="AF914" s="351"/>
      <c r="AG914" s="351"/>
      <c r="AH914" s="352" t="s">
        <v>796</v>
      </c>
      <c r="AI914" s="353"/>
      <c r="AJ914" s="353"/>
      <c r="AK914" s="353"/>
      <c r="AL914" s="354" t="s">
        <v>796</v>
      </c>
      <c r="AM914" s="355"/>
      <c r="AN914" s="355"/>
      <c r="AO914" s="356"/>
      <c r="AP914" s="357" t="s">
        <v>796</v>
      </c>
      <c r="AQ914" s="357"/>
      <c r="AR914" s="357"/>
      <c r="AS914" s="357"/>
      <c r="AT914" s="357"/>
      <c r="AU914" s="357"/>
      <c r="AV914" s="357"/>
      <c r="AW914" s="357"/>
      <c r="AX914" s="357"/>
      <c r="AY914">
        <f>COUNTA($C$914)</f>
        <v>1</v>
      </c>
    </row>
    <row r="915" spans="1:51" ht="30" customHeight="1">
      <c r="A915" s="370">
        <v>5</v>
      </c>
      <c r="B915" s="370">
        <v>1</v>
      </c>
      <c r="C915" s="358" t="s">
        <v>805</v>
      </c>
      <c r="D915" s="343"/>
      <c r="E915" s="343"/>
      <c r="F915" s="343"/>
      <c r="G915" s="343"/>
      <c r="H915" s="343"/>
      <c r="I915" s="343"/>
      <c r="J915" s="344" t="s">
        <v>796</v>
      </c>
      <c r="K915" s="345"/>
      <c r="L915" s="345"/>
      <c r="M915" s="345"/>
      <c r="N915" s="345"/>
      <c r="O915" s="345"/>
      <c r="P915" s="359" t="s">
        <v>784</v>
      </c>
      <c r="Q915" s="346"/>
      <c r="R915" s="346"/>
      <c r="S915" s="346"/>
      <c r="T915" s="346"/>
      <c r="U915" s="346"/>
      <c r="V915" s="346"/>
      <c r="W915" s="346"/>
      <c r="X915" s="346"/>
      <c r="Y915" s="347">
        <v>6</v>
      </c>
      <c r="Z915" s="348"/>
      <c r="AA915" s="348"/>
      <c r="AB915" s="349"/>
      <c r="AC915" s="350" t="s">
        <v>308</v>
      </c>
      <c r="AD915" s="351"/>
      <c r="AE915" s="351"/>
      <c r="AF915" s="351"/>
      <c r="AG915" s="351"/>
      <c r="AH915" s="352" t="s">
        <v>796</v>
      </c>
      <c r="AI915" s="353"/>
      <c r="AJ915" s="353"/>
      <c r="AK915" s="353"/>
      <c r="AL915" s="354" t="s">
        <v>796</v>
      </c>
      <c r="AM915" s="355"/>
      <c r="AN915" s="355"/>
      <c r="AO915" s="356"/>
      <c r="AP915" s="357" t="s">
        <v>796</v>
      </c>
      <c r="AQ915" s="357"/>
      <c r="AR915" s="357"/>
      <c r="AS915" s="357"/>
      <c r="AT915" s="357"/>
      <c r="AU915" s="357"/>
      <c r="AV915" s="357"/>
      <c r="AW915" s="357"/>
      <c r="AX915" s="357"/>
      <c r="AY915">
        <f>COUNTA($C$915)</f>
        <v>1</v>
      </c>
    </row>
    <row r="916" spans="1:51" ht="30" customHeight="1">
      <c r="A916" s="370">
        <v>6</v>
      </c>
      <c r="B916" s="370">
        <v>1</v>
      </c>
      <c r="C916" s="358" t="s">
        <v>806</v>
      </c>
      <c r="D916" s="343"/>
      <c r="E916" s="343"/>
      <c r="F916" s="343"/>
      <c r="G916" s="343"/>
      <c r="H916" s="343"/>
      <c r="I916" s="343"/>
      <c r="J916" s="344" t="s">
        <v>796</v>
      </c>
      <c r="K916" s="345"/>
      <c r="L916" s="345"/>
      <c r="M916" s="345"/>
      <c r="N916" s="345"/>
      <c r="O916" s="345"/>
      <c r="P916" s="359" t="s">
        <v>784</v>
      </c>
      <c r="Q916" s="346"/>
      <c r="R916" s="346"/>
      <c r="S916" s="346"/>
      <c r="T916" s="346"/>
      <c r="U916" s="346"/>
      <c r="V916" s="346"/>
      <c r="W916" s="346"/>
      <c r="X916" s="346"/>
      <c r="Y916" s="347">
        <v>6</v>
      </c>
      <c r="Z916" s="348"/>
      <c r="AA916" s="348"/>
      <c r="AB916" s="349"/>
      <c r="AC916" s="350" t="s">
        <v>308</v>
      </c>
      <c r="AD916" s="351"/>
      <c r="AE916" s="351"/>
      <c r="AF916" s="351"/>
      <c r="AG916" s="351"/>
      <c r="AH916" s="352" t="s">
        <v>796</v>
      </c>
      <c r="AI916" s="353"/>
      <c r="AJ916" s="353"/>
      <c r="AK916" s="353"/>
      <c r="AL916" s="354" t="s">
        <v>796</v>
      </c>
      <c r="AM916" s="355"/>
      <c r="AN916" s="355"/>
      <c r="AO916" s="356"/>
      <c r="AP916" s="357" t="s">
        <v>796</v>
      </c>
      <c r="AQ916" s="357"/>
      <c r="AR916" s="357"/>
      <c r="AS916" s="357"/>
      <c r="AT916" s="357"/>
      <c r="AU916" s="357"/>
      <c r="AV916" s="357"/>
      <c r="AW916" s="357"/>
      <c r="AX916" s="357"/>
      <c r="AY916">
        <f>COUNTA($C$916)</f>
        <v>1</v>
      </c>
    </row>
    <row r="917" spans="1:51" ht="30" customHeight="1">
      <c r="A917" s="370">
        <v>7</v>
      </c>
      <c r="B917" s="370">
        <v>1</v>
      </c>
      <c r="C917" s="358" t="s">
        <v>807</v>
      </c>
      <c r="D917" s="343"/>
      <c r="E917" s="343"/>
      <c r="F917" s="343"/>
      <c r="G917" s="343"/>
      <c r="H917" s="343"/>
      <c r="I917" s="343"/>
      <c r="J917" s="344" t="s">
        <v>796</v>
      </c>
      <c r="K917" s="345"/>
      <c r="L917" s="345"/>
      <c r="M917" s="345"/>
      <c r="N917" s="345"/>
      <c r="O917" s="345"/>
      <c r="P917" s="359" t="s">
        <v>784</v>
      </c>
      <c r="Q917" s="346"/>
      <c r="R917" s="346"/>
      <c r="S917" s="346"/>
      <c r="T917" s="346"/>
      <c r="U917" s="346"/>
      <c r="V917" s="346"/>
      <c r="W917" s="346"/>
      <c r="X917" s="346"/>
      <c r="Y917" s="347">
        <v>5</v>
      </c>
      <c r="Z917" s="348"/>
      <c r="AA917" s="348"/>
      <c r="AB917" s="349"/>
      <c r="AC917" s="350" t="s">
        <v>308</v>
      </c>
      <c r="AD917" s="351"/>
      <c r="AE917" s="351"/>
      <c r="AF917" s="351"/>
      <c r="AG917" s="351"/>
      <c r="AH917" s="352" t="s">
        <v>796</v>
      </c>
      <c r="AI917" s="353"/>
      <c r="AJ917" s="353"/>
      <c r="AK917" s="353"/>
      <c r="AL917" s="354" t="s">
        <v>796</v>
      </c>
      <c r="AM917" s="355"/>
      <c r="AN917" s="355"/>
      <c r="AO917" s="356"/>
      <c r="AP917" s="357" t="s">
        <v>796</v>
      </c>
      <c r="AQ917" s="357"/>
      <c r="AR917" s="357"/>
      <c r="AS917" s="357"/>
      <c r="AT917" s="357"/>
      <c r="AU917" s="357"/>
      <c r="AV917" s="357"/>
      <c r="AW917" s="357"/>
      <c r="AX917" s="357"/>
      <c r="AY917">
        <f>COUNTA($C$917)</f>
        <v>1</v>
      </c>
    </row>
    <row r="918" spans="1:51" ht="30" customHeight="1">
      <c r="A918" s="370">
        <v>8</v>
      </c>
      <c r="B918" s="370">
        <v>1</v>
      </c>
      <c r="C918" s="358" t="s">
        <v>808</v>
      </c>
      <c r="D918" s="343"/>
      <c r="E918" s="343"/>
      <c r="F918" s="343"/>
      <c r="G918" s="343"/>
      <c r="H918" s="343"/>
      <c r="I918" s="343"/>
      <c r="J918" s="344" t="s">
        <v>796</v>
      </c>
      <c r="K918" s="345"/>
      <c r="L918" s="345"/>
      <c r="M918" s="345"/>
      <c r="N918" s="345"/>
      <c r="O918" s="345"/>
      <c r="P918" s="359" t="s">
        <v>784</v>
      </c>
      <c r="Q918" s="346"/>
      <c r="R918" s="346"/>
      <c r="S918" s="346"/>
      <c r="T918" s="346"/>
      <c r="U918" s="346"/>
      <c r="V918" s="346"/>
      <c r="W918" s="346"/>
      <c r="X918" s="346"/>
      <c r="Y918" s="347">
        <v>5</v>
      </c>
      <c r="Z918" s="348"/>
      <c r="AA918" s="348"/>
      <c r="AB918" s="349"/>
      <c r="AC918" s="350" t="s">
        <v>308</v>
      </c>
      <c r="AD918" s="351"/>
      <c r="AE918" s="351"/>
      <c r="AF918" s="351"/>
      <c r="AG918" s="351"/>
      <c r="AH918" s="352" t="s">
        <v>796</v>
      </c>
      <c r="AI918" s="353"/>
      <c r="AJ918" s="353"/>
      <c r="AK918" s="353"/>
      <c r="AL918" s="354" t="s">
        <v>796</v>
      </c>
      <c r="AM918" s="355"/>
      <c r="AN918" s="355"/>
      <c r="AO918" s="356"/>
      <c r="AP918" s="357" t="s">
        <v>796</v>
      </c>
      <c r="AQ918" s="357"/>
      <c r="AR918" s="357"/>
      <c r="AS918" s="357"/>
      <c r="AT918" s="357"/>
      <c r="AU918" s="357"/>
      <c r="AV918" s="357"/>
      <c r="AW918" s="357"/>
      <c r="AX918" s="357"/>
      <c r="AY918">
        <f>COUNTA($C$918)</f>
        <v>1</v>
      </c>
    </row>
    <row r="919" spans="1:51" ht="30" customHeight="1">
      <c r="A919" s="370">
        <v>9</v>
      </c>
      <c r="B919" s="370">
        <v>1</v>
      </c>
      <c r="C919" s="358" t="s">
        <v>809</v>
      </c>
      <c r="D919" s="343"/>
      <c r="E919" s="343"/>
      <c r="F919" s="343"/>
      <c r="G919" s="343"/>
      <c r="H919" s="343"/>
      <c r="I919" s="343"/>
      <c r="J919" s="344" t="s">
        <v>796</v>
      </c>
      <c r="K919" s="345"/>
      <c r="L919" s="345"/>
      <c r="M919" s="345"/>
      <c r="N919" s="345"/>
      <c r="O919" s="345"/>
      <c r="P919" s="359" t="s">
        <v>784</v>
      </c>
      <c r="Q919" s="346"/>
      <c r="R919" s="346"/>
      <c r="S919" s="346"/>
      <c r="T919" s="346"/>
      <c r="U919" s="346"/>
      <c r="V919" s="346"/>
      <c r="W919" s="346"/>
      <c r="X919" s="346"/>
      <c r="Y919" s="347">
        <v>5</v>
      </c>
      <c r="Z919" s="348"/>
      <c r="AA919" s="348"/>
      <c r="AB919" s="349"/>
      <c r="AC919" s="350" t="s">
        <v>308</v>
      </c>
      <c r="AD919" s="351"/>
      <c r="AE919" s="351"/>
      <c r="AF919" s="351"/>
      <c r="AG919" s="351"/>
      <c r="AH919" s="352" t="s">
        <v>796</v>
      </c>
      <c r="AI919" s="353"/>
      <c r="AJ919" s="353"/>
      <c r="AK919" s="353"/>
      <c r="AL919" s="354" t="s">
        <v>796</v>
      </c>
      <c r="AM919" s="355"/>
      <c r="AN919" s="355"/>
      <c r="AO919" s="356"/>
      <c r="AP919" s="357" t="s">
        <v>796</v>
      </c>
      <c r="AQ919" s="357"/>
      <c r="AR919" s="357"/>
      <c r="AS919" s="357"/>
      <c r="AT919" s="357"/>
      <c r="AU919" s="357"/>
      <c r="AV919" s="357"/>
      <c r="AW919" s="357"/>
      <c r="AX919" s="357"/>
      <c r="AY919">
        <f>COUNTA($C$919)</f>
        <v>1</v>
      </c>
    </row>
    <row r="920" spans="1:51" ht="30" customHeight="1">
      <c r="A920" s="370">
        <v>10</v>
      </c>
      <c r="B920" s="370">
        <v>1</v>
      </c>
      <c r="C920" s="358" t="s">
        <v>810</v>
      </c>
      <c r="D920" s="343"/>
      <c r="E920" s="343"/>
      <c r="F920" s="343"/>
      <c r="G920" s="343"/>
      <c r="H920" s="343"/>
      <c r="I920" s="343"/>
      <c r="J920" s="344" t="s">
        <v>796</v>
      </c>
      <c r="K920" s="345"/>
      <c r="L920" s="345"/>
      <c r="M920" s="345"/>
      <c r="N920" s="345"/>
      <c r="O920" s="345"/>
      <c r="P920" s="359" t="s">
        <v>784</v>
      </c>
      <c r="Q920" s="346"/>
      <c r="R920" s="346"/>
      <c r="S920" s="346"/>
      <c r="T920" s="346"/>
      <c r="U920" s="346"/>
      <c r="V920" s="346"/>
      <c r="W920" s="346"/>
      <c r="X920" s="346"/>
      <c r="Y920" s="347">
        <v>4</v>
      </c>
      <c r="Z920" s="348"/>
      <c r="AA920" s="348"/>
      <c r="AB920" s="349"/>
      <c r="AC920" s="350" t="s">
        <v>308</v>
      </c>
      <c r="AD920" s="351"/>
      <c r="AE920" s="351"/>
      <c r="AF920" s="351"/>
      <c r="AG920" s="351"/>
      <c r="AH920" s="352" t="s">
        <v>796</v>
      </c>
      <c r="AI920" s="353"/>
      <c r="AJ920" s="353"/>
      <c r="AK920" s="353"/>
      <c r="AL920" s="354" t="s">
        <v>796</v>
      </c>
      <c r="AM920" s="355"/>
      <c r="AN920" s="355"/>
      <c r="AO920" s="356"/>
      <c r="AP920" s="357" t="s">
        <v>796</v>
      </c>
      <c r="AQ920" s="357"/>
      <c r="AR920" s="357"/>
      <c r="AS920" s="357"/>
      <c r="AT920" s="357"/>
      <c r="AU920" s="357"/>
      <c r="AV920" s="357"/>
      <c r="AW920" s="357"/>
      <c r="AX920" s="357"/>
      <c r="AY920">
        <f>COUNTA($C$920)</f>
        <v>1</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174</v>
      </c>
      <c r="D943" s="360"/>
      <c r="E943" s="360"/>
      <c r="F943" s="360"/>
      <c r="G943" s="360"/>
      <c r="H943" s="360"/>
      <c r="I943" s="360"/>
      <c r="J943" s="152" t="s">
        <v>175</v>
      </c>
      <c r="K943" s="361"/>
      <c r="L943" s="361"/>
      <c r="M943" s="361"/>
      <c r="N943" s="361"/>
      <c r="O943" s="361"/>
      <c r="P943" s="247" t="s">
        <v>176</v>
      </c>
      <c r="Q943" s="247"/>
      <c r="R943" s="247"/>
      <c r="S943" s="247"/>
      <c r="T943" s="247"/>
      <c r="U943" s="247"/>
      <c r="V943" s="247"/>
      <c r="W943" s="247"/>
      <c r="X943" s="247"/>
      <c r="Y943" s="362" t="s">
        <v>177</v>
      </c>
      <c r="Z943" s="363"/>
      <c r="AA943" s="363"/>
      <c r="AB943" s="363"/>
      <c r="AC943" s="152" t="s">
        <v>178</v>
      </c>
      <c r="AD943" s="152"/>
      <c r="AE943" s="152"/>
      <c r="AF943" s="152"/>
      <c r="AG943" s="152"/>
      <c r="AH943" s="362" t="s">
        <v>179</v>
      </c>
      <c r="AI943" s="360"/>
      <c r="AJ943" s="360"/>
      <c r="AK943" s="360"/>
      <c r="AL943" s="360" t="s">
        <v>180</v>
      </c>
      <c r="AM943" s="360"/>
      <c r="AN943" s="360"/>
      <c r="AO943" s="364"/>
      <c r="AP943" s="365" t="s">
        <v>181</v>
      </c>
      <c r="AQ943" s="365"/>
      <c r="AR943" s="365"/>
      <c r="AS943" s="365"/>
      <c r="AT943" s="365"/>
      <c r="AU943" s="365"/>
      <c r="AV943" s="365"/>
      <c r="AW943" s="365"/>
      <c r="AX943" s="365"/>
      <c r="AY943">
        <f t="shared" ref="AY943:AY944" si="120">$AY$941</f>
        <v>1</v>
      </c>
    </row>
    <row r="944" spans="1:51" ht="30" customHeight="1">
      <c r="A944" s="370">
        <v>1</v>
      </c>
      <c r="B944" s="370">
        <v>1</v>
      </c>
      <c r="C944" s="358" t="s">
        <v>811</v>
      </c>
      <c r="D944" s="343"/>
      <c r="E944" s="343"/>
      <c r="F944" s="343"/>
      <c r="G944" s="343"/>
      <c r="H944" s="343"/>
      <c r="I944" s="343"/>
      <c r="J944" s="344" t="s">
        <v>796</v>
      </c>
      <c r="K944" s="345"/>
      <c r="L944" s="345"/>
      <c r="M944" s="345"/>
      <c r="N944" s="345"/>
      <c r="O944" s="345"/>
      <c r="P944" s="359" t="s">
        <v>771</v>
      </c>
      <c r="Q944" s="346"/>
      <c r="R944" s="346"/>
      <c r="S944" s="346"/>
      <c r="T944" s="346"/>
      <c r="U944" s="346"/>
      <c r="V944" s="346"/>
      <c r="W944" s="346"/>
      <c r="X944" s="346"/>
      <c r="Y944" s="347">
        <v>35</v>
      </c>
      <c r="Z944" s="348"/>
      <c r="AA944" s="348"/>
      <c r="AB944" s="349"/>
      <c r="AC944" s="350" t="s">
        <v>308</v>
      </c>
      <c r="AD944" s="351"/>
      <c r="AE944" s="351"/>
      <c r="AF944" s="351"/>
      <c r="AG944" s="351"/>
      <c r="AH944" s="352" t="s">
        <v>796</v>
      </c>
      <c r="AI944" s="353"/>
      <c r="AJ944" s="353"/>
      <c r="AK944" s="353"/>
      <c r="AL944" s="354" t="s">
        <v>796</v>
      </c>
      <c r="AM944" s="355"/>
      <c r="AN944" s="355"/>
      <c r="AO944" s="356"/>
      <c r="AP944" s="357" t="s">
        <v>796</v>
      </c>
      <c r="AQ944" s="357"/>
      <c r="AR944" s="357"/>
      <c r="AS944" s="357"/>
      <c r="AT944" s="357"/>
      <c r="AU944" s="357"/>
      <c r="AV944" s="357"/>
      <c r="AW944" s="357"/>
      <c r="AX944" s="357"/>
      <c r="AY944">
        <f t="shared" si="120"/>
        <v>1</v>
      </c>
    </row>
    <row r="945" spans="1:51" ht="30" customHeight="1">
      <c r="A945" s="370">
        <v>2</v>
      </c>
      <c r="B945" s="370">
        <v>1</v>
      </c>
      <c r="C945" s="358" t="s">
        <v>812</v>
      </c>
      <c r="D945" s="343"/>
      <c r="E945" s="343"/>
      <c r="F945" s="343"/>
      <c r="G945" s="343"/>
      <c r="H945" s="343"/>
      <c r="I945" s="343"/>
      <c r="J945" s="344" t="s">
        <v>796</v>
      </c>
      <c r="K945" s="345"/>
      <c r="L945" s="345"/>
      <c r="M945" s="345"/>
      <c r="N945" s="345"/>
      <c r="O945" s="345"/>
      <c r="P945" s="359" t="s">
        <v>771</v>
      </c>
      <c r="Q945" s="346"/>
      <c r="R945" s="346"/>
      <c r="S945" s="346"/>
      <c r="T945" s="346"/>
      <c r="U945" s="346"/>
      <c r="V945" s="346"/>
      <c r="W945" s="346"/>
      <c r="X945" s="346"/>
      <c r="Y945" s="347">
        <v>29</v>
      </c>
      <c r="Z945" s="348"/>
      <c r="AA945" s="348"/>
      <c r="AB945" s="349"/>
      <c r="AC945" s="350" t="s">
        <v>308</v>
      </c>
      <c r="AD945" s="351"/>
      <c r="AE945" s="351"/>
      <c r="AF945" s="351"/>
      <c r="AG945" s="351"/>
      <c r="AH945" s="352" t="s">
        <v>796</v>
      </c>
      <c r="AI945" s="353"/>
      <c r="AJ945" s="353"/>
      <c r="AK945" s="353"/>
      <c r="AL945" s="354" t="s">
        <v>796</v>
      </c>
      <c r="AM945" s="355"/>
      <c r="AN945" s="355"/>
      <c r="AO945" s="356"/>
      <c r="AP945" s="357" t="s">
        <v>796</v>
      </c>
      <c r="AQ945" s="357"/>
      <c r="AR945" s="357"/>
      <c r="AS945" s="357"/>
      <c r="AT945" s="357"/>
      <c r="AU945" s="357"/>
      <c r="AV945" s="357"/>
      <c r="AW945" s="357"/>
      <c r="AX945" s="357"/>
      <c r="AY945">
        <f>COUNTA($C$945)</f>
        <v>1</v>
      </c>
    </row>
    <row r="946" spans="1:51" ht="30" customHeight="1">
      <c r="A946" s="370">
        <v>3</v>
      </c>
      <c r="B946" s="370">
        <v>1</v>
      </c>
      <c r="C946" s="358" t="s">
        <v>813</v>
      </c>
      <c r="D946" s="343"/>
      <c r="E946" s="343"/>
      <c r="F946" s="343"/>
      <c r="G946" s="343"/>
      <c r="H946" s="343"/>
      <c r="I946" s="343"/>
      <c r="J946" s="344" t="s">
        <v>796</v>
      </c>
      <c r="K946" s="345"/>
      <c r="L946" s="345"/>
      <c r="M946" s="345"/>
      <c r="N946" s="345"/>
      <c r="O946" s="345"/>
      <c r="P946" s="359" t="s">
        <v>771</v>
      </c>
      <c r="Q946" s="346"/>
      <c r="R946" s="346"/>
      <c r="S946" s="346"/>
      <c r="T946" s="346"/>
      <c r="U946" s="346"/>
      <c r="V946" s="346"/>
      <c r="W946" s="346"/>
      <c r="X946" s="346"/>
      <c r="Y946" s="347">
        <v>15</v>
      </c>
      <c r="Z946" s="348"/>
      <c r="AA946" s="348"/>
      <c r="AB946" s="349"/>
      <c r="AC946" s="350" t="s">
        <v>308</v>
      </c>
      <c r="AD946" s="351"/>
      <c r="AE946" s="351"/>
      <c r="AF946" s="351"/>
      <c r="AG946" s="351"/>
      <c r="AH946" s="352" t="s">
        <v>796</v>
      </c>
      <c r="AI946" s="353"/>
      <c r="AJ946" s="353"/>
      <c r="AK946" s="353"/>
      <c r="AL946" s="354" t="s">
        <v>796</v>
      </c>
      <c r="AM946" s="355"/>
      <c r="AN946" s="355"/>
      <c r="AO946" s="356"/>
      <c r="AP946" s="357" t="s">
        <v>796</v>
      </c>
      <c r="AQ946" s="357"/>
      <c r="AR946" s="357"/>
      <c r="AS946" s="357"/>
      <c r="AT946" s="357"/>
      <c r="AU946" s="357"/>
      <c r="AV946" s="357"/>
      <c r="AW946" s="357"/>
      <c r="AX946" s="357"/>
      <c r="AY946">
        <f>COUNTA($C$946)</f>
        <v>1</v>
      </c>
    </row>
    <row r="947" spans="1:51" ht="30" customHeight="1">
      <c r="A947" s="370">
        <v>4</v>
      </c>
      <c r="B947" s="370">
        <v>1</v>
      </c>
      <c r="C947" s="358" t="s">
        <v>814</v>
      </c>
      <c r="D947" s="343"/>
      <c r="E947" s="343"/>
      <c r="F947" s="343"/>
      <c r="G947" s="343"/>
      <c r="H947" s="343"/>
      <c r="I947" s="343"/>
      <c r="J947" s="344" t="s">
        <v>796</v>
      </c>
      <c r="K947" s="345"/>
      <c r="L947" s="345"/>
      <c r="M947" s="345"/>
      <c r="N947" s="345"/>
      <c r="O947" s="345"/>
      <c r="P947" s="359" t="s">
        <v>787</v>
      </c>
      <c r="Q947" s="346"/>
      <c r="R947" s="346"/>
      <c r="S947" s="346"/>
      <c r="T947" s="346"/>
      <c r="U947" s="346"/>
      <c r="V947" s="346"/>
      <c r="W947" s="346"/>
      <c r="X947" s="346"/>
      <c r="Y947" s="347">
        <v>10</v>
      </c>
      <c r="Z947" s="348"/>
      <c r="AA947" s="348"/>
      <c r="AB947" s="349"/>
      <c r="AC947" s="350" t="s">
        <v>308</v>
      </c>
      <c r="AD947" s="351"/>
      <c r="AE947" s="351"/>
      <c r="AF947" s="351"/>
      <c r="AG947" s="351"/>
      <c r="AH947" s="352" t="s">
        <v>796</v>
      </c>
      <c r="AI947" s="353"/>
      <c r="AJ947" s="353"/>
      <c r="AK947" s="353"/>
      <c r="AL947" s="354" t="s">
        <v>796</v>
      </c>
      <c r="AM947" s="355"/>
      <c r="AN947" s="355"/>
      <c r="AO947" s="356"/>
      <c r="AP947" s="357" t="s">
        <v>796</v>
      </c>
      <c r="AQ947" s="357"/>
      <c r="AR947" s="357"/>
      <c r="AS947" s="357"/>
      <c r="AT947" s="357"/>
      <c r="AU947" s="357"/>
      <c r="AV947" s="357"/>
      <c r="AW947" s="357"/>
      <c r="AX947" s="357"/>
      <c r="AY947">
        <f>COUNTA($C$947)</f>
        <v>1</v>
      </c>
    </row>
    <row r="948" spans="1:51" ht="30" customHeight="1">
      <c r="A948" s="370">
        <v>5</v>
      </c>
      <c r="B948" s="370">
        <v>1</v>
      </c>
      <c r="C948" s="358" t="s">
        <v>815</v>
      </c>
      <c r="D948" s="343"/>
      <c r="E948" s="343"/>
      <c r="F948" s="343"/>
      <c r="G948" s="343"/>
      <c r="H948" s="343"/>
      <c r="I948" s="343"/>
      <c r="J948" s="344" t="s">
        <v>796</v>
      </c>
      <c r="K948" s="345"/>
      <c r="L948" s="345"/>
      <c r="M948" s="345"/>
      <c r="N948" s="345"/>
      <c r="O948" s="345"/>
      <c r="P948" s="359" t="s">
        <v>786</v>
      </c>
      <c r="Q948" s="346"/>
      <c r="R948" s="346"/>
      <c r="S948" s="346"/>
      <c r="T948" s="346"/>
      <c r="U948" s="346"/>
      <c r="V948" s="346"/>
      <c r="W948" s="346"/>
      <c r="X948" s="346"/>
      <c r="Y948" s="347">
        <v>8</v>
      </c>
      <c r="Z948" s="348"/>
      <c r="AA948" s="348"/>
      <c r="AB948" s="349"/>
      <c r="AC948" s="350" t="s">
        <v>308</v>
      </c>
      <c r="AD948" s="351"/>
      <c r="AE948" s="351"/>
      <c r="AF948" s="351"/>
      <c r="AG948" s="351"/>
      <c r="AH948" s="352" t="s">
        <v>796</v>
      </c>
      <c r="AI948" s="353"/>
      <c r="AJ948" s="353"/>
      <c r="AK948" s="353"/>
      <c r="AL948" s="354" t="s">
        <v>796</v>
      </c>
      <c r="AM948" s="355"/>
      <c r="AN948" s="355"/>
      <c r="AO948" s="356"/>
      <c r="AP948" s="357" t="s">
        <v>796</v>
      </c>
      <c r="AQ948" s="357"/>
      <c r="AR948" s="357"/>
      <c r="AS948" s="357"/>
      <c r="AT948" s="357"/>
      <c r="AU948" s="357"/>
      <c r="AV948" s="357"/>
      <c r="AW948" s="357"/>
      <c r="AX948" s="357"/>
      <c r="AY948">
        <f>COUNTA($C$948)</f>
        <v>1</v>
      </c>
    </row>
    <row r="949" spans="1:51" ht="30" customHeight="1">
      <c r="A949" s="370">
        <v>6</v>
      </c>
      <c r="B949" s="370">
        <v>1</v>
      </c>
      <c r="C949" s="358" t="s">
        <v>816</v>
      </c>
      <c r="D949" s="343"/>
      <c r="E949" s="343"/>
      <c r="F949" s="343"/>
      <c r="G949" s="343"/>
      <c r="H949" s="343"/>
      <c r="I949" s="343"/>
      <c r="J949" s="344" t="s">
        <v>796</v>
      </c>
      <c r="K949" s="345"/>
      <c r="L949" s="345"/>
      <c r="M949" s="345"/>
      <c r="N949" s="345"/>
      <c r="O949" s="345"/>
      <c r="P949" s="359" t="s">
        <v>788</v>
      </c>
      <c r="Q949" s="346"/>
      <c r="R949" s="346"/>
      <c r="S949" s="346"/>
      <c r="T949" s="346"/>
      <c r="U949" s="346"/>
      <c r="V949" s="346"/>
      <c r="W949" s="346"/>
      <c r="X949" s="346"/>
      <c r="Y949" s="347">
        <v>6</v>
      </c>
      <c r="Z949" s="348"/>
      <c r="AA949" s="348"/>
      <c r="AB949" s="349"/>
      <c r="AC949" s="350" t="s">
        <v>308</v>
      </c>
      <c r="AD949" s="351"/>
      <c r="AE949" s="351"/>
      <c r="AF949" s="351"/>
      <c r="AG949" s="351"/>
      <c r="AH949" s="352" t="s">
        <v>796</v>
      </c>
      <c r="AI949" s="353"/>
      <c r="AJ949" s="353"/>
      <c r="AK949" s="353"/>
      <c r="AL949" s="354" t="s">
        <v>796</v>
      </c>
      <c r="AM949" s="355"/>
      <c r="AN949" s="355"/>
      <c r="AO949" s="356"/>
      <c r="AP949" s="357" t="s">
        <v>796</v>
      </c>
      <c r="AQ949" s="357"/>
      <c r="AR949" s="357"/>
      <c r="AS949" s="357"/>
      <c r="AT949" s="357"/>
      <c r="AU949" s="357"/>
      <c r="AV949" s="357"/>
      <c r="AW949" s="357"/>
      <c r="AX949" s="357"/>
      <c r="AY949">
        <f>COUNTA($C$949)</f>
        <v>1</v>
      </c>
    </row>
    <row r="950" spans="1:51" ht="30" customHeight="1">
      <c r="A950" s="370">
        <v>7</v>
      </c>
      <c r="B950" s="370">
        <v>1</v>
      </c>
      <c r="C950" s="358" t="s">
        <v>817</v>
      </c>
      <c r="D950" s="343"/>
      <c r="E950" s="343"/>
      <c r="F950" s="343"/>
      <c r="G950" s="343"/>
      <c r="H950" s="343"/>
      <c r="I950" s="343"/>
      <c r="J950" s="344" t="s">
        <v>796</v>
      </c>
      <c r="K950" s="345"/>
      <c r="L950" s="345"/>
      <c r="M950" s="345"/>
      <c r="N950" s="345"/>
      <c r="O950" s="345"/>
      <c r="P950" s="359" t="s">
        <v>786</v>
      </c>
      <c r="Q950" s="346"/>
      <c r="R950" s="346"/>
      <c r="S950" s="346"/>
      <c r="T950" s="346"/>
      <c r="U950" s="346"/>
      <c r="V950" s="346"/>
      <c r="W950" s="346"/>
      <c r="X950" s="346"/>
      <c r="Y950" s="347">
        <v>3</v>
      </c>
      <c r="Z950" s="348"/>
      <c r="AA950" s="348"/>
      <c r="AB950" s="349"/>
      <c r="AC950" s="350" t="s">
        <v>308</v>
      </c>
      <c r="AD950" s="351"/>
      <c r="AE950" s="351"/>
      <c r="AF950" s="351"/>
      <c r="AG950" s="351"/>
      <c r="AH950" s="352" t="s">
        <v>796</v>
      </c>
      <c r="AI950" s="353"/>
      <c r="AJ950" s="353"/>
      <c r="AK950" s="353"/>
      <c r="AL950" s="354" t="s">
        <v>796</v>
      </c>
      <c r="AM950" s="355"/>
      <c r="AN950" s="355"/>
      <c r="AO950" s="356"/>
      <c r="AP950" s="357" t="s">
        <v>796</v>
      </c>
      <c r="AQ950" s="357"/>
      <c r="AR950" s="357"/>
      <c r="AS950" s="357"/>
      <c r="AT950" s="357"/>
      <c r="AU950" s="357"/>
      <c r="AV950" s="357"/>
      <c r="AW950" s="357"/>
      <c r="AX950" s="357"/>
      <c r="AY950">
        <f>COUNTA($C$950)</f>
        <v>1</v>
      </c>
    </row>
    <row r="951" spans="1:51" ht="30" customHeight="1">
      <c r="A951" s="370">
        <v>8</v>
      </c>
      <c r="B951" s="370">
        <v>1</v>
      </c>
      <c r="C951" s="358" t="s">
        <v>818</v>
      </c>
      <c r="D951" s="343"/>
      <c r="E951" s="343"/>
      <c r="F951" s="343"/>
      <c r="G951" s="343"/>
      <c r="H951" s="343"/>
      <c r="I951" s="343"/>
      <c r="J951" s="344" t="s">
        <v>796</v>
      </c>
      <c r="K951" s="345"/>
      <c r="L951" s="345"/>
      <c r="M951" s="345"/>
      <c r="N951" s="345"/>
      <c r="O951" s="345"/>
      <c r="P951" s="359" t="s">
        <v>786</v>
      </c>
      <c r="Q951" s="346"/>
      <c r="R951" s="346"/>
      <c r="S951" s="346"/>
      <c r="T951" s="346"/>
      <c r="U951" s="346"/>
      <c r="V951" s="346"/>
      <c r="W951" s="346"/>
      <c r="X951" s="346"/>
      <c r="Y951" s="347">
        <v>3</v>
      </c>
      <c r="Z951" s="348"/>
      <c r="AA951" s="348"/>
      <c r="AB951" s="349"/>
      <c r="AC951" s="350" t="s">
        <v>308</v>
      </c>
      <c r="AD951" s="351"/>
      <c r="AE951" s="351"/>
      <c r="AF951" s="351"/>
      <c r="AG951" s="351"/>
      <c r="AH951" s="352" t="s">
        <v>796</v>
      </c>
      <c r="AI951" s="353"/>
      <c r="AJ951" s="353"/>
      <c r="AK951" s="353"/>
      <c r="AL951" s="354" t="s">
        <v>796</v>
      </c>
      <c r="AM951" s="355"/>
      <c r="AN951" s="355"/>
      <c r="AO951" s="356"/>
      <c r="AP951" s="357" t="s">
        <v>796</v>
      </c>
      <c r="AQ951" s="357"/>
      <c r="AR951" s="357"/>
      <c r="AS951" s="357"/>
      <c r="AT951" s="357"/>
      <c r="AU951" s="357"/>
      <c r="AV951" s="357"/>
      <c r="AW951" s="357"/>
      <c r="AX951" s="357"/>
      <c r="AY951">
        <f>COUNTA($C$951)</f>
        <v>1</v>
      </c>
    </row>
    <row r="952" spans="1:51" ht="30" customHeight="1">
      <c r="A952" s="370">
        <v>9</v>
      </c>
      <c r="B952" s="370">
        <v>1</v>
      </c>
      <c r="C952" s="358" t="s">
        <v>819</v>
      </c>
      <c r="D952" s="343"/>
      <c r="E952" s="343"/>
      <c r="F952" s="343"/>
      <c r="G952" s="343"/>
      <c r="H952" s="343"/>
      <c r="I952" s="343"/>
      <c r="J952" s="344" t="s">
        <v>796</v>
      </c>
      <c r="K952" s="345"/>
      <c r="L952" s="345"/>
      <c r="M952" s="345"/>
      <c r="N952" s="345"/>
      <c r="O952" s="345"/>
      <c r="P952" s="359" t="s">
        <v>789</v>
      </c>
      <c r="Q952" s="346"/>
      <c r="R952" s="346"/>
      <c r="S952" s="346"/>
      <c r="T952" s="346"/>
      <c r="U952" s="346"/>
      <c r="V952" s="346"/>
      <c r="W952" s="346"/>
      <c r="X952" s="346"/>
      <c r="Y952" s="347">
        <v>3</v>
      </c>
      <c r="Z952" s="348"/>
      <c r="AA952" s="348"/>
      <c r="AB952" s="349"/>
      <c r="AC952" s="350" t="s">
        <v>308</v>
      </c>
      <c r="AD952" s="351"/>
      <c r="AE952" s="351"/>
      <c r="AF952" s="351"/>
      <c r="AG952" s="351"/>
      <c r="AH952" s="352" t="s">
        <v>796</v>
      </c>
      <c r="AI952" s="353"/>
      <c r="AJ952" s="353"/>
      <c r="AK952" s="353"/>
      <c r="AL952" s="354" t="s">
        <v>796</v>
      </c>
      <c r="AM952" s="355"/>
      <c r="AN952" s="355"/>
      <c r="AO952" s="356"/>
      <c r="AP952" s="357" t="s">
        <v>796</v>
      </c>
      <c r="AQ952" s="357"/>
      <c r="AR952" s="357"/>
      <c r="AS952" s="357"/>
      <c r="AT952" s="357"/>
      <c r="AU952" s="357"/>
      <c r="AV952" s="357"/>
      <c r="AW952" s="357"/>
      <c r="AX952" s="357"/>
      <c r="AY952">
        <f>COUNTA($C$952)</f>
        <v>1</v>
      </c>
    </row>
    <row r="953" spans="1:51" ht="30" customHeight="1">
      <c r="A953" s="370">
        <v>10</v>
      </c>
      <c r="B953" s="370">
        <v>1</v>
      </c>
      <c r="C953" s="358" t="s">
        <v>820</v>
      </c>
      <c r="D953" s="343"/>
      <c r="E953" s="343"/>
      <c r="F953" s="343"/>
      <c r="G953" s="343"/>
      <c r="H953" s="343"/>
      <c r="I953" s="343"/>
      <c r="J953" s="344" t="s">
        <v>796</v>
      </c>
      <c r="K953" s="345"/>
      <c r="L953" s="345"/>
      <c r="M953" s="345"/>
      <c r="N953" s="345"/>
      <c r="O953" s="345"/>
      <c r="P953" s="359" t="s">
        <v>789</v>
      </c>
      <c r="Q953" s="346"/>
      <c r="R953" s="346"/>
      <c r="S953" s="346"/>
      <c r="T953" s="346"/>
      <c r="U953" s="346"/>
      <c r="V953" s="346"/>
      <c r="W953" s="346"/>
      <c r="X953" s="346"/>
      <c r="Y953" s="347">
        <v>3</v>
      </c>
      <c r="Z953" s="348"/>
      <c r="AA953" s="348"/>
      <c r="AB953" s="349"/>
      <c r="AC953" s="350" t="s">
        <v>308</v>
      </c>
      <c r="AD953" s="351"/>
      <c r="AE953" s="351"/>
      <c r="AF953" s="351"/>
      <c r="AG953" s="351"/>
      <c r="AH953" s="352" t="s">
        <v>796</v>
      </c>
      <c r="AI953" s="353"/>
      <c r="AJ953" s="353"/>
      <c r="AK953" s="353"/>
      <c r="AL953" s="354" t="s">
        <v>796</v>
      </c>
      <c r="AM953" s="355"/>
      <c r="AN953" s="355"/>
      <c r="AO953" s="356"/>
      <c r="AP953" s="357" t="s">
        <v>796</v>
      </c>
      <c r="AQ953" s="357"/>
      <c r="AR953" s="357"/>
      <c r="AS953" s="357"/>
      <c r="AT953" s="357"/>
      <c r="AU953" s="357"/>
      <c r="AV953" s="357"/>
      <c r="AW953" s="357"/>
      <c r="AX953" s="357"/>
      <c r="AY953">
        <f>COUNTA($C$953)</f>
        <v>1</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174</v>
      </c>
      <c r="D976" s="360"/>
      <c r="E976" s="360"/>
      <c r="F976" s="360"/>
      <c r="G976" s="360"/>
      <c r="H976" s="360"/>
      <c r="I976" s="360"/>
      <c r="J976" s="152" t="s">
        <v>175</v>
      </c>
      <c r="K976" s="361"/>
      <c r="L976" s="361"/>
      <c r="M976" s="361"/>
      <c r="N976" s="361"/>
      <c r="O976" s="361"/>
      <c r="P976" s="247" t="s">
        <v>176</v>
      </c>
      <c r="Q976" s="247"/>
      <c r="R976" s="247"/>
      <c r="S976" s="247"/>
      <c r="T976" s="247"/>
      <c r="U976" s="247"/>
      <c r="V976" s="247"/>
      <c r="W976" s="247"/>
      <c r="X976" s="247"/>
      <c r="Y976" s="362" t="s">
        <v>177</v>
      </c>
      <c r="Z976" s="363"/>
      <c r="AA976" s="363"/>
      <c r="AB976" s="363"/>
      <c r="AC976" s="152" t="s">
        <v>178</v>
      </c>
      <c r="AD976" s="152"/>
      <c r="AE976" s="152"/>
      <c r="AF976" s="152"/>
      <c r="AG976" s="152"/>
      <c r="AH976" s="362" t="s">
        <v>179</v>
      </c>
      <c r="AI976" s="360"/>
      <c r="AJ976" s="360"/>
      <c r="AK976" s="360"/>
      <c r="AL976" s="360" t="s">
        <v>180</v>
      </c>
      <c r="AM976" s="360"/>
      <c r="AN976" s="360"/>
      <c r="AO976" s="364"/>
      <c r="AP976" s="365" t="s">
        <v>181</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174</v>
      </c>
      <c r="D1009" s="360"/>
      <c r="E1009" s="360"/>
      <c r="F1009" s="360"/>
      <c r="G1009" s="360"/>
      <c r="H1009" s="360"/>
      <c r="I1009" s="360"/>
      <c r="J1009" s="152" t="s">
        <v>175</v>
      </c>
      <c r="K1009" s="361"/>
      <c r="L1009" s="361"/>
      <c r="M1009" s="361"/>
      <c r="N1009" s="361"/>
      <c r="O1009" s="361"/>
      <c r="P1009" s="247" t="s">
        <v>176</v>
      </c>
      <c r="Q1009" s="247"/>
      <c r="R1009" s="247"/>
      <c r="S1009" s="247"/>
      <c r="T1009" s="247"/>
      <c r="U1009" s="247"/>
      <c r="V1009" s="247"/>
      <c r="W1009" s="247"/>
      <c r="X1009" s="247"/>
      <c r="Y1009" s="362" t="s">
        <v>177</v>
      </c>
      <c r="Z1009" s="363"/>
      <c r="AA1009" s="363"/>
      <c r="AB1009" s="363"/>
      <c r="AC1009" s="152" t="s">
        <v>178</v>
      </c>
      <c r="AD1009" s="152"/>
      <c r="AE1009" s="152"/>
      <c r="AF1009" s="152"/>
      <c r="AG1009" s="152"/>
      <c r="AH1009" s="362" t="s">
        <v>179</v>
      </c>
      <c r="AI1009" s="360"/>
      <c r="AJ1009" s="360"/>
      <c r="AK1009" s="360"/>
      <c r="AL1009" s="360" t="s">
        <v>180</v>
      </c>
      <c r="AM1009" s="360"/>
      <c r="AN1009" s="360"/>
      <c r="AO1009" s="364"/>
      <c r="AP1009" s="365" t="s">
        <v>181</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174</v>
      </c>
      <c r="D1042" s="360"/>
      <c r="E1042" s="360"/>
      <c r="F1042" s="360"/>
      <c r="G1042" s="360"/>
      <c r="H1042" s="360"/>
      <c r="I1042" s="360"/>
      <c r="J1042" s="152" t="s">
        <v>175</v>
      </c>
      <c r="K1042" s="361"/>
      <c r="L1042" s="361"/>
      <c r="M1042" s="361"/>
      <c r="N1042" s="361"/>
      <c r="O1042" s="361"/>
      <c r="P1042" s="247" t="s">
        <v>176</v>
      </c>
      <c r="Q1042" s="247"/>
      <c r="R1042" s="247"/>
      <c r="S1042" s="247"/>
      <c r="T1042" s="247"/>
      <c r="U1042" s="247"/>
      <c r="V1042" s="247"/>
      <c r="W1042" s="247"/>
      <c r="X1042" s="247"/>
      <c r="Y1042" s="362" t="s">
        <v>177</v>
      </c>
      <c r="Z1042" s="363"/>
      <c r="AA1042" s="363"/>
      <c r="AB1042" s="363"/>
      <c r="AC1042" s="152" t="s">
        <v>178</v>
      </c>
      <c r="AD1042" s="152"/>
      <c r="AE1042" s="152"/>
      <c r="AF1042" s="152"/>
      <c r="AG1042" s="152"/>
      <c r="AH1042" s="362" t="s">
        <v>179</v>
      </c>
      <c r="AI1042" s="360"/>
      <c r="AJ1042" s="360"/>
      <c r="AK1042" s="360"/>
      <c r="AL1042" s="360" t="s">
        <v>180</v>
      </c>
      <c r="AM1042" s="360"/>
      <c r="AN1042" s="360"/>
      <c r="AO1042" s="364"/>
      <c r="AP1042" s="365" t="s">
        <v>181</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174</v>
      </c>
      <c r="D1075" s="360"/>
      <c r="E1075" s="360"/>
      <c r="F1075" s="360"/>
      <c r="G1075" s="360"/>
      <c r="H1075" s="360"/>
      <c r="I1075" s="360"/>
      <c r="J1075" s="152" t="s">
        <v>175</v>
      </c>
      <c r="K1075" s="361"/>
      <c r="L1075" s="361"/>
      <c r="M1075" s="361"/>
      <c r="N1075" s="361"/>
      <c r="O1075" s="361"/>
      <c r="P1075" s="247" t="s">
        <v>176</v>
      </c>
      <c r="Q1075" s="247"/>
      <c r="R1075" s="247"/>
      <c r="S1075" s="247"/>
      <c r="T1075" s="247"/>
      <c r="U1075" s="247"/>
      <c r="V1075" s="247"/>
      <c r="W1075" s="247"/>
      <c r="X1075" s="247"/>
      <c r="Y1075" s="362" t="s">
        <v>177</v>
      </c>
      <c r="Z1075" s="363"/>
      <c r="AA1075" s="363"/>
      <c r="AB1075" s="363"/>
      <c r="AC1075" s="152" t="s">
        <v>178</v>
      </c>
      <c r="AD1075" s="152"/>
      <c r="AE1075" s="152"/>
      <c r="AF1075" s="152"/>
      <c r="AG1075" s="152"/>
      <c r="AH1075" s="362" t="s">
        <v>179</v>
      </c>
      <c r="AI1075" s="360"/>
      <c r="AJ1075" s="360"/>
      <c r="AK1075" s="360"/>
      <c r="AL1075" s="360" t="s">
        <v>180</v>
      </c>
      <c r="AM1075" s="360"/>
      <c r="AN1075" s="360"/>
      <c r="AO1075" s="364"/>
      <c r="AP1075" s="365" t="s">
        <v>181</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189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191</v>
      </c>
      <c r="D1109" s="374"/>
      <c r="E1109" s="152" t="s">
        <v>192</v>
      </c>
      <c r="F1109" s="374"/>
      <c r="G1109" s="374"/>
      <c r="H1109" s="374"/>
      <c r="I1109" s="374"/>
      <c r="J1109" s="152" t="s">
        <v>175</v>
      </c>
      <c r="K1109" s="152"/>
      <c r="L1109" s="152"/>
      <c r="M1109" s="152"/>
      <c r="N1109" s="152"/>
      <c r="O1109" s="152"/>
      <c r="P1109" s="362" t="s">
        <v>176</v>
      </c>
      <c r="Q1109" s="362"/>
      <c r="R1109" s="362"/>
      <c r="S1109" s="362"/>
      <c r="T1109" s="362"/>
      <c r="U1109" s="362"/>
      <c r="V1109" s="362"/>
      <c r="W1109" s="362"/>
      <c r="X1109" s="362"/>
      <c r="Y1109" s="152" t="s">
        <v>193</v>
      </c>
      <c r="Z1109" s="374"/>
      <c r="AA1109" s="374"/>
      <c r="AB1109" s="374"/>
      <c r="AC1109" s="152" t="s">
        <v>194</v>
      </c>
      <c r="AD1109" s="152"/>
      <c r="AE1109" s="152"/>
      <c r="AF1109" s="152"/>
      <c r="AG1109" s="152"/>
      <c r="AH1109" s="362" t="s">
        <v>195</v>
      </c>
      <c r="AI1109" s="363"/>
      <c r="AJ1109" s="363"/>
      <c r="AK1109" s="363"/>
      <c r="AL1109" s="363" t="s">
        <v>180</v>
      </c>
      <c r="AM1109" s="363"/>
      <c r="AN1109" s="363"/>
      <c r="AO1109" s="375"/>
      <c r="AP1109" s="365" t="s">
        <v>196</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7">
      <formula>IF(RIGHT(TEXT(P14,"0.#"),1)=".",FALSE,TRUE)</formula>
    </cfRule>
    <cfRule type="expression" dxfId="2804" priority="14068">
      <formula>IF(RIGHT(TEXT(P14,"0.#"),1)=".",TRUE,FALSE)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90">
    <cfRule type="expression" dxfId="2801" priority="13939">
      <formula>IF(RIGHT(TEXT(Y790,"0.#"),1)=".",FALSE,TRUE)</formula>
    </cfRule>
    <cfRule type="expression" dxfId="2800" priority="13940">
      <formula>IF(RIGHT(TEXT(Y790,"0.#"),1)=".",TRUE,FALSE)</formula>
    </cfRule>
  </conditionalFormatting>
  <conditionalFormatting sqref="Y799">
    <cfRule type="expression" dxfId="2799" priority="13935">
      <formula>IF(RIGHT(TEXT(Y799,"0.#"),1)=".",FALSE,TRUE)</formula>
    </cfRule>
    <cfRule type="expression" dxfId="2798" priority="13936">
      <formula>IF(RIGHT(TEXT(Y799,"0.#"),1)=".",TRUE,FALSE)</formula>
    </cfRule>
  </conditionalFormatting>
  <conditionalFormatting sqref="Y830:Y837 Y828 Y817:Y824 Y815 Y805:Y811 Y802">
    <cfRule type="expression" dxfId="2797" priority="13717">
      <formula>IF(RIGHT(TEXT(Y802,"0.#"),1)=".",FALSE,TRUE)</formula>
    </cfRule>
    <cfRule type="expression" dxfId="2796" priority="13718">
      <formula>IF(RIGHT(TEXT(Y802,"0.#"),1)=".",TRUE,FALSE)</formula>
    </cfRule>
  </conditionalFormatting>
  <conditionalFormatting sqref="P16:AQ17 P15:AX15 AK13:AX13">
    <cfRule type="expression" dxfId="2795" priority="13765">
      <formula>IF(RIGHT(TEXT(P13,"0.#"),1)=".",FALSE,TRUE)</formula>
    </cfRule>
    <cfRule type="expression" dxfId="2794" priority="13766">
      <formula>IF(RIGHT(TEXT(P13,"0.#"),1)=".",TRUE,FALSE)</formula>
    </cfRule>
  </conditionalFormatting>
  <conditionalFormatting sqref="AD19:AJ19">
    <cfRule type="expression" dxfId="2793" priority="13763">
      <formula>IF(RIGHT(TEXT(AD19,"0.#"),1)=".",FALSE,TRUE)</formula>
    </cfRule>
    <cfRule type="expression" dxfId="2792" priority="13764">
      <formula>IF(RIGHT(TEXT(AD19,"0.#"),1)=".",TRUE,FALSE)</formula>
    </cfRule>
  </conditionalFormatting>
  <conditionalFormatting sqref="AE101 AQ101">
    <cfRule type="expression" dxfId="2791" priority="13755">
      <formula>IF(RIGHT(TEXT(AE101,"0.#"),1)=".",FALSE,TRUE)</formula>
    </cfRule>
    <cfRule type="expression" dxfId="2790" priority="13756">
      <formula>IF(RIGHT(TEXT(AE101,"0.#"),1)=".",TRUE,FALSE)</formula>
    </cfRule>
  </conditionalFormatting>
  <conditionalFormatting sqref="Y791:Y798 Y789">
    <cfRule type="expression" dxfId="2789" priority="13741">
      <formula>IF(RIGHT(TEXT(Y789,"0.#"),1)=".",FALSE,TRUE)</formula>
    </cfRule>
    <cfRule type="expression" dxfId="2788" priority="13742">
      <formula>IF(RIGHT(TEXT(Y789,"0.#"),1)=".",TRUE,FALSE)</formula>
    </cfRule>
  </conditionalFormatting>
  <conditionalFormatting sqref="AU790">
    <cfRule type="expression" dxfId="2787" priority="13739">
      <formula>IF(RIGHT(TEXT(AU790,"0.#"),1)=".",FALSE,TRUE)</formula>
    </cfRule>
    <cfRule type="expression" dxfId="2786" priority="13740">
      <formula>IF(RIGHT(TEXT(AU790,"0.#"),1)=".",TRUE,FALSE)</formula>
    </cfRule>
  </conditionalFormatting>
  <conditionalFormatting sqref="AU799">
    <cfRule type="expression" dxfId="2785" priority="13737">
      <formula>IF(RIGHT(TEXT(AU799,"0.#"),1)=".",FALSE,TRUE)</formula>
    </cfRule>
    <cfRule type="expression" dxfId="2784" priority="13738">
      <formula>IF(RIGHT(TEXT(AU799,"0.#"),1)=".",TRUE,FALSE)</formula>
    </cfRule>
  </conditionalFormatting>
  <conditionalFormatting sqref="AU791:AU798 AU789">
    <cfRule type="expression" dxfId="2783" priority="13735">
      <formula>IF(RIGHT(TEXT(AU789,"0.#"),1)=".",FALSE,TRUE)</formula>
    </cfRule>
    <cfRule type="expression" dxfId="2782" priority="13736">
      <formula>IF(RIGHT(TEXT(AU789,"0.#"),1)=".",TRUE,FALSE)</formula>
    </cfRule>
  </conditionalFormatting>
  <conditionalFormatting sqref="Y829 Y816 Y803:Y804">
    <cfRule type="expression" dxfId="2781" priority="13721">
      <formula>IF(RIGHT(TEXT(Y803,"0.#"),1)=".",FALSE,TRUE)</formula>
    </cfRule>
    <cfRule type="expression" dxfId="2780" priority="13722">
      <formula>IF(RIGHT(TEXT(Y803,"0.#"),1)=".",TRUE,FALSE)</formula>
    </cfRule>
  </conditionalFormatting>
  <conditionalFormatting sqref="Y838 Y825 Y812">
    <cfRule type="expression" dxfId="2779" priority="13719">
      <formula>IF(RIGHT(TEXT(Y812,"0.#"),1)=".",FALSE,TRUE)</formula>
    </cfRule>
    <cfRule type="expression" dxfId="2778" priority="13720">
      <formula>IF(RIGHT(TEXT(Y812,"0.#"),1)=".",TRUE,FALSE)</formula>
    </cfRule>
  </conditionalFormatting>
  <conditionalFormatting sqref="AU829 AU816 AU803">
    <cfRule type="expression" dxfId="2777" priority="13715">
      <formula>IF(RIGHT(TEXT(AU803,"0.#"),1)=".",FALSE,TRUE)</formula>
    </cfRule>
    <cfRule type="expression" dxfId="2776" priority="13716">
      <formula>IF(RIGHT(TEXT(AU803,"0.#"),1)=".",TRUE,FALSE)</formula>
    </cfRule>
  </conditionalFormatting>
  <conditionalFormatting sqref="AU838 AU825 AU812">
    <cfRule type="expression" dxfId="2775" priority="13713">
      <formula>IF(RIGHT(TEXT(AU812,"0.#"),1)=".",FALSE,TRUE)</formula>
    </cfRule>
    <cfRule type="expression" dxfId="2774" priority="13714">
      <formula>IF(RIGHT(TEXT(AU812,"0.#"),1)=".",TRUE,FALSE)</formula>
    </cfRule>
  </conditionalFormatting>
  <conditionalFormatting sqref="AU830:AU837 AU828 AU817:AU824 AU815 AU804:AU811 AU802">
    <cfRule type="expression" dxfId="2773" priority="13711">
      <formula>IF(RIGHT(TEXT(AU802,"0.#"),1)=".",FALSE,TRUE)</formula>
    </cfRule>
    <cfRule type="expression" dxfId="2772" priority="13712">
      <formula>IF(RIGHT(TEXT(AU802,"0.#"),1)=".",TRUE,FALSE)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Q32:AQ34">
    <cfRule type="expression" dxfId="2765" priority="13505">
      <formula>IF(RIGHT(TEXT(AQ32,"0.#"),1)=".",FALSE,TRUE)</formula>
    </cfRule>
    <cfRule type="expression" dxfId="2764" priority="13506">
      <formula>IF(RIGHT(TEXT(AQ32,"0.#"),1)=".",TRUE,FALSE)</formula>
    </cfRule>
  </conditionalFormatting>
  <conditionalFormatting sqref="AU32:AU34">
    <cfRule type="expression" dxfId="2763" priority="13503">
      <formula>IF(RIGHT(TEXT(AU32,"0.#"),1)=".",FALSE,TRUE)</formula>
    </cfRule>
    <cfRule type="expression" dxfId="2762" priority="13504">
      <formula>IF(RIGHT(TEXT(AU32,"0.#"),1)=".",TRUE,FALSE)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I101">
    <cfRule type="expression" dxfId="2677" priority="13287">
      <formula>IF(RIGHT(TEXT(AI101,"0.#"),1)=".",FALSE,TRUE)</formula>
    </cfRule>
    <cfRule type="expression" dxfId="2676" priority="13288">
      <formula>IF(RIGHT(TEXT(AI101,"0.#"),1)=".",TRUE,FALSE)</formula>
    </cfRule>
  </conditionalFormatting>
  <conditionalFormatting sqref="AM101">
    <cfRule type="expression" dxfId="2675" priority="13285">
      <formula>IF(RIGHT(TEXT(AM101,"0.#"),1)=".",FALSE,TRUE)</formula>
    </cfRule>
    <cfRule type="expression" dxfId="2674" priority="13286">
      <formula>IF(RIGHT(TEXT(AM101,"0.#"),1)=".",TRUE,FALSE)</formula>
    </cfRule>
  </conditionalFormatting>
  <conditionalFormatting sqref="AE102">
    <cfRule type="expression" dxfId="2673" priority="13283">
      <formula>IF(RIGHT(TEXT(AE102,"0.#"),1)=".",FALSE,TRUE)</formula>
    </cfRule>
    <cfRule type="expression" dxfId="2672" priority="13284">
      <formula>IF(RIGHT(TEXT(AE102,"0.#"),1)=".",TRUE,FALSE)</formula>
    </cfRule>
  </conditionalFormatting>
  <conditionalFormatting sqref="AI102">
    <cfRule type="expression" dxfId="2671" priority="13281">
      <formula>IF(RIGHT(TEXT(AI102,"0.#"),1)=".",FALSE,TRUE)</formula>
    </cfRule>
    <cfRule type="expression" dxfId="2670" priority="13282">
      <formula>IF(RIGHT(TEXT(AI102,"0.#"),1)=".",TRUE,FALSE)</formula>
    </cfRule>
  </conditionalFormatting>
  <conditionalFormatting sqref="AM102">
    <cfRule type="expression" dxfId="2669" priority="13279">
      <formula>IF(RIGHT(TEXT(AM102,"0.#"),1)=".",FALSE,TRUE)</formula>
    </cfRule>
    <cfRule type="expression" dxfId="2668" priority="13280">
      <formula>IF(RIGHT(TEXT(AM102,"0.#"),1)=".",TRUE,FALSE)</formula>
    </cfRule>
  </conditionalFormatting>
  <conditionalFormatting sqref="AQ102">
    <cfRule type="expression" dxfId="2667" priority="13277">
      <formula>IF(RIGHT(TEXT(AQ102,"0.#"),1)=".",FALSE,TRUE)</formula>
    </cfRule>
    <cfRule type="expression" dxfId="2666" priority="13278">
      <formula>IF(RIGHT(TEXT(AQ102,"0.#"),1)=".",TRUE,FALSE)</formula>
    </cfRule>
  </conditionalFormatting>
  <conditionalFormatting sqref="AE104">
    <cfRule type="expression" dxfId="2665" priority="13275">
      <formula>IF(RIGHT(TEXT(AE104,"0.#"),1)=".",FALSE,TRUE)</formula>
    </cfRule>
    <cfRule type="expression" dxfId="2664" priority="13276">
      <formula>IF(RIGHT(TEXT(AE104,"0.#"),1)=".",TRUE,FALSE)</formula>
    </cfRule>
  </conditionalFormatting>
  <conditionalFormatting sqref="AI104">
    <cfRule type="expression" dxfId="2663" priority="13273">
      <formula>IF(RIGHT(TEXT(AI104,"0.#"),1)=".",FALSE,TRUE)</formula>
    </cfRule>
    <cfRule type="expression" dxfId="2662" priority="13274">
      <formula>IF(RIGHT(TEXT(AI104,"0.#"),1)=".",TRUE,FALSE)</formula>
    </cfRule>
  </conditionalFormatting>
  <conditionalFormatting sqref="AM104">
    <cfRule type="expression" dxfId="2661" priority="13271">
      <formula>IF(RIGHT(TEXT(AM104,"0.#"),1)=".",FALSE,TRUE)</formula>
    </cfRule>
    <cfRule type="expression" dxfId="2660" priority="13272">
      <formula>IF(RIGHT(TEXT(AM104,"0.#"),1)=".",TRUE,FALSE)</formula>
    </cfRule>
  </conditionalFormatting>
  <conditionalFormatting sqref="AE105">
    <cfRule type="expression" dxfId="2659" priority="13269">
      <formula>IF(RIGHT(TEXT(AE105,"0.#"),1)=".",FALSE,TRUE)</formula>
    </cfRule>
    <cfRule type="expression" dxfId="2658" priority="13270">
      <formula>IF(RIGHT(TEXT(AE105,"0.#"),1)=".",TRUE,FALSE)</formula>
    </cfRule>
  </conditionalFormatting>
  <conditionalFormatting sqref="AI105">
    <cfRule type="expression" dxfId="2657" priority="13267">
      <formula>IF(RIGHT(TEXT(AI105,"0.#"),1)=".",FALSE,TRUE)</formula>
    </cfRule>
    <cfRule type="expression" dxfId="2656" priority="13268">
      <formula>IF(RIGHT(TEXT(AI105,"0.#"),1)=".",TRUE,FALSE)</formula>
    </cfRule>
  </conditionalFormatting>
  <conditionalFormatting sqref="AM105">
    <cfRule type="expression" dxfId="2655" priority="13265">
      <formula>IF(RIGHT(TEXT(AM105,"0.#"),1)=".",FALSE,TRUE)</formula>
    </cfRule>
    <cfRule type="expression" dxfId="2654" priority="13266">
      <formula>IF(RIGHT(TEXT(AM105,"0.#"),1)=".",TRUE,FALSE)</formula>
    </cfRule>
  </conditionalFormatting>
  <conditionalFormatting sqref="AE107">
    <cfRule type="expression" dxfId="2653" priority="13261">
      <formula>IF(RIGHT(TEXT(AE107,"0.#"),1)=".",FALSE,TRUE)</formula>
    </cfRule>
    <cfRule type="expression" dxfId="2652" priority="13262">
      <formula>IF(RIGHT(TEXT(AE107,"0.#"),1)=".",TRUE,FALSE)</formula>
    </cfRule>
  </conditionalFormatting>
  <conditionalFormatting sqref="AI107">
    <cfRule type="expression" dxfId="2651" priority="13259">
      <formula>IF(RIGHT(TEXT(AI107,"0.#"),1)=".",FALSE,TRUE)</formula>
    </cfRule>
    <cfRule type="expression" dxfId="2650" priority="13260">
      <formula>IF(RIGHT(TEXT(AI107,"0.#"),1)=".",TRUE,FALSE)</formula>
    </cfRule>
  </conditionalFormatting>
  <conditionalFormatting sqref="AM107">
    <cfRule type="expression" dxfId="2649" priority="13257">
      <formula>IF(RIGHT(TEXT(AM107,"0.#"),1)=".",FALSE,TRUE)</formula>
    </cfRule>
    <cfRule type="expression" dxfId="2648" priority="13258">
      <formula>IF(RIGHT(TEXT(AM107,"0.#"),1)=".",TRUE,FALSE)</formula>
    </cfRule>
  </conditionalFormatting>
  <conditionalFormatting sqref="AE108">
    <cfRule type="expression" dxfId="2647" priority="13255">
      <formula>IF(RIGHT(TEXT(AE108,"0.#"),1)=".",FALSE,TRUE)</formula>
    </cfRule>
    <cfRule type="expression" dxfId="2646" priority="13256">
      <formula>IF(RIGHT(TEXT(AE108,"0.#"),1)=".",TRUE,FALSE)</formula>
    </cfRule>
  </conditionalFormatting>
  <conditionalFormatting sqref="AI108">
    <cfRule type="expression" dxfId="2645" priority="13253">
      <formula>IF(RIGHT(TEXT(AI108,"0.#"),1)=".",FALSE,TRUE)</formula>
    </cfRule>
    <cfRule type="expression" dxfId="2644" priority="13254">
      <formula>IF(RIGHT(TEXT(AI108,"0.#"),1)=".",TRUE,FALSE)</formula>
    </cfRule>
  </conditionalFormatting>
  <conditionalFormatting sqref="AM108">
    <cfRule type="expression" dxfId="2643" priority="13251">
      <formula>IF(RIGHT(TEXT(AM108,"0.#"),1)=".",FALSE,TRUE)</formula>
    </cfRule>
    <cfRule type="expression" dxfId="2642" priority="13252">
      <formula>IF(RIGHT(TEXT(AM108,"0.#"),1)=".",TRUE,FALSE)</formula>
    </cfRule>
  </conditionalFormatting>
  <conditionalFormatting sqref="AE110">
    <cfRule type="expression" dxfId="2641" priority="13247">
      <formula>IF(RIGHT(TEXT(AE110,"0.#"),1)=".",FALSE,TRUE)</formula>
    </cfRule>
    <cfRule type="expression" dxfId="2640" priority="13248">
      <formula>IF(RIGHT(TEXT(AE110,"0.#"),1)=".",TRUE,FALSE)</formula>
    </cfRule>
  </conditionalFormatting>
  <conditionalFormatting sqref="AI110">
    <cfRule type="expression" dxfId="2639" priority="13245">
      <formula>IF(RIGHT(TEXT(AI110,"0.#"),1)=".",FALSE,TRUE)</formula>
    </cfRule>
    <cfRule type="expression" dxfId="2638" priority="13246">
      <formula>IF(RIGHT(TEXT(AI110,"0.#"),1)=".",TRUE,FALSE)</formula>
    </cfRule>
  </conditionalFormatting>
  <conditionalFormatting sqref="AM110">
    <cfRule type="expression" dxfId="2637" priority="13243">
      <formula>IF(RIGHT(TEXT(AM110,"0.#"),1)=".",FALSE,TRUE)</formula>
    </cfRule>
    <cfRule type="expression" dxfId="2636" priority="13244">
      <formula>IF(RIGHT(TEXT(AM110,"0.#"),1)=".",TRUE,FALSE)</formula>
    </cfRule>
  </conditionalFormatting>
  <conditionalFormatting sqref="AE111">
    <cfRule type="expression" dxfId="2635" priority="13241">
      <formula>IF(RIGHT(TEXT(AE111,"0.#"),1)=".",FALSE,TRUE)</formula>
    </cfRule>
    <cfRule type="expression" dxfId="2634" priority="13242">
      <formula>IF(RIGHT(TEXT(AE111,"0.#"),1)=".",TRUE,FALSE)</formula>
    </cfRule>
  </conditionalFormatting>
  <conditionalFormatting sqref="AI111">
    <cfRule type="expression" dxfId="2633" priority="13239">
      <formula>IF(RIGHT(TEXT(AI111,"0.#"),1)=".",FALSE,TRUE)</formula>
    </cfRule>
    <cfRule type="expression" dxfId="2632" priority="13240">
      <formula>IF(RIGHT(TEXT(AI111,"0.#"),1)=".",TRUE,FALSE)</formula>
    </cfRule>
  </conditionalFormatting>
  <conditionalFormatting sqref="AM111">
    <cfRule type="expression" dxfId="2631" priority="13237">
      <formula>IF(RIGHT(TEXT(AM111,"0.#"),1)=".",FALSE,TRUE)</formula>
    </cfRule>
    <cfRule type="expression" dxfId="2630" priority="13238">
      <formula>IF(RIGHT(TEXT(AM111,"0.#"),1)=".",TRUE,FALSE)</formula>
    </cfRule>
  </conditionalFormatting>
  <conditionalFormatting sqref="AE113">
    <cfRule type="expression" dxfId="2629" priority="13233">
      <formula>IF(RIGHT(TEXT(AE113,"0.#"),1)=".",FALSE,TRUE)</formula>
    </cfRule>
    <cfRule type="expression" dxfId="2628" priority="13234">
      <formula>IF(RIGHT(TEXT(AE113,"0.#"),1)=".",TRUE,FALSE)</formula>
    </cfRule>
  </conditionalFormatting>
  <conditionalFormatting sqref="AI113">
    <cfRule type="expression" dxfId="2627" priority="13231">
      <formula>IF(RIGHT(TEXT(AI113,"0.#"),1)=".",FALSE,TRUE)</formula>
    </cfRule>
    <cfRule type="expression" dxfId="2626" priority="13232">
      <formula>IF(RIGHT(TEXT(AI113,"0.#"),1)=".",TRUE,FALSE)</formula>
    </cfRule>
  </conditionalFormatting>
  <conditionalFormatting sqref="AM113">
    <cfRule type="expression" dxfId="2625" priority="13229">
      <formula>IF(RIGHT(TEXT(AM113,"0.#"),1)=".",FALSE,TRUE)</formula>
    </cfRule>
    <cfRule type="expression" dxfId="2624" priority="13230">
      <formula>IF(RIGHT(TEXT(AM113,"0.#"),1)=".",TRUE,FALSE)</formula>
    </cfRule>
  </conditionalFormatting>
  <conditionalFormatting sqref="AE114">
    <cfRule type="expression" dxfId="2623" priority="13227">
      <formula>IF(RIGHT(TEXT(AE114,"0.#"),1)=".",FALSE,TRUE)</formula>
    </cfRule>
    <cfRule type="expression" dxfId="2622" priority="13228">
      <formula>IF(RIGHT(TEXT(AE114,"0.#"),1)=".",TRUE,FALSE)</formula>
    </cfRule>
  </conditionalFormatting>
  <conditionalFormatting sqref="AI114">
    <cfRule type="expression" dxfId="2621" priority="13225">
      <formula>IF(RIGHT(TEXT(AI114,"0.#"),1)=".",FALSE,TRUE)</formula>
    </cfRule>
    <cfRule type="expression" dxfId="2620" priority="13226">
      <formula>IF(RIGHT(TEXT(AI114,"0.#"),1)=".",TRUE,FALSE)</formula>
    </cfRule>
  </conditionalFormatting>
  <conditionalFormatting sqref="AM114">
    <cfRule type="expression" dxfId="2619" priority="13223">
      <formula>IF(RIGHT(TEXT(AM114,"0.#"),1)=".",FALSE,TRUE)</formula>
    </cfRule>
    <cfRule type="expression" dxfId="2618" priority="13224">
      <formula>IF(RIGHT(TEXT(AM114,"0.#"),1)=".",TRUE,FALSE)</formula>
    </cfRule>
  </conditionalFormatting>
  <conditionalFormatting sqref="AQ116">
    <cfRule type="expression" dxfId="2617" priority="13219">
      <formula>IF(RIGHT(TEXT(AQ116,"0.#"),1)=".",FALSE,TRUE)</formula>
    </cfRule>
    <cfRule type="expression" dxfId="2616" priority="13220">
      <formula>IF(RIGHT(TEXT(AQ116,"0.#"),1)=".",TRUE,FALSE)</formula>
    </cfRule>
  </conditionalFormatting>
  <conditionalFormatting sqref="AM116">
    <cfRule type="expression" dxfId="2615" priority="13215">
      <formula>IF(RIGHT(TEXT(AM116,"0.#"),1)=".",FALSE,TRUE)</formula>
    </cfRule>
    <cfRule type="expression" dxfId="2614" priority="13216">
      <formula>IF(RIGHT(TEXT(AM116,"0.#"),1)=".",TRUE,FALSE)</formula>
    </cfRule>
  </conditionalFormatting>
  <conditionalFormatting sqref="AM117">
    <cfRule type="expression" dxfId="2613" priority="13213">
      <formula>IF(RIGHT(TEXT(AM117,"0.#"),1)=".",FALSE,TRUE)</formula>
    </cfRule>
    <cfRule type="expression" dxfId="2612" priority="13214">
      <formula>IF(RIGHT(TEXT(AM117,"0.#"),1)=".",TRUE,FALSE)</formula>
    </cfRule>
  </conditionalFormatting>
  <conditionalFormatting sqref="AQ117">
    <cfRule type="expression" dxfId="2611" priority="13207">
      <formula>IF(RIGHT(TEXT(AQ117,"0.#"),1)=".",FALSE,TRUE)</formula>
    </cfRule>
    <cfRule type="expression" dxfId="2610" priority="13208">
      <formula>IF(RIGHT(TEXT(AQ117,"0.#"),1)=".",TRUE,FALSE)</formula>
    </cfRule>
  </conditionalFormatting>
  <conditionalFormatting sqref="AQ119">
    <cfRule type="expression" dxfId="2609" priority="13205">
      <formula>IF(RIGHT(TEXT(AQ119,"0.#"),1)=".",FALSE,TRUE)</formula>
    </cfRule>
    <cfRule type="expression" dxfId="2608" priority="13206">
      <formula>IF(RIGHT(TEXT(AQ119,"0.#"),1)=".",TRUE,FALSE)</formula>
    </cfRule>
  </conditionalFormatting>
  <conditionalFormatting sqref="AM119">
    <cfRule type="expression" dxfId="2607" priority="13201">
      <formula>IF(RIGHT(TEXT(AM119,"0.#"),1)=".",FALSE,TRUE)</formula>
    </cfRule>
    <cfRule type="expression" dxfId="2606" priority="13202">
      <formula>IF(RIGHT(TEXT(AM119,"0.#"),1)=".",TRUE,FALSE)</formula>
    </cfRule>
  </conditionalFormatting>
  <conditionalFormatting sqref="AQ120">
    <cfRule type="expression" dxfId="2605" priority="13193">
      <formula>IF(RIGHT(TEXT(AQ120,"0.#"),1)=".",FALSE,TRUE)</formula>
    </cfRule>
    <cfRule type="expression" dxfId="2604" priority="13194">
      <formula>IF(RIGHT(TEXT(AQ120,"0.#"),1)=".",TRUE,FALSE)</formula>
    </cfRule>
  </conditionalFormatting>
  <conditionalFormatting sqref="AE122 AQ122">
    <cfRule type="expression" dxfId="2603" priority="13191">
      <formula>IF(RIGHT(TEXT(AE122,"0.#"),1)=".",FALSE,TRUE)</formula>
    </cfRule>
    <cfRule type="expression" dxfId="2602" priority="13192">
      <formula>IF(RIGHT(TEXT(AE122,"0.#"),1)=".",TRUE,FALSE)</formula>
    </cfRule>
  </conditionalFormatting>
  <conditionalFormatting sqref="AI122">
    <cfRule type="expression" dxfId="2601" priority="13189">
      <formula>IF(RIGHT(TEXT(AI122,"0.#"),1)=".",FALSE,TRUE)</formula>
    </cfRule>
    <cfRule type="expression" dxfId="2600" priority="13190">
      <formula>IF(RIGHT(TEXT(AI122,"0.#"),1)=".",TRUE,FALSE)</formula>
    </cfRule>
  </conditionalFormatting>
  <conditionalFormatting sqref="AM122">
    <cfRule type="expression" dxfId="2599" priority="13187">
      <formula>IF(RIGHT(TEXT(AM122,"0.#"),1)=".",FALSE,TRUE)</formula>
    </cfRule>
    <cfRule type="expression" dxfId="2598" priority="13188">
      <formula>IF(RIGHT(TEXT(AM122,"0.#"),1)=".",TRUE,FALSE)</formula>
    </cfRule>
  </conditionalFormatting>
  <conditionalFormatting sqref="AQ123">
    <cfRule type="expression" dxfId="2597" priority="13179">
      <formula>IF(RIGHT(TEXT(AQ123,"0.#"),1)=".",FALSE,TRUE)</formula>
    </cfRule>
    <cfRule type="expression" dxfId="2596" priority="13180">
      <formula>IF(RIGHT(TEXT(AQ123,"0.#"),1)=".",TRUE,FALSE)</formula>
    </cfRule>
  </conditionalFormatting>
  <conditionalFormatting sqref="AE125 AQ125">
    <cfRule type="expression" dxfId="2595" priority="13177">
      <formula>IF(RIGHT(TEXT(AE125,"0.#"),1)=".",FALSE,TRUE)</formula>
    </cfRule>
    <cfRule type="expression" dxfId="2594" priority="13178">
      <formula>IF(RIGHT(TEXT(AE125,"0.#"),1)=".",TRUE,FALSE)</formula>
    </cfRule>
  </conditionalFormatting>
  <conditionalFormatting sqref="AI125">
    <cfRule type="expression" dxfId="2593" priority="13175">
      <formula>IF(RIGHT(TEXT(AI125,"0.#"),1)=".",FALSE,TRUE)</formula>
    </cfRule>
    <cfRule type="expression" dxfId="2592" priority="13176">
      <formula>IF(RIGHT(TEXT(AI125,"0.#"),1)=".",TRUE,FALSE)</formula>
    </cfRule>
  </conditionalFormatting>
  <conditionalFormatting sqref="AM125">
    <cfRule type="expression" dxfId="2591" priority="13173">
      <formula>IF(RIGHT(TEXT(AM125,"0.#"),1)=".",FALSE,TRUE)</formula>
    </cfRule>
    <cfRule type="expression" dxfId="2590" priority="13174">
      <formula>IF(RIGHT(TEXT(AM125,"0.#"),1)=".",TRUE,FALSE)</formula>
    </cfRule>
  </conditionalFormatting>
  <conditionalFormatting sqref="AQ126">
    <cfRule type="expression" dxfId="2589" priority="13165">
      <formula>IF(RIGHT(TEXT(AQ126,"0.#"),1)=".",FALSE,TRUE)</formula>
    </cfRule>
    <cfRule type="expression" dxfId="2588" priority="13166">
      <formula>IF(RIGHT(TEXT(AQ126,"0.#"),1)=".",TRUE,FALSE)</formula>
    </cfRule>
  </conditionalFormatting>
  <conditionalFormatting sqref="AE128 AQ128">
    <cfRule type="expression" dxfId="2587" priority="13163">
      <formula>IF(RIGHT(TEXT(AE128,"0.#"),1)=".",FALSE,TRUE)</formula>
    </cfRule>
    <cfRule type="expression" dxfId="2586" priority="13164">
      <formula>IF(RIGHT(TEXT(AE128,"0.#"),1)=".",TRUE,FALSE)</formula>
    </cfRule>
  </conditionalFormatting>
  <conditionalFormatting sqref="AI128">
    <cfRule type="expression" dxfId="2585" priority="13161">
      <formula>IF(RIGHT(TEXT(AI128,"0.#"),1)=".",FALSE,TRUE)</formula>
    </cfRule>
    <cfRule type="expression" dxfId="2584" priority="13162">
      <formula>IF(RIGHT(TEXT(AI128,"0.#"),1)=".",TRUE,FALSE)</formula>
    </cfRule>
  </conditionalFormatting>
  <conditionalFormatting sqref="AM128">
    <cfRule type="expression" dxfId="2583" priority="13159">
      <formula>IF(RIGHT(TEXT(AM128,"0.#"),1)=".",FALSE,TRUE)</formula>
    </cfRule>
    <cfRule type="expression" dxfId="2582" priority="13160">
      <formula>IF(RIGHT(TEXT(AM128,"0.#"),1)=".",TRUE,FALSE)</formula>
    </cfRule>
  </conditionalFormatting>
  <conditionalFormatting sqref="AQ129">
    <cfRule type="expression" dxfId="2581" priority="13151">
      <formula>IF(RIGHT(TEXT(AQ129,"0.#"),1)=".",FALSE,TRUE)</formula>
    </cfRule>
    <cfRule type="expression" dxfId="2580" priority="13152">
      <formula>IF(RIGHT(TEXT(AQ129,"0.#"),1)=".",TRUE,FALSE)</formula>
    </cfRule>
  </conditionalFormatting>
  <conditionalFormatting sqref="AE75">
    <cfRule type="expression" dxfId="2579" priority="13149">
      <formula>IF(RIGHT(TEXT(AE75,"0.#"),1)=".",FALSE,TRUE)</formula>
    </cfRule>
    <cfRule type="expression" dxfId="2578" priority="13150">
      <formula>IF(RIGHT(TEXT(AE75,"0.#"),1)=".",TRUE,FALSE)</formula>
    </cfRule>
  </conditionalFormatting>
  <conditionalFormatting sqref="AE76">
    <cfRule type="expression" dxfId="2577" priority="13147">
      <formula>IF(RIGHT(TEXT(AE76,"0.#"),1)=".",FALSE,TRUE)</formula>
    </cfRule>
    <cfRule type="expression" dxfId="2576" priority="13148">
      <formula>IF(RIGHT(TEXT(AE76,"0.#"),1)=".",TRUE,FALSE)</formula>
    </cfRule>
  </conditionalFormatting>
  <conditionalFormatting sqref="AE77">
    <cfRule type="expression" dxfId="2575" priority="13145">
      <formula>IF(RIGHT(TEXT(AE77,"0.#"),1)=".",FALSE,TRUE)</formula>
    </cfRule>
    <cfRule type="expression" dxfId="2574" priority="13146">
      <formula>IF(RIGHT(TEXT(AE77,"0.#"),1)=".",TRUE,FALSE)</formula>
    </cfRule>
  </conditionalFormatting>
  <conditionalFormatting sqref="AI77">
    <cfRule type="expression" dxfId="2573" priority="13143">
      <formula>IF(RIGHT(TEXT(AI77,"0.#"),1)=".",FALSE,TRUE)</formula>
    </cfRule>
    <cfRule type="expression" dxfId="2572" priority="13144">
      <formula>IF(RIGHT(TEXT(AI77,"0.#"),1)=".",TRUE,FALSE)</formula>
    </cfRule>
  </conditionalFormatting>
  <conditionalFormatting sqref="AI76">
    <cfRule type="expression" dxfId="2571" priority="13141">
      <formula>IF(RIGHT(TEXT(AI76,"0.#"),1)=".",FALSE,TRUE)</formula>
    </cfRule>
    <cfRule type="expression" dxfId="2570" priority="13142">
      <formula>IF(RIGHT(TEXT(AI76,"0.#"),1)=".",TRUE,FALSE)</formula>
    </cfRule>
  </conditionalFormatting>
  <conditionalFormatting sqref="AI75">
    <cfRule type="expression" dxfId="2569" priority="13139">
      <formula>IF(RIGHT(TEXT(AI75,"0.#"),1)=".",FALSE,TRUE)</formula>
    </cfRule>
    <cfRule type="expression" dxfId="2568" priority="13140">
      <formula>IF(RIGHT(TEXT(AI75,"0.#"),1)=".",TRUE,FALSE)</formula>
    </cfRule>
  </conditionalFormatting>
  <conditionalFormatting sqref="AM75">
    <cfRule type="expression" dxfId="2567" priority="13137">
      <formula>IF(RIGHT(TEXT(AM75,"0.#"),1)=".",FALSE,TRUE)</formula>
    </cfRule>
    <cfRule type="expression" dxfId="2566" priority="13138">
      <formula>IF(RIGHT(TEXT(AM75,"0.#"),1)=".",TRUE,FALSE)</formula>
    </cfRule>
  </conditionalFormatting>
  <conditionalFormatting sqref="AM76">
    <cfRule type="expression" dxfId="2565" priority="13135">
      <formula>IF(RIGHT(TEXT(AM76,"0.#"),1)=".",FALSE,TRUE)</formula>
    </cfRule>
    <cfRule type="expression" dxfId="2564" priority="13136">
      <formula>IF(RIGHT(TEXT(AM76,"0.#"),1)=".",TRUE,FALSE)</formula>
    </cfRule>
  </conditionalFormatting>
  <conditionalFormatting sqref="AM77">
    <cfRule type="expression" dxfId="2563" priority="13133">
      <formula>IF(RIGHT(TEXT(AM77,"0.#"),1)=".",FALSE,TRUE)</formula>
    </cfRule>
    <cfRule type="expression" dxfId="2562" priority="13134">
      <formula>IF(RIGHT(TEXT(AM77,"0.#"),1)=".",TRUE,FALSE)</formula>
    </cfRule>
  </conditionalFormatting>
  <conditionalFormatting sqref="AE134:AE135 AI134:AI135 AM134:AM135 AQ134:AQ135 AU134:AU135">
    <cfRule type="expression" dxfId="2561" priority="13119">
      <formula>IF(RIGHT(TEXT(AE134,"0.#"),1)=".",FALSE,TRUE)</formula>
    </cfRule>
    <cfRule type="expression" dxfId="2560" priority="13120">
      <formula>IF(RIGHT(TEXT(AE134,"0.#"),1)=".",TRUE,FALSE)</formula>
    </cfRule>
  </conditionalFormatting>
  <conditionalFormatting sqref="AE433">
    <cfRule type="expression" dxfId="2559" priority="13089">
      <formula>IF(RIGHT(TEXT(AE433,"0.#"),1)=".",FALSE,TRUE)</formula>
    </cfRule>
    <cfRule type="expression" dxfId="2558" priority="13090">
      <formula>IF(RIGHT(TEXT(AE433,"0.#"),1)=".",TRUE,FALSE)</formula>
    </cfRule>
  </conditionalFormatting>
  <conditionalFormatting sqref="AM435">
    <cfRule type="expression" dxfId="2557" priority="13073">
      <formula>IF(RIGHT(TEXT(AM435,"0.#"),1)=".",FALSE,TRUE)</formula>
    </cfRule>
    <cfRule type="expression" dxfId="2556" priority="13074">
      <formula>IF(RIGHT(TEXT(AM435,"0.#"),1)=".",TRUE,FALSE)</formula>
    </cfRule>
  </conditionalFormatting>
  <conditionalFormatting sqref="AE434">
    <cfRule type="expression" dxfId="2555" priority="13087">
      <formula>IF(RIGHT(TEXT(AE434,"0.#"),1)=".",FALSE,TRUE)</formula>
    </cfRule>
    <cfRule type="expression" dxfId="2554" priority="13088">
      <formula>IF(RIGHT(TEXT(AE434,"0.#"),1)=".",TRUE,FALSE)</formula>
    </cfRule>
  </conditionalFormatting>
  <conditionalFormatting sqref="AE435">
    <cfRule type="expression" dxfId="2553" priority="13085">
      <formula>IF(RIGHT(TEXT(AE435,"0.#"),1)=".",FALSE,TRUE)</formula>
    </cfRule>
    <cfRule type="expression" dxfId="2552" priority="13086">
      <formula>IF(RIGHT(TEXT(AE435,"0.#"),1)=".",TRUE,FALSE)</formula>
    </cfRule>
  </conditionalFormatting>
  <conditionalFormatting sqref="AM433">
    <cfRule type="expression" dxfId="2551" priority="13077">
      <formula>IF(RIGHT(TEXT(AM433,"0.#"),1)=".",FALSE,TRUE)</formula>
    </cfRule>
    <cfRule type="expression" dxfId="2550" priority="13078">
      <formula>IF(RIGHT(TEXT(AM433,"0.#"),1)=".",TRUE,FALSE)</formula>
    </cfRule>
  </conditionalFormatting>
  <conditionalFormatting sqref="AM434">
    <cfRule type="expression" dxfId="2549" priority="13075">
      <formula>IF(RIGHT(TEXT(AM434,"0.#"),1)=".",FALSE,TRUE)</formula>
    </cfRule>
    <cfRule type="expression" dxfId="2548" priority="13076">
      <formula>IF(RIGHT(TEXT(AM434,"0.#"),1)=".",TRUE,FALSE)</formula>
    </cfRule>
  </conditionalFormatting>
  <conditionalFormatting sqref="AU433">
    <cfRule type="expression" dxfId="2547" priority="13065">
      <formula>IF(RIGHT(TEXT(AU433,"0.#"),1)=".",FALSE,TRUE)</formula>
    </cfRule>
    <cfRule type="expression" dxfId="2546" priority="13066">
      <formula>IF(RIGHT(TEXT(AU433,"0.#"),1)=".",TRUE,FALSE)</formula>
    </cfRule>
  </conditionalFormatting>
  <conditionalFormatting sqref="AU434">
    <cfRule type="expression" dxfId="2545" priority="13063">
      <formula>IF(RIGHT(TEXT(AU434,"0.#"),1)=".",FALSE,TRUE)</formula>
    </cfRule>
    <cfRule type="expression" dxfId="2544" priority="13064">
      <formula>IF(RIGHT(TEXT(AU434,"0.#"),1)=".",TRUE,FALSE)</formula>
    </cfRule>
  </conditionalFormatting>
  <conditionalFormatting sqref="AU435">
    <cfRule type="expression" dxfId="2543" priority="13061">
      <formula>IF(RIGHT(TEXT(AU435,"0.#"),1)=".",FALSE,TRUE)</formula>
    </cfRule>
    <cfRule type="expression" dxfId="2542" priority="13062">
      <formula>IF(RIGHT(TEXT(AU435,"0.#"),1)=".",TRUE,FALSE)</formula>
    </cfRule>
  </conditionalFormatting>
  <conditionalFormatting sqref="AI435">
    <cfRule type="expression" dxfId="2541" priority="12995">
      <formula>IF(RIGHT(TEXT(AI435,"0.#"),1)=".",FALSE,TRUE)</formula>
    </cfRule>
    <cfRule type="expression" dxfId="2540" priority="12996">
      <formula>IF(RIGHT(TEXT(AI435,"0.#"),1)=".",TRUE,FALSE)</formula>
    </cfRule>
  </conditionalFormatting>
  <conditionalFormatting sqref="AI433">
    <cfRule type="expression" dxfId="2539" priority="12999">
      <formula>IF(RIGHT(TEXT(AI433,"0.#"),1)=".",FALSE,TRUE)</formula>
    </cfRule>
    <cfRule type="expression" dxfId="2538" priority="13000">
      <formula>IF(RIGHT(TEXT(AI433,"0.#"),1)=".",TRUE,FALSE)</formula>
    </cfRule>
  </conditionalFormatting>
  <conditionalFormatting sqref="AI434">
    <cfRule type="expression" dxfId="2537" priority="12997">
      <formula>IF(RIGHT(TEXT(AI434,"0.#"),1)=".",FALSE,TRUE)</formula>
    </cfRule>
    <cfRule type="expression" dxfId="2536" priority="12998">
      <formula>IF(RIGHT(TEXT(AI434,"0.#"),1)=".",TRUE,FALSE)</formula>
    </cfRule>
  </conditionalFormatting>
  <conditionalFormatting sqref="AQ434">
    <cfRule type="expression" dxfId="2535" priority="12981">
      <formula>IF(RIGHT(TEXT(AQ434,"0.#"),1)=".",FALSE,TRUE)</formula>
    </cfRule>
    <cfRule type="expression" dxfId="2534" priority="12982">
      <formula>IF(RIGHT(TEXT(AQ434,"0.#"),1)=".",TRUE,FALSE)</formula>
    </cfRule>
  </conditionalFormatting>
  <conditionalFormatting sqref="AQ435">
    <cfRule type="expression" dxfId="2533" priority="12967">
      <formula>IF(RIGHT(TEXT(AQ435,"0.#"),1)=".",FALSE,TRUE)</formula>
    </cfRule>
    <cfRule type="expression" dxfId="2532" priority="12968">
      <formula>IF(RIGHT(TEXT(AQ435,"0.#"),1)=".",TRUE,FALSE)</formula>
    </cfRule>
  </conditionalFormatting>
  <conditionalFormatting sqref="AQ433">
    <cfRule type="expression" dxfId="2531" priority="12965">
      <formula>IF(RIGHT(TEXT(AQ433,"0.#"),1)=".",FALSE,TRUE)</formula>
    </cfRule>
    <cfRule type="expression" dxfId="2530" priority="12966">
      <formula>IF(RIGHT(TEXT(AQ433,"0.#"),1)=".",TRUE,FALSE)</formula>
    </cfRule>
  </conditionalFormatting>
  <conditionalFormatting sqref="AL855:AO874">
    <cfRule type="expression" dxfId="2529" priority="6689">
      <formula>IF(AND(AL855&gt;=0, RIGHT(TEXT(AL855,"0.#"),1)&lt;&gt;"."),TRUE,FALSE)</formula>
    </cfRule>
    <cfRule type="expression" dxfId="2528" priority="6690">
      <formula>IF(AND(AL855&gt;=0, RIGHT(TEXT(AL855,"0.#"),1)="."),TRUE,FALSE)</formula>
    </cfRule>
    <cfRule type="expression" dxfId="2527" priority="6691">
      <formula>IF(AND(AL855&lt;0, RIGHT(TEXT(AL855,"0.#"),1)&lt;&gt;"."),TRUE,FALSE)</formula>
    </cfRule>
    <cfRule type="expression" dxfId="2526" priority="6692">
      <formula>IF(AND(AL855&lt;0, RIGHT(TEXT(AL855,"0.#"),1)="."),TRUE,FALSE)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458">
    <cfRule type="expression" dxfId="2501" priority="4383">
      <formula>IF(RIGHT(TEXT(AE458,"0.#"),1)=".",FALSE,TRUE)</formula>
    </cfRule>
    <cfRule type="expression" dxfId="2500" priority="4384">
      <formula>IF(RIGHT(TEXT(AE458,"0.#"),1)=".",TRUE,FALSE)</formula>
    </cfRule>
  </conditionalFormatting>
  <conditionalFormatting sqref="AM460">
    <cfRule type="expression" dxfId="2499" priority="4373">
      <formula>IF(RIGHT(TEXT(AM460,"0.#"),1)=".",FALSE,TRUE)</formula>
    </cfRule>
    <cfRule type="expression" dxfId="2498" priority="4374">
      <formula>IF(RIGHT(TEXT(AM460,"0.#"),1)=".",TRUE,FALSE)</formula>
    </cfRule>
  </conditionalFormatting>
  <conditionalFormatting sqref="AE459">
    <cfRule type="expression" dxfId="2497" priority="4381">
      <formula>IF(RIGHT(TEXT(AE459,"0.#"),1)=".",FALSE,TRUE)</formula>
    </cfRule>
    <cfRule type="expression" dxfId="2496" priority="4382">
      <formula>IF(RIGHT(TEXT(AE459,"0.#"),1)=".",TRUE,FALSE)</formula>
    </cfRule>
  </conditionalFormatting>
  <conditionalFormatting sqref="AE460">
    <cfRule type="expression" dxfId="2495" priority="4379">
      <formula>IF(RIGHT(TEXT(AE460,"0.#"),1)=".",FALSE,TRUE)</formula>
    </cfRule>
    <cfRule type="expression" dxfId="2494" priority="4380">
      <formula>IF(RIGHT(TEXT(AE460,"0.#"),1)=".",TRUE,FALSE)</formula>
    </cfRule>
  </conditionalFormatting>
  <conditionalFormatting sqref="AM458">
    <cfRule type="expression" dxfId="2493" priority="4377">
      <formula>IF(RIGHT(TEXT(AM458,"0.#"),1)=".",FALSE,TRUE)</formula>
    </cfRule>
    <cfRule type="expression" dxfId="2492" priority="4378">
      <formula>IF(RIGHT(TEXT(AM458,"0.#"),1)=".",TRUE,FALSE)</formula>
    </cfRule>
  </conditionalFormatting>
  <conditionalFormatting sqref="AM459">
    <cfRule type="expression" dxfId="2491" priority="4375">
      <formula>IF(RIGHT(TEXT(AM459,"0.#"),1)=".",FALSE,TRUE)</formula>
    </cfRule>
    <cfRule type="expression" dxfId="2490" priority="4376">
      <formula>IF(RIGHT(TEXT(AM459,"0.#"),1)=".",TRUE,FALSE)</formula>
    </cfRule>
  </conditionalFormatting>
  <conditionalFormatting sqref="AU458">
    <cfRule type="expression" dxfId="2489" priority="4371">
      <formula>IF(RIGHT(TEXT(AU458,"0.#"),1)=".",FALSE,TRUE)</formula>
    </cfRule>
    <cfRule type="expression" dxfId="2488" priority="4372">
      <formula>IF(RIGHT(TEXT(AU458,"0.#"),1)=".",TRUE,FALSE)</formula>
    </cfRule>
  </conditionalFormatting>
  <conditionalFormatting sqref="AU459">
    <cfRule type="expression" dxfId="2487" priority="4369">
      <formula>IF(RIGHT(TEXT(AU459,"0.#"),1)=".",FALSE,TRUE)</formula>
    </cfRule>
    <cfRule type="expression" dxfId="2486" priority="4370">
      <formula>IF(RIGHT(TEXT(AU459,"0.#"),1)=".",TRUE,FALSE)</formula>
    </cfRule>
  </conditionalFormatting>
  <conditionalFormatting sqref="AU460">
    <cfRule type="expression" dxfId="2485" priority="4367">
      <formula>IF(RIGHT(TEXT(AU460,"0.#"),1)=".",FALSE,TRUE)</formula>
    </cfRule>
    <cfRule type="expression" dxfId="2484" priority="4368">
      <formula>IF(RIGHT(TEXT(AU460,"0.#"),1)=".",TRUE,FALSE)</formula>
    </cfRule>
  </conditionalFormatting>
  <conditionalFormatting sqref="AI460">
    <cfRule type="expression" dxfId="2483" priority="4361">
      <formula>IF(RIGHT(TEXT(AI460,"0.#"),1)=".",FALSE,TRUE)</formula>
    </cfRule>
    <cfRule type="expression" dxfId="2482" priority="4362">
      <formula>IF(RIGHT(TEXT(AI460,"0.#"),1)=".",TRUE,FALSE)</formula>
    </cfRule>
  </conditionalFormatting>
  <conditionalFormatting sqref="AI458">
    <cfRule type="expression" dxfId="2481" priority="4365">
      <formula>IF(RIGHT(TEXT(AI458,"0.#"),1)=".",FALSE,TRUE)</formula>
    </cfRule>
    <cfRule type="expression" dxfId="2480" priority="4366">
      <formula>IF(RIGHT(TEXT(AI458,"0.#"),1)=".",TRUE,FALSE)</formula>
    </cfRule>
  </conditionalFormatting>
  <conditionalFormatting sqref="AI459">
    <cfRule type="expression" dxfId="2479" priority="4363">
      <formula>IF(RIGHT(TEXT(AI459,"0.#"),1)=".",FALSE,TRUE)</formula>
    </cfRule>
    <cfRule type="expression" dxfId="2478" priority="4364">
      <formula>IF(RIGHT(TEXT(AI459,"0.#"),1)=".",TRUE,FALSE)</formula>
    </cfRule>
  </conditionalFormatting>
  <conditionalFormatting sqref="AQ459">
    <cfRule type="expression" dxfId="2477" priority="4359">
      <formula>IF(RIGHT(TEXT(AQ459,"0.#"),1)=".",FALSE,TRUE)</formula>
    </cfRule>
    <cfRule type="expression" dxfId="2476" priority="4360">
      <formula>IF(RIGHT(TEXT(AQ459,"0.#"),1)=".",TRUE,FALSE)</formula>
    </cfRule>
  </conditionalFormatting>
  <conditionalFormatting sqref="AQ460">
    <cfRule type="expression" dxfId="2475" priority="4357">
      <formula>IF(RIGHT(TEXT(AQ460,"0.#"),1)=".",FALSE,TRUE)</formula>
    </cfRule>
    <cfRule type="expression" dxfId="2474" priority="4358">
      <formula>IF(RIGHT(TEXT(AQ460,"0.#"),1)=".",TRUE,FALSE)</formula>
    </cfRule>
  </conditionalFormatting>
  <conditionalFormatting sqref="AQ458">
    <cfRule type="expression" dxfId="2473" priority="4355">
      <formula>IF(RIGHT(TEXT(AQ458,"0.#"),1)=".",FALSE,TRUE)</formula>
    </cfRule>
    <cfRule type="expression" dxfId="2472" priority="4356">
      <formula>IF(RIGHT(TEXT(AQ458,"0.#"),1)=".",TRUE,FALSE)</formula>
    </cfRule>
  </conditionalFormatting>
  <conditionalFormatting sqref="AM120">
    <cfRule type="expression" dxfId="2471" priority="3033">
      <formula>IF(RIGHT(TEXT(AM120,"0.#"),1)=".",FALSE,TRUE)</formula>
    </cfRule>
    <cfRule type="expression" dxfId="2470" priority="3034">
      <formula>IF(RIGHT(TEXT(AM120,"0.#"),1)=".",TRUE,FALSE)</formula>
    </cfRule>
  </conditionalFormatting>
  <conditionalFormatting sqref="AI126">
    <cfRule type="expression" dxfId="2469" priority="3023">
      <formula>IF(RIGHT(TEXT(AI126,"0.#"),1)=".",FALSE,TRUE)</formula>
    </cfRule>
    <cfRule type="expression" dxfId="2468" priority="3024">
      <formula>IF(RIGHT(TEXT(AI126,"0.#"),1)=".",TRUE,FALSE)</formula>
    </cfRule>
  </conditionalFormatting>
  <conditionalFormatting sqref="AE123 AM123">
    <cfRule type="expression" dxfId="2467" priority="3029">
      <formula>IF(RIGHT(TEXT(AE123,"0.#"),1)=".",FALSE,TRUE)</formula>
    </cfRule>
    <cfRule type="expression" dxfId="2466" priority="3030">
      <formula>IF(RIGHT(TEXT(AE123,"0.#"),1)=".",TRUE,FALSE)</formula>
    </cfRule>
  </conditionalFormatting>
  <conditionalFormatting sqref="AI123">
    <cfRule type="expression" dxfId="2465" priority="3027">
      <formula>IF(RIGHT(TEXT(AI123,"0.#"),1)=".",FALSE,TRUE)</formula>
    </cfRule>
    <cfRule type="expression" dxfId="2464" priority="3028">
      <formula>IF(RIGHT(TEXT(AI123,"0.#"),1)=".",TRUE,FALSE)</formula>
    </cfRule>
  </conditionalFormatting>
  <conditionalFormatting sqref="AE126 AM126">
    <cfRule type="expression" dxfId="2463" priority="3025">
      <formula>IF(RIGHT(TEXT(AE126,"0.#"),1)=".",FALSE,TRUE)</formula>
    </cfRule>
    <cfRule type="expression" dxfId="2462" priority="3026">
      <formula>IF(RIGHT(TEXT(AE126,"0.#"),1)=".",TRUE,FALSE)</formula>
    </cfRule>
  </conditionalFormatting>
  <conditionalFormatting sqref="AE129 AM129">
    <cfRule type="expression" dxfId="2461" priority="3021">
      <formula>IF(RIGHT(TEXT(AE129,"0.#"),1)=".",FALSE,TRUE)</formula>
    </cfRule>
    <cfRule type="expression" dxfId="2460" priority="3022">
      <formula>IF(RIGHT(TEXT(AE129,"0.#"),1)=".",TRUE,FALSE)</formula>
    </cfRule>
  </conditionalFormatting>
  <conditionalFormatting sqref="AI129">
    <cfRule type="expression" dxfId="2459" priority="3019">
      <formula>IF(RIGHT(TEXT(AI129,"0.#"),1)=".",FALSE,TRUE)</formula>
    </cfRule>
    <cfRule type="expression" dxfId="2458" priority="3020">
      <formula>IF(RIGHT(TEXT(AI129,"0.#"),1)=".",TRUE,FALSE)</formula>
    </cfRule>
  </conditionalFormatting>
  <conditionalFormatting sqref="Y847:Y874">
    <cfRule type="expression" dxfId="2457" priority="3017">
      <formula>IF(RIGHT(TEXT(Y847,"0.#"),1)=".",FALSE,TRUE)</formula>
    </cfRule>
    <cfRule type="expression" dxfId="2456" priority="3018">
      <formula>IF(RIGHT(TEXT(Y847,"0.#"),1)=".",TRUE,FALSE)</formula>
    </cfRule>
  </conditionalFormatting>
  <conditionalFormatting sqref="AU518">
    <cfRule type="expression" dxfId="2455" priority="1527">
      <formula>IF(RIGHT(TEXT(AU518,"0.#"),1)=".",FALSE,TRUE)</formula>
    </cfRule>
    <cfRule type="expression" dxfId="2454" priority="1528">
      <formula>IF(RIGHT(TEXT(AU518,"0.#"),1)=".",TRUE,FALSE)</formula>
    </cfRule>
  </conditionalFormatting>
  <conditionalFormatting sqref="AQ551">
    <cfRule type="expression" dxfId="2453" priority="1303">
      <formula>IF(RIGHT(TEXT(AQ551,"0.#"),1)=".",FALSE,TRUE)</formula>
    </cfRule>
    <cfRule type="expression" dxfId="2452" priority="1304">
      <formula>IF(RIGHT(TEXT(AQ551,"0.#"),1)=".",TRUE,FALSE)</formula>
    </cfRule>
  </conditionalFormatting>
  <conditionalFormatting sqref="AE556">
    <cfRule type="expression" dxfId="2451" priority="1301">
      <formula>IF(RIGHT(TEXT(AE556,"0.#"),1)=".",FALSE,TRUE)</formula>
    </cfRule>
    <cfRule type="expression" dxfId="2450" priority="1302">
      <formula>IF(RIGHT(TEXT(AE556,"0.#"),1)=".",TRUE,FALSE)</formula>
    </cfRule>
  </conditionalFormatting>
  <conditionalFormatting sqref="AE557">
    <cfRule type="expression" dxfId="2449" priority="1299">
      <formula>IF(RIGHT(TEXT(AE557,"0.#"),1)=".",FALSE,TRUE)</formula>
    </cfRule>
    <cfRule type="expression" dxfId="2448" priority="1300">
      <formula>IF(RIGHT(TEXT(AE557,"0.#"),1)=".",TRUE,FALSE)</formula>
    </cfRule>
  </conditionalFormatting>
  <conditionalFormatting sqref="AE558">
    <cfRule type="expression" dxfId="2447" priority="1297">
      <formula>IF(RIGHT(TEXT(AE558,"0.#"),1)=".",FALSE,TRUE)</formula>
    </cfRule>
    <cfRule type="expression" dxfId="2446" priority="1298">
      <formula>IF(RIGHT(TEXT(AE558,"0.#"),1)=".",TRUE,FALSE)</formula>
    </cfRule>
  </conditionalFormatting>
  <conditionalFormatting sqref="AU556">
    <cfRule type="expression" dxfId="2445" priority="1289">
      <formula>IF(RIGHT(TEXT(AU556,"0.#"),1)=".",FALSE,TRUE)</formula>
    </cfRule>
    <cfRule type="expression" dxfId="2444" priority="1290">
      <formula>IF(RIGHT(TEXT(AU556,"0.#"),1)=".",TRUE,FALSE)</formula>
    </cfRule>
  </conditionalFormatting>
  <conditionalFormatting sqref="AU557">
    <cfRule type="expression" dxfId="2443" priority="1287">
      <formula>IF(RIGHT(TEXT(AU557,"0.#"),1)=".",FALSE,TRUE)</formula>
    </cfRule>
    <cfRule type="expression" dxfId="2442" priority="1288">
      <formula>IF(RIGHT(TEXT(AU557,"0.#"),1)=".",TRUE,FALSE)</formula>
    </cfRule>
  </conditionalFormatting>
  <conditionalFormatting sqref="AU558">
    <cfRule type="expression" dxfId="2441" priority="1285">
      <formula>IF(RIGHT(TEXT(AU558,"0.#"),1)=".",FALSE,TRUE)</formula>
    </cfRule>
    <cfRule type="expression" dxfId="2440" priority="1286">
      <formula>IF(RIGHT(TEXT(AU558,"0.#"),1)=".",TRUE,FALSE)</formula>
    </cfRule>
  </conditionalFormatting>
  <conditionalFormatting sqref="AQ557">
    <cfRule type="expression" dxfId="2439" priority="1277">
      <formula>IF(RIGHT(TEXT(AQ557,"0.#"),1)=".",FALSE,TRUE)</formula>
    </cfRule>
    <cfRule type="expression" dxfId="2438" priority="1278">
      <formula>IF(RIGHT(TEXT(AQ557,"0.#"),1)=".",TRUE,FALSE)</formula>
    </cfRule>
  </conditionalFormatting>
  <conditionalFormatting sqref="AQ558">
    <cfRule type="expression" dxfId="2437" priority="1275">
      <formula>IF(RIGHT(TEXT(AQ558,"0.#"),1)=".",FALSE,TRUE)</formula>
    </cfRule>
    <cfRule type="expression" dxfId="2436" priority="1276">
      <formula>IF(RIGHT(TEXT(AQ558,"0.#"),1)=".",TRUE,FALSE)</formula>
    </cfRule>
  </conditionalFormatting>
  <conditionalFormatting sqref="AQ556">
    <cfRule type="expression" dxfId="2435" priority="1273">
      <formula>IF(RIGHT(TEXT(AQ556,"0.#"),1)=".",FALSE,TRUE)</formula>
    </cfRule>
    <cfRule type="expression" dxfId="2434" priority="1274">
      <formula>IF(RIGHT(TEXT(AQ556,"0.#"),1)=".",TRUE,FALSE)</formula>
    </cfRule>
  </conditionalFormatting>
  <conditionalFormatting sqref="AE561">
    <cfRule type="expression" dxfId="2433" priority="1271">
      <formula>IF(RIGHT(TEXT(AE561,"0.#"),1)=".",FALSE,TRUE)</formula>
    </cfRule>
    <cfRule type="expression" dxfId="2432" priority="1272">
      <formula>IF(RIGHT(TEXT(AE561,"0.#"),1)=".",TRUE,FALSE)</formula>
    </cfRule>
  </conditionalFormatting>
  <conditionalFormatting sqref="AE562">
    <cfRule type="expression" dxfId="2431" priority="1269">
      <formula>IF(RIGHT(TEXT(AE562,"0.#"),1)=".",FALSE,TRUE)</formula>
    </cfRule>
    <cfRule type="expression" dxfId="2430" priority="1270">
      <formula>IF(RIGHT(TEXT(AE562,"0.#"),1)=".",TRUE,FALSE)</formula>
    </cfRule>
  </conditionalFormatting>
  <conditionalFormatting sqref="AE563">
    <cfRule type="expression" dxfId="2429" priority="1267">
      <formula>IF(RIGHT(TEXT(AE563,"0.#"),1)=".",FALSE,TRUE)</formula>
    </cfRule>
    <cfRule type="expression" dxfId="2428" priority="1268">
      <formula>IF(RIGHT(TEXT(AE563,"0.#"),1)=".",TRUE,FALSE)</formula>
    </cfRule>
  </conditionalFormatting>
  <conditionalFormatting sqref="AL1110:AO1139">
    <cfRule type="expression" dxfId="2427" priority="2923">
      <formula>IF(AND(AL1110&gt;=0, RIGHT(TEXT(AL1110,"0.#"),1)&lt;&gt;"."),TRUE,FALSE)</formula>
    </cfRule>
    <cfRule type="expression" dxfId="2426" priority="2924">
      <formula>IF(AND(AL1110&gt;=0, RIGHT(TEXT(AL1110,"0.#"),1)="."),TRUE,FALSE)</formula>
    </cfRule>
    <cfRule type="expression" dxfId="2425" priority="2925">
      <formula>IF(AND(AL1110&lt;0, RIGHT(TEXT(AL1110,"0.#"),1)&lt;&gt;"."),TRUE,FALSE)</formula>
    </cfRule>
    <cfRule type="expression" dxfId="2424" priority="2926">
      <formula>IF(AND(AL1110&lt;0, RIGHT(TEXT(AL1110,"0.#"),1)="."),TRUE,FALSE)</formula>
    </cfRule>
  </conditionalFormatting>
  <conditionalFormatting sqref="Y1110:Y1139">
    <cfRule type="expression" dxfId="2423" priority="2921">
      <formula>IF(RIGHT(TEXT(Y1110,"0.#"),1)=".",FALSE,TRUE)</formula>
    </cfRule>
    <cfRule type="expression" dxfId="2422" priority="2922">
      <formula>IF(RIGHT(TEXT(Y1110,"0.#"),1)=".",TRUE,FALSE)</formula>
    </cfRule>
  </conditionalFormatting>
  <conditionalFormatting sqref="AQ553">
    <cfRule type="expression" dxfId="2421" priority="1305">
      <formula>IF(RIGHT(TEXT(AQ553,"0.#"),1)=".",FALSE,TRUE)</formula>
    </cfRule>
    <cfRule type="expression" dxfId="2420" priority="1306">
      <formula>IF(RIGHT(TEXT(AQ553,"0.#"),1)=".",TRUE,FALSE)</formula>
    </cfRule>
  </conditionalFormatting>
  <conditionalFormatting sqref="AU552">
    <cfRule type="expression" dxfId="2419" priority="1317">
      <formula>IF(RIGHT(TEXT(AU552,"0.#"),1)=".",FALSE,TRUE)</formula>
    </cfRule>
    <cfRule type="expression" dxfId="2418" priority="1318">
      <formula>IF(RIGHT(TEXT(AU552,"0.#"),1)=".",TRUE,FALSE)</formula>
    </cfRule>
  </conditionalFormatting>
  <conditionalFormatting sqref="AE552">
    <cfRule type="expression" dxfId="2417" priority="1329">
      <formula>IF(RIGHT(TEXT(AE552,"0.#"),1)=".",FALSE,TRUE)</formula>
    </cfRule>
    <cfRule type="expression" dxfId="2416" priority="1330">
      <formula>IF(RIGHT(TEXT(AE552,"0.#"),1)=".",TRUE,FALSE)</formula>
    </cfRule>
  </conditionalFormatting>
  <conditionalFormatting sqref="AQ548">
    <cfRule type="expression" dxfId="2415" priority="1335">
      <formula>IF(RIGHT(TEXT(AQ548,"0.#"),1)=".",FALSE,TRUE)</formula>
    </cfRule>
    <cfRule type="expression" dxfId="2414" priority="1336">
      <formula>IF(RIGHT(TEXT(AQ548,"0.#"),1)=".",TRUE,FALSE)</formula>
    </cfRule>
  </conditionalFormatting>
  <conditionalFormatting sqref="AL845:AO845">
    <cfRule type="expression" dxfId="2413" priority="2875">
      <formula>IF(AND(AL845&gt;=0, RIGHT(TEXT(AL845,"0.#"),1)&lt;&gt;"."),TRUE,FALSE)</formula>
    </cfRule>
    <cfRule type="expression" dxfId="2412" priority="2876">
      <formula>IF(AND(AL845&gt;=0, RIGHT(TEXT(AL845,"0.#"),1)="."),TRUE,FALSE)</formula>
    </cfRule>
    <cfRule type="expression" dxfId="2411" priority="2877">
      <formula>IF(AND(AL845&lt;0, RIGHT(TEXT(AL845,"0.#"),1)&lt;&gt;"."),TRUE,FALSE)</formula>
    </cfRule>
    <cfRule type="expression" dxfId="2410" priority="2878">
      <formula>IF(AND(AL845&lt;0, RIGHT(TEXT(AL845,"0.#"),1)="."),TRUE,FALSE)</formula>
    </cfRule>
  </conditionalFormatting>
  <conditionalFormatting sqref="Y845:Y846">
    <cfRule type="expression" dxfId="2409" priority="2873">
      <formula>IF(RIGHT(TEXT(Y845,"0.#"),1)=".",FALSE,TRUE)</formula>
    </cfRule>
    <cfRule type="expression" dxfId="2408" priority="2874">
      <formula>IF(RIGHT(TEXT(Y845,"0.#"),1)=".",TRUE,FALSE)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0:Y907">
    <cfRule type="expression" dxfId="2091" priority="2133">
      <formula>IF(RIGHT(TEXT(Y880,"0.#"),1)=".",FALSE,TRUE)</formula>
    </cfRule>
    <cfRule type="expression" dxfId="2090" priority="2134">
      <formula>IF(RIGHT(TEXT(Y880,"0.#"),1)=".",TRUE,FALSE)</formula>
    </cfRule>
  </conditionalFormatting>
  <conditionalFormatting sqref="Y878:Y879">
    <cfRule type="expression" dxfId="2089" priority="2127">
      <formula>IF(RIGHT(TEXT(Y878,"0.#"),1)=".",FALSE,TRUE)</formula>
    </cfRule>
    <cfRule type="expression" dxfId="2088" priority="2128">
      <formula>IF(RIGHT(TEXT(Y878,"0.#"),1)=".",TRUE,FALSE)</formula>
    </cfRule>
  </conditionalFormatting>
  <conditionalFormatting sqref="Y913:Y940">
    <cfRule type="expression" dxfId="2087" priority="2121">
      <formula>IF(RIGHT(TEXT(Y913,"0.#"),1)=".",FALSE,TRUE)</formula>
    </cfRule>
    <cfRule type="expression" dxfId="2086" priority="2122">
      <formula>IF(RIGHT(TEXT(Y913,"0.#"),1)=".",TRUE,FALSE)</formula>
    </cfRule>
  </conditionalFormatting>
  <conditionalFormatting sqref="Y911:Y912">
    <cfRule type="expression" dxfId="2085" priority="2115">
      <formula>IF(RIGHT(TEXT(Y911,"0.#"),1)=".",FALSE,TRUE)</formula>
    </cfRule>
    <cfRule type="expression" dxfId="2084" priority="2116">
      <formula>IF(RIGHT(TEXT(Y911,"0.#"),1)=".",TRUE,FALSE)</formula>
    </cfRule>
  </conditionalFormatting>
  <conditionalFormatting sqref="Y946:Y973">
    <cfRule type="expression" dxfId="2083" priority="2109">
      <formula>IF(RIGHT(TEXT(Y946,"0.#"),1)=".",FALSE,TRUE)</formula>
    </cfRule>
    <cfRule type="expression" dxfId="2082" priority="2110">
      <formula>IF(RIGHT(TEXT(Y946,"0.#"),1)=".",TRUE,FALSE)</formula>
    </cfRule>
  </conditionalFormatting>
  <conditionalFormatting sqref="Y944:Y945">
    <cfRule type="expression" dxfId="2081" priority="2103">
      <formula>IF(RIGHT(TEXT(Y944,"0.#"),1)=".",FALSE,TRUE)</formula>
    </cfRule>
    <cfRule type="expression" dxfId="2080" priority="2104">
      <formula>IF(RIGHT(TEXT(Y944,"0.#"),1)=".",TRUE,FALSE)</formula>
    </cfRule>
  </conditionalFormatting>
  <conditionalFormatting sqref="Y979:Y1006">
    <cfRule type="expression" dxfId="2079" priority="2097">
      <formula>IF(RIGHT(TEXT(Y979,"0.#"),1)=".",FALSE,TRUE)</formula>
    </cfRule>
    <cfRule type="expression" dxfId="2078" priority="2098">
      <formula>IF(RIGHT(TEXT(Y979,"0.#"),1)=".",TRUE,FALSE)</formula>
    </cfRule>
  </conditionalFormatting>
  <conditionalFormatting sqref="Y977:Y978">
    <cfRule type="expression" dxfId="2077" priority="2091">
      <formula>IF(RIGHT(TEXT(Y977,"0.#"),1)=".",FALSE,TRUE)</formula>
    </cfRule>
    <cfRule type="expression" dxfId="2076" priority="2092">
      <formula>IF(RIGHT(TEXT(Y977,"0.#"),1)=".",TRUE,FALSE)</formula>
    </cfRule>
  </conditionalFormatting>
  <conditionalFormatting sqref="Y1012:Y1039">
    <cfRule type="expression" dxfId="2075" priority="2085">
      <formula>IF(RIGHT(TEXT(Y1012,"0.#"),1)=".",FALSE,TRUE)</formula>
    </cfRule>
    <cfRule type="expression" dxfId="2074" priority="2086">
      <formula>IF(RIGHT(TEXT(Y1012,"0.#"),1)=".",TRUE,FALSE)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67">
    <cfRule type="expression" dxfId="2045" priority="2269">
      <formula>IF(RIGHT(TEXT(AE67,"0.#"),1)=".",FALSE,TRUE)</formula>
    </cfRule>
    <cfRule type="expression" dxfId="2044" priority="2270">
      <formula>IF(RIGHT(TEXT(AE67,"0.#"),1)=".",TRUE,FALSE)</formula>
    </cfRule>
  </conditionalFormatting>
  <conditionalFormatting sqref="AE68">
    <cfRule type="expression" dxfId="2043" priority="2267">
      <formula>IF(RIGHT(TEXT(AE68,"0.#"),1)=".",FALSE,TRUE)</formula>
    </cfRule>
    <cfRule type="expression" dxfId="2042" priority="2268">
      <formula>IF(RIGHT(TEXT(AE68,"0.#"),1)=".",TRUE,FALSE)</formula>
    </cfRule>
  </conditionalFormatting>
  <conditionalFormatting sqref="AE69">
    <cfRule type="expression" dxfId="2041" priority="2265">
      <formula>IF(RIGHT(TEXT(AE69,"0.#"),1)=".",FALSE,TRUE)</formula>
    </cfRule>
    <cfRule type="expression" dxfId="2040" priority="2266">
      <formula>IF(RIGHT(TEXT(AE69,"0.#"),1)=".",TRUE,FALSE)</formula>
    </cfRule>
  </conditionalFormatting>
  <conditionalFormatting sqref="AI69">
    <cfRule type="expression" dxfId="2039" priority="2263">
      <formula>IF(RIGHT(TEXT(AI69,"0.#"),1)=".",FALSE,TRUE)</formula>
    </cfRule>
    <cfRule type="expression" dxfId="2038" priority="2264">
      <formula>IF(RIGHT(TEXT(AI69,"0.#"),1)=".",TRUE,FALSE)</formula>
    </cfRule>
  </conditionalFormatting>
  <conditionalFormatting sqref="AI68">
    <cfRule type="expression" dxfId="2037" priority="2261">
      <formula>IF(RIGHT(TEXT(AI68,"0.#"),1)=".",FALSE,TRUE)</formula>
    </cfRule>
    <cfRule type="expression" dxfId="2036" priority="2262">
      <formula>IF(RIGHT(TEXT(AI68,"0.#"),1)=".",TRUE,FALSE)</formula>
    </cfRule>
  </conditionalFormatting>
  <conditionalFormatting sqref="AI67">
    <cfRule type="expression" dxfId="2035" priority="2259">
      <formula>IF(RIGHT(TEXT(AI67,"0.#"),1)=".",FALSE,TRUE)</formula>
    </cfRule>
    <cfRule type="expression" dxfId="2034" priority="2260">
      <formula>IF(RIGHT(TEXT(AI67,"0.#"),1)=".",TRUE,FALSE)</formula>
    </cfRule>
  </conditionalFormatting>
  <conditionalFormatting sqref="AM67">
    <cfRule type="expression" dxfId="2033" priority="2257">
      <formula>IF(RIGHT(TEXT(AM67,"0.#"),1)=".",FALSE,TRUE)</formula>
    </cfRule>
    <cfRule type="expression" dxfId="2032" priority="2258">
      <formula>IF(RIGHT(TEXT(AM67,"0.#"),1)=".",TRUE,FALSE)</formula>
    </cfRule>
  </conditionalFormatting>
  <conditionalFormatting sqref="AM68">
    <cfRule type="expression" dxfId="2031" priority="2255">
      <formula>IF(RIGHT(TEXT(AM68,"0.#"),1)=".",FALSE,TRUE)</formula>
    </cfRule>
    <cfRule type="expression" dxfId="2030" priority="2256">
      <formula>IF(RIGHT(TEXT(AM68,"0.#"),1)=".",TRUE,FALSE)</formula>
    </cfRule>
  </conditionalFormatting>
  <conditionalFormatting sqref="AM69">
    <cfRule type="expression" dxfId="2029" priority="2253">
      <formula>IF(RIGHT(TEXT(AM69,"0.#"),1)=".",FALSE,TRUE)</formula>
    </cfRule>
    <cfRule type="expression" dxfId="2028" priority="2254">
      <formula>IF(RIGHT(TEXT(AM69,"0.#"),1)=".",TRUE,FALSE)</formula>
    </cfRule>
  </conditionalFormatting>
  <conditionalFormatting sqref="AQ67:AQ69">
    <cfRule type="expression" dxfId="2027" priority="2251">
      <formula>IF(RIGHT(TEXT(AQ67,"0.#"),1)=".",FALSE,TRUE)</formula>
    </cfRule>
    <cfRule type="expression" dxfId="2026" priority="2252">
      <formula>IF(RIGHT(TEXT(AQ67,"0.#"),1)=".",TRUE,FALSE)</formula>
    </cfRule>
  </conditionalFormatting>
  <conditionalFormatting sqref="AU67:AU69">
    <cfRule type="expression" dxfId="2025" priority="2249">
      <formula>IF(RIGHT(TEXT(AU67,"0.#"),1)=".",FALSE,TRUE)</formula>
    </cfRule>
    <cfRule type="expression" dxfId="2024" priority="2250">
      <formula>IF(RIGHT(TEXT(AU67,"0.#"),1)=".",TRUE,FALSE)</formula>
    </cfRule>
  </conditionalFormatting>
  <conditionalFormatting sqref="AE70">
    <cfRule type="expression" dxfId="2023" priority="2247">
      <formula>IF(RIGHT(TEXT(AE70,"0.#"),1)=".",FALSE,TRUE)</formula>
    </cfRule>
    <cfRule type="expression" dxfId="2022" priority="2248">
      <formula>IF(RIGHT(TEXT(AE70,"0.#"),1)=".",TRUE,FALSE)</formula>
    </cfRule>
  </conditionalFormatting>
  <conditionalFormatting sqref="AE71">
    <cfRule type="expression" dxfId="2021" priority="2245">
      <formula>IF(RIGHT(TEXT(AE71,"0.#"),1)=".",FALSE,TRUE)</formula>
    </cfRule>
    <cfRule type="expression" dxfId="2020" priority="2246">
      <formula>IF(RIGHT(TEXT(AE71,"0.#"),1)=".",TRUE,FALSE)</formula>
    </cfRule>
  </conditionalFormatting>
  <conditionalFormatting sqref="AE72">
    <cfRule type="expression" dxfId="2019" priority="2243">
      <formula>IF(RIGHT(TEXT(AE72,"0.#"),1)=".",FALSE,TRUE)</formula>
    </cfRule>
    <cfRule type="expression" dxfId="2018" priority="2244">
      <formula>IF(RIGHT(TEXT(AE72,"0.#"),1)=".",TRUE,FALSE)</formula>
    </cfRule>
  </conditionalFormatting>
  <conditionalFormatting sqref="AI72">
    <cfRule type="expression" dxfId="2017" priority="2241">
      <formula>IF(RIGHT(TEXT(AI72,"0.#"),1)=".",FALSE,TRUE)</formula>
    </cfRule>
    <cfRule type="expression" dxfId="2016" priority="2242">
      <formula>IF(RIGHT(TEXT(AI72,"0.#"),1)=".",TRUE,FALSE)</formula>
    </cfRule>
  </conditionalFormatting>
  <conditionalFormatting sqref="AI71">
    <cfRule type="expression" dxfId="2015" priority="2239">
      <formula>IF(RIGHT(TEXT(AI71,"0.#"),1)=".",FALSE,TRUE)</formula>
    </cfRule>
    <cfRule type="expression" dxfId="2014" priority="2240">
      <formula>IF(RIGHT(TEXT(AI71,"0.#"),1)=".",TRUE,FALSE)</formula>
    </cfRule>
  </conditionalFormatting>
  <conditionalFormatting sqref="AI70">
    <cfRule type="expression" dxfId="2013" priority="2237">
      <formula>IF(RIGHT(TEXT(AI70,"0.#"),1)=".",FALSE,TRUE)</formula>
    </cfRule>
    <cfRule type="expression" dxfId="2012" priority="2238">
      <formula>IF(RIGHT(TEXT(AI70,"0.#"),1)=".",TRUE,FALSE)</formula>
    </cfRule>
  </conditionalFormatting>
  <conditionalFormatting sqref="AM70">
    <cfRule type="expression" dxfId="2011" priority="2235">
      <formula>IF(RIGHT(TEXT(AM70,"0.#"),1)=".",FALSE,TRUE)</formula>
    </cfRule>
    <cfRule type="expression" dxfId="2010" priority="2236">
      <formula>IF(RIGHT(TEXT(AM70,"0.#"),1)=".",TRUE,FALSE)</formula>
    </cfRule>
  </conditionalFormatting>
  <conditionalFormatting sqref="AM71">
    <cfRule type="expression" dxfId="2009" priority="2233">
      <formula>IF(RIGHT(TEXT(AM71,"0.#"),1)=".",FALSE,TRUE)</formula>
    </cfRule>
    <cfRule type="expression" dxfId="2008" priority="2234">
      <formula>IF(RIGHT(TEXT(AM71,"0.#"),1)=".",TRUE,FALSE)</formula>
    </cfRule>
  </conditionalFormatting>
  <conditionalFormatting sqref="AM72">
    <cfRule type="expression" dxfId="2007" priority="2231">
      <formula>IF(RIGHT(TEXT(AM72,"0.#"),1)=".",FALSE,TRUE)</formula>
    </cfRule>
    <cfRule type="expression" dxfId="2006" priority="2232">
      <formula>IF(RIGHT(TEXT(AM72,"0.#"),1)=".",TRUE,FALSE)</formula>
    </cfRule>
  </conditionalFormatting>
  <conditionalFormatting sqref="AQ70:AQ72">
    <cfRule type="expression" dxfId="2005" priority="2229">
      <formula>IF(RIGHT(TEXT(AQ70,"0.#"),1)=".",FALSE,TRUE)</formula>
    </cfRule>
    <cfRule type="expression" dxfId="2004" priority="2230">
      <formula>IF(RIGHT(TEXT(AQ70,"0.#"),1)=".",TRUE,FALSE)</formula>
    </cfRule>
  </conditionalFormatting>
  <conditionalFormatting sqref="AU70:AU72">
    <cfRule type="expression" dxfId="2003" priority="2227">
      <formula>IF(RIGHT(TEXT(AU70,"0.#"),1)=".",FALSE,TRUE)</formula>
    </cfRule>
    <cfRule type="expression" dxfId="2002" priority="2228">
      <formula>IF(RIGHT(TEXT(AU70,"0.#"),1)=".",TRUE,FALSE)</formula>
    </cfRule>
  </conditionalFormatting>
  <conditionalFormatting sqref="AU656">
    <cfRule type="expression" dxfId="2001" priority="745">
      <formula>IF(RIGHT(TEXT(AU656,"0.#"),1)=".",FALSE,TRUE)</formula>
    </cfRule>
    <cfRule type="expression" dxfId="2000" priority="746">
      <formula>IF(RIGHT(TEXT(AU656,"0.#"),1)=".",TRUE,FALSE)</formula>
    </cfRule>
  </conditionalFormatting>
  <conditionalFormatting sqref="AQ655">
    <cfRule type="expression" dxfId="1999" priority="737">
      <formula>IF(RIGHT(TEXT(AQ655,"0.#"),1)=".",FALSE,TRUE)</formula>
    </cfRule>
    <cfRule type="expression" dxfId="1998" priority="738">
      <formula>IF(RIGHT(TEXT(AQ655,"0.#"),1)=".",TRUE,FALSE)</formula>
    </cfRule>
  </conditionalFormatting>
  <conditionalFormatting sqref="AI696">
    <cfRule type="expression" dxfId="1997" priority="529">
      <formula>IF(RIGHT(TEXT(AI696,"0.#"),1)=".",FALSE,TRUE)</formula>
    </cfRule>
    <cfRule type="expression" dxfId="1996" priority="530">
      <formula>IF(RIGHT(TEXT(AI696,"0.#"),1)=".",TRUE,FALSE)</formula>
    </cfRule>
  </conditionalFormatting>
  <conditionalFormatting sqref="AQ694">
    <cfRule type="expression" dxfId="1995" priority="523">
      <formula>IF(RIGHT(TEXT(AQ694,"0.#"),1)=".",FALSE,TRUE)</formula>
    </cfRule>
    <cfRule type="expression" dxfId="1994" priority="524">
      <formula>IF(RIGHT(TEXT(AQ694,"0.#"),1)=".",TRUE,FALSE)</formula>
    </cfRule>
  </conditionalFormatting>
  <conditionalFormatting sqref="AL881:AO907">
    <cfRule type="expression" dxfId="1993" priority="2135">
      <formula>IF(AND(AL881&gt;=0, RIGHT(TEXT(AL881,"0.#"),1)&lt;&gt;"."),TRUE,FALSE)</formula>
    </cfRule>
    <cfRule type="expression" dxfId="1992" priority="2136">
      <formula>IF(AND(AL881&gt;=0, RIGHT(TEXT(AL881,"0.#"),1)="."),TRUE,FALSE)</formula>
    </cfRule>
    <cfRule type="expression" dxfId="1991" priority="2137">
      <formula>IF(AND(AL881&lt;0, RIGHT(TEXT(AL881,"0.#"),1)&lt;&gt;"."),TRUE,FALSE)</formula>
    </cfRule>
    <cfRule type="expression" dxfId="1990" priority="2138">
      <formula>IF(AND(AL881&lt;0, RIGHT(TEXT(AL881,"0.#"),1)="."),TRUE,FALSE)</formula>
    </cfRule>
  </conditionalFormatting>
  <conditionalFormatting sqref="AL921:AO940">
    <cfRule type="expression" dxfId="1989" priority="2123">
      <formula>IF(AND(AL921&gt;=0, RIGHT(TEXT(AL921,"0.#"),1)&lt;&gt;"."),TRUE,FALSE)</formula>
    </cfRule>
    <cfRule type="expression" dxfId="1988" priority="2124">
      <formula>IF(AND(AL921&gt;=0, RIGHT(TEXT(AL921,"0.#"),1)="."),TRUE,FALSE)</formula>
    </cfRule>
    <cfRule type="expression" dxfId="1987" priority="2125">
      <formula>IF(AND(AL921&lt;0, RIGHT(TEXT(AL921,"0.#"),1)&lt;&gt;"."),TRUE,FALSE)</formula>
    </cfRule>
    <cfRule type="expression" dxfId="1986" priority="2126">
      <formula>IF(AND(AL921&lt;0, RIGHT(TEXT(AL921,"0.#"),1)="."),TRUE,FALSE)</formula>
    </cfRule>
  </conditionalFormatting>
  <conditionalFormatting sqref="AL954:AO973">
    <cfRule type="expression" dxfId="1985" priority="2111">
      <formula>IF(AND(AL954&gt;=0, RIGHT(TEXT(AL954,"0.#"),1)&lt;&gt;"."),TRUE,FALSE)</formula>
    </cfRule>
    <cfRule type="expression" dxfId="1984" priority="2112">
      <formula>IF(AND(AL954&gt;=0, RIGHT(TEXT(AL954,"0.#"),1)="."),TRUE,FALSE)</formula>
    </cfRule>
    <cfRule type="expression" dxfId="1983" priority="2113">
      <formula>IF(AND(AL954&lt;0, RIGHT(TEXT(AL954,"0.#"),1)&lt;&gt;"."),TRUE,FALSE)</formula>
    </cfRule>
    <cfRule type="expression" dxfId="1982" priority="2114">
      <formula>IF(AND(AL954&lt;0, RIGHT(TEXT(AL954,"0.#"),1)="."),TRUE,FALSE)</formula>
    </cfRule>
  </conditionalFormatting>
  <conditionalFormatting sqref="AL979:AO1006">
    <cfRule type="expression" dxfId="1981" priority="2099">
      <formula>IF(AND(AL979&gt;=0, RIGHT(TEXT(AL979,"0.#"),1)&lt;&gt;"."),TRUE,FALSE)</formula>
    </cfRule>
    <cfRule type="expression" dxfId="1980" priority="2100">
      <formula>IF(AND(AL979&gt;=0, RIGHT(TEXT(AL979,"0.#"),1)="."),TRUE,FALSE)</formula>
    </cfRule>
    <cfRule type="expression" dxfId="1979" priority="2101">
      <formula>IF(AND(AL979&lt;0, RIGHT(TEXT(AL979,"0.#"),1)&lt;&gt;"."),TRUE,FALSE)</formula>
    </cfRule>
    <cfRule type="expression" dxfId="1978" priority="2102">
      <formula>IF(AND(AL979&lt;0, RIGHT(TEXT(AL979,"0.#"),1)="."),TRUE,FALSE)</formula>
    </cfRule>
  </conditionalFormatting>
  <conditionalFormatting sqref="AL977:AO978">
    <cfRule type="expression" dxfId="1977" priority="2093">
      <formula>IF(AND(AL977&gt;=0, RIGHT(TEXT(AL977,"0.#"),1)&lt;&gt;"."),TRUE,FALSE)</formula>
    </cfRule>
    <cfRule type="expression" dxfId="1976" priority="2094">
      <formula>IF(AND(AL977&gt;=0, RIGHT(TEXT(AL977,"0.#"),1)="."),TRUE,FALSE)</formula>
    </cfRule>
    <cfRule type="expression" dxfId="1975" priority="2095">
      <formula>IF(AND(AL977&lt;0, RIGHT(TEXT(AL977,"0.#"),1)&lt;&gt;"."),TRUE,FALSE)</formula>
    </cfRule>
    <cfRule type="expression" dxfId="1974" priority="2096">
      <formula>IF(AND(AL977&lt;0, RIGHT(TEXT(AL977,"0.#"),1)="."),TRUE,FALSE)</formula>
    </cfRule>
  </conditionalFormatting>
  <conditionalFormatting sqref="AL1012:AO1039">
    <cfRule type="expression" dxfId="1973" priority="2087">
      <formula>IF(AND(AL1012&gt;=0, RIGHT(TEXT(AL1012,"0.#"),1)&lt;&gt;"."),TRUE,FALSE)</formula>
    </cfRule>
    <cfRule type="expression" dxfId="1972" priority="2088">
      <formula>IF(AND(AL1012&gt;=0, RIGHT(TEXT(AL1012,"0.#"),1)="."),TRUE,FALSE)</formula>
    </cfRule>
    <cfRule type="expression" dxfId="1971" priority="2089">
      <formula>IF(AND(AL1012&lt;0, RIGHT(TEXT(AL1012,"0.#"),1)&lt;&gt;"."),TRUE,FALSE)</formula>
    </cfRule>
    <cfRule type="expression" dxfId="1970" priority="2090">
      <formula>IF(AND(AL1012&lt;0, RIGHT(TEXT(AL1012,"0.#"),1)="."),TRUE,FALSE)</formula>
    </cfRule>
  </conditionalFormatting>
  <conditionalFormatting sqref="AL1010:AO1011">
    <cfRule type="expression" dxfId="1969" priority="2081">
      <formula>IF(AND(AL1010&gt;=0, RIGHT(TEXT(AL1010,"0.#"),1)&lt;&gt;"."),TRUE,FALSE)</formula>
    </cfRule>
    <cfRule type="expression" dxfId="1968" priority="2082">
      <formula>IF(AND(AL1010&gt;=0, RIGHT(TEXT(AL1010,"0.#"),1)="."),TRUE,FALSE)</formula>
    </cfRule>
    <cfRule type="expression" dxfId="1967" priority="2083">
      <formula>IF(AND(AL1010&lt;0, RIGHT(TEXT(AL1010,"0.#"),1)&lt;&gt;"."),TRUE,FALSE)</formula>
    </cfRule>
    <cfRule type="expression" dxfId="1966" priority="2084">
      <formula>IF(AND(AL1010&lt;0, RIGHT(TEXT(AL1010,"0.#"),1)="."),TRUE,FALSE)</formula>
    </cfRule>
  </conditionalFormatting>
  <conditionalFormatting sqref="Y1010:Y1011">
    <cfRule type="expression" dxfId="1965" priority="2079">
      <formula>IF(RIGHT(TEXT(Y1010,"0.#"),1)=".",FALSE,TRUE)</formula>
    </cfRule>
    <cfRule type="expression" dxfId="1964" priority="2080">
      <formula>IF(RIGHT(TEXT(Y1010,"0.#"),1)=".",TRUE,FALSE)</formula>
    </cfRule>
  </conditionalFormatting>
  <conditionalFormatting sqref="AL1045:AO1072">
    <cfRule type="expression" dxfId="1963" priority="2075">
      <formula>IF(AND(AL1045&gt;=0, RIGHT(TEXT(AL1045,"0.#"),1)&lt;&gt;"."),TRUE,FALSE)</formula>
    </cfRule>
    <cfRule type="expression" dxfId="1962" priority="2076">
      <formula>IF(AND(AL1045&gt;=0, RIGHT(TEXT(AL1045,"0.#"),1)="."),TRUE,FALSE)</formula>
    </cfRule>
    <cfRule type="expression" dxfId="1961" priority="2077">
      <formula>IF(AND(AL1045&lt;0, RIGHT(TEXT(AL1045,"0.#"),1)&lt;&gt;"."),TRUE,FALSE)</formula>
    </cfRule>
    <cfRule type="expression" dxfId="1960" priority="2078">
      <formula>IF(AND(AL1045&lt;0, RIGHT(TEXT(AL1045,"0.#"),1)="."),TRUE,FALSE)</formula>
    </cfRule>
  </conditionalFormatting>
  <conditionalFormatting sqref="Y1045:Y1072">
    <cfRule type="expression" dxfId="1959" priority="2073">
      <formula>IF(RIGHT(TEXT(Y1045,"0.#"),1)=".",FALSE,TRUE)</formula>
    </cfRule>
    <cfRule type="expression" dxfId="1958" priority="2074">
      <formula>IF(RIGHT(TEXT(Y1045,"0.#"),1)=".",TRUE,FALSE)</formula>
    </cfRule>
  </conditionalFormatting>
  <conditionalFormatting sqref="AL1043:AO1044">
    <cfRule type="expression" dxfId="1957" priority="2069">
      <formula>IF(AND(AL1043&gt;=0, RIGHT(TEXT(AL1043,"0.#"),1)&lt;&gt;"."),TRUE,FALSE)</formula>
    </cfRule>
    <cfRule type="expression" dxfId="1956" priority="2070">
      <formula>IF(AND(AL1043&gt;=0, RIGHT(TEXT(AL1043,"0.#"),1)="."),TRUE,FALSE)</formula>
    </cfRule>
    <cfRule type="expression" dxfId="1955" priority="2071">
      <formula>IF(AND(AL1043&lt;0, RIGHT(TEXT(AL1043,"0.#"),1)&lt;&gt;"."),TRUE,FALSE)</formula>
    </cfRule>
    <cfRule type="expression" dxfId="1954" priority="2072">
      <formula>IF(AND(AL1043&lt;0, RIGHT(TEXT(AL1043,"0.#"),1)="."),TRUE,FALSE)</formula>
    </cfRule>
  </conditionalFormatting>
  <conditionalFormatting sqref="Y1043:Y1044">
    <cfRule type="expression" dxfId="1953" priority="2067">
      <formula>IF(RIGHT(TEXT(Y1043,"0.#"),1)=".",FALSE,TRUE)</formula>
    </cfRule>
    <cfRule type="expression" dxfId="1952" priority="2068">
      <formula>IF(RIGHT(TEXT(Y1043,"0.#"),1)=".",TRUE,FALSE)</formula>
    </cfRule>
  </conditionalFormatting>
  <conditionalFormatting sqref="AL1078:AO1105">
    <cfRule type="expression" dxfId="1951" priority="2063">
      <formula>IF(AND(AL1078&gt;=0, RIGHT(TEXT(AL1078,"0.#"),1)&lt;&gt;"."),TRUE,FALSE)</formula>
    </cfRule>
    <cfRule type="expression" dxfId="1950" priority="2064">
      <formula>IF(AND(AL1078&gt;=0, RIGHT(TEXT(AL1078,"0.#"),1)="."),TRUE,FALSE)</formula>
    </cfRule>
    <cfRule type="expression" dxfId="1949" priority="2065">
      <formula>IF(AND(AL1078&lt;0, RIGHT(TEXT(AL1078,"0.#"),1)&lt;&gt;"."),TRUE,FALSE)</formula>
    </cfRule>
    <cfRule type="expression" dxfId="1948" priority="2066">
      <formula>IF(AND(AL1078&lt;0, RIGHT(TEXT(AL1078,"0.#"),1)="."),TRUE,FALSE)</formula>
    </cfRule>
  </conditionalFormatting>
  <conditionalFormatting sqref="Y1078:Y1105">
    <cfRule type="expression" dxfId="1947" priority="2061">
      <formula>IF(RIGHT(TEXT(Y1078,"0.#"),1)=".",FALSE,TRUE)</formula>
    </cfRule>
    <cfRule type="expression" dxfId="1946" priority="2062">
      <formula>IF(RIGHT(TEXT(Y1078,"0.#"),1)=".",TRUE,FALSE)</formula>
    </cfRule>
  </conditionalFormatting>
  <conditionalFormatting sqref="AL1076:AO1077">
    <cfRule type="expression" dxfId="1945" priority="2057">
      <formula>IF(AND(AL1076&gt;=0, RIGHT(TEXT(AL1076,"0.#"),1)&lt;&gt;"."),TRUE,FALSE)</formula>
    </cfRule>
    <cfRule type="expression" dxfId="1944" priority="2058">
      <formula>IF(AND(AL1076&gt;=0, RIGHT(TEXT(AL1076,"0.#"),1)="."),TRUE,FALSE)</formula>
    </cfRule>
    <cfRule type="expression" dxfId="1943" priority="2059">
      <formula>IF(AND(AL1076&lt;0, RIGHT(TEXT(AL1076,"0.#"),1)&lt;&gt;"."),TRUE,FALSE)</formula>
    </cfRule>
    <cfRule type="expression" dxfId="1942" priority="2060">
      <formula>IF(AND(AL1076&lt;0, RIGHT(TEXT(AL1076,"0.#"),1)="."),TRUE,FALSE)</formula>
    </cfRule>
  </conditionalFormatting>
  <conditionalFormatting sqref="Y1076:Y1077">
    <cfRule type="expression" dxfId="1941" priority="2055">
      <formula>IF(RIGHT(TEXT(Y1076,"0.#"),1)=".",FALSE,TRUE)</formula>
    </cfRule>
    <cfRule type="expression" dxfId="1940" priority="2056">
      <formula>IF(RIGHT(TEXT(Y1076,"0.#"),1)=".",TRUE,FALSE)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3:AJ13">
    <cfRule type="expression" dxfId="763" priority="63">
      <formula>IF(RIGHT(TEXT(P13,"0.#"),1)=".",FALSE,TRUE)</formula>
    </cfRule>
    <cfRule type="expression" dxfId="762" priority="64">
      <formula>IF(RIGHT(TEXT(P13,"0.#"),1)=".",TRUE,FALSE)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I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M32:AM34">
    <cfRule type="expression" dxfId="753" priority="53">
      <formula>IF(RIGHT(TEXT(AM32,"0.#"),1)=".",FALSE,TRUE)</formula>
    </cfRule>
    <cfRule type="expression" dxfId="752" priority="54">
      <formula>IF(RIGHT(TEXT(AM32,"0.#"),1)=".",TRUE,FALSE)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39:AM41">
    <cfRule type="expression" dxfId="739" priority="39">
      <formula>IF(RIGHT(TEXT(AM39,"0.#"),1)=".",FALSE,TRUE)</formula>
    </cfRule>
    <cfRule type="expression" dxfId="738" priority="40">
      <formula>IF(RIGHT(TEXT(AM39,"0.#"),1)=".",TRUE,FALSE)</formula>
    </cfRule>
  </conditionalFormatting>
  <conditionalFormatting sqref="AE41">
    <cfRule type="expression" dxfId="737" priority="33">
      <formula>IF(RIGHT(TEXT(AE41,"0.#"),1)=".",FALSE,TRUE)</formula>
    </cfRule>
    <cfRule type="expression" dxfId="736" priority="34">
      <formula>IF(RIGHT(TEXT(AE41,"0.#"),1)=".",TRUE,FALSE)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L846:AO854">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L878:AO880">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11:AO920">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44:AO953">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704" max="49" man="1"/>
    <brk id="735" max="49" man="1"/>
    <brk id="776" max="16383" man="1"/>
    <brk id="90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147</v>
      </c>
      <c r="AD1" s="28"/>
      <c r="AE1" s="29" t="s">
        <v>148</v>
      </c>
      <c r="AF1" s="30"/>
      <c r="AG1" s="51" t="s">
        <v>194</v>
      </c>
      <c r="AI1" s="51" t="s">
        <v>207</v>
      </c>
      <c r="AK1" s="51" t="s">
        <v>208</v>
      </c>
      <c r="AM1" s="82"/>
      <c r="AN1" s="82"/>
      <c r="AP1" s="28" t="s">
        <v>209</v>
      </c>
    </row>
    <row r="2" spans="1:42" ht="13.5" customHeight="1">
      <c r="A2" s="14" t="s">
        <v>210</v>
      </c>
      <c r="B2" s="15"/>
      <c r="C2" s="13" t="str">
        <f>IF(B2="","",A2)</f>
        <v/>
      </c>
      <c r="D2" s="13" t="str">
        <f>IF(C2="","",IF(D1&lt;&gt;"",CONCATENATE(D1,"、",C2),C2))</f>
        <v/>
      </c>
      <c r="F2" s="12" t="s">
        <v>211</v>
      </c>
      <c r="G2" s="17" t="s">
        <v>702</v>
      </c>
      <c r="H2" s="13" t="str">
        <f>IF(G2="","",F2)</f>
        <v>一般会計</v>
      </c>
      <c r="I2" s="13" t="str">
        <f>IF(H2="","",IF(I1&lt;&gt;"",CONCATENATE(I1,"、",H2),H2))</f>
        <v>一般会計</v>
      </c>
      <c r="K2" s="14" t="s">
        <v>212</v>
      </c>
      <c r="L2" s="15"/>
      <c r="M2" s="13" t="str">
        <f>IF(L2="","",K2)</f>
        <v/>
      </c>
      <c r="N2" s="13" t="str">
        <f>IF(M2="","",IF(N1&lt;&gt;"",CONCATENATE(N1,"、",M2),M2))</f>
        <v/>
      </c>
      <c r="O2" s="13"/>
      <c r="P2" s="12" t="s">
        <v>213</v>
      </c>
      <c r="Q2" s="17"/>
      <c r="R2" s="13" t="str">
        <f>IF(Q2="","",P2)</f>
        <v/>
      </c>
      <c r="S2" s="13" t="str">
        <f>IF(R2="","",IF(S1&lt;&gt;"",CONCATENATE(S1,"、",R2),R2))</f>
        <v/>
      </c>
      <c r="T2" s="13"/>
      <c r="U2" s="101">
        <v>20</v>
      </c>
      <c r="W2" s="32" t="s">
        <v>214</v>
      </c>
      <c r="Y2" s="32" t="s">
        <v>215</v>
      </c>
      <c r="Z2" s="32" t="s">
        <v>215</v>
      </c>
      <c r="AA2" s="94" t="s">
        <v>216</v>
      </c>
      <c r="AB2" s="94" t="s">
        <v>217</v>
      </c>
      <c r="AC2" s="95" t="s">
        <v>218</v>
      </c>
      <c r="AD2" s="28"/>
      <c r="AE2" s="43" t="s">
        <v>219</v>
      </c>
      <c r="AF2" s="30"/>
      <c r="AG2" s="53" t="s">
        <v>220</v>
      </c>
      <c r="AI2" s="51" t="s">
        <v>1</v>
      </c>
      <c r="AK2" s="51" t="s">
        <v>221</v>
      </c>
      <c r="AM2" s="82"/>
      <c r="AN2" s="82"/>
      <c r="AP2" s="53"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t="s">
        <v>702</v>
      </c>
      <c r="R3" s="13" t="str">
        <f t="shared" ref="R3:R8" si="3">IF(Q3="","",P3)</f>
        <v>委託・請負</v>
      </c>
      <c r="S3" s="13" t="str">
        <f t="shared" ref="S3:S8" si="4">IF(R3="",S2,IF(S2&lt;&gt;"",CONCATENATE(S2,"、",R3),R3))</f>
        <v>委託・請負</v>
      </c>
      <c r="T3" s="13"/>
      <c r="U3" s="32" t="s">
        <v>226</v>
      </c>
      <c r="W3" s="32" t="s">
        <v>227</v>
      </c>
      <c r="Y3" s="32" t="s">
        <v>228</v>
      </c>
      <c r="Z3" s="32" t="s">
        <v>229</v>
      </c>
      <c r="AA3" s="94" t="s">
        <v>230</v>
      </c>
      <c r="AB3" s="94" t="s">
        <v>231</v>
      </c>
      <c r="AC3" s="95" t="s">
        <v>232</v>
      </c>
      <c r="AD3" s="28"/>
      <c r="AE3" s="43" t="s">
        <v>233</v>
      </c>
      <c r="AF3" s="30"/>
      <c r="AG3" s="53" t="s">
        <v>234</v>
      </c>
      <c r="AI3" s="51" t="s">
        <v>235</v>
      </c>
      <c r="AK3" s="51" t="str">
        <f>CHAR(CODE(AK2)+1)</f>
        <v>B</v>
      </c>
      <c r="AM3" s="82"/>
      <c r="AN3" s="82"/>
      <c r="AP3" s="53"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委託・請負</v>
      </c>
      <c r="T4" s="13"/>
      <c r="U4" s="32" t="s">
        <v>240</v>
      </c>
      <c r="W4" s="32" t="s">
        <v>241</v>
      </c>
      <c r="Y4" s="32" t="s">
        <v>242</v>
      </c>
      <c r="Z4" s="32" t="s">
        <v>243</v>
      </c>
      <c r="AA4" s="94" t="s">
        <v>244</v>
      </c>
      <c r="AB4" s="94" t="s">
        <v>245</v>
      </c>
      <c r="AC4" s="94" t="s">
        <v>246</v>
      </c>
      <c r="AD4" s="28"/>
      <c r="AE4" s="43" t="s">
        <v>247</v>
      </c>
      <c r="AF4" s="30"/>
      <c r="AG4" s="53" t="s">
        <v>248</v>
      </c>
      <c r="AI4" s="51" t="s">
        <v>249</v>
      </c>
      <c r="AK4" s="51" t="str">
        <f t="shared" ref="AK4:AK49" si="7">CHAR(CODE(AK3)+1)</f>
        <v>C</v>
      </c>
      <c r="AM4" s="82"/>
      <c r="AN4" s="82"/>
      <c r="AP4" s="53"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委託・請負</v>
      </c>
      <c r="T5" s="13"/>
      <c r="W5" s="32" t="s">
        <v>254</v>
      </c>
      <c r="Y5" s="32" t="s">
        <v>255</v>
      </c>
      <c r="Z5" s="32" t="s">
        <v>256</v>
      </c>
      <c r="AA5" s="94" t="s">
        <v>257</v>
      </c>
      <c r="AB5" s="94" t="s">
        <v>258</v>
      </c>
      <c r="AC5" s="94" t="s">
        <v>259</v>
      </c>
      <c r="AD5" s="31"/>
      <c r="AE5" s="43" t="s">
        <v>260</v>
      </c>
      <c r="AF5" s="30"/>
      <c r="AG5" s="53" t="s">
        <v>261</v>
      </c>
      <c r="AI5" s="51" t="s">
        <v>262</v>
      </c>
      <c r="AK5" s="51" t="str">
        <f t="shared" si="7"/>
        <v>D</v>
      </c>
      <c r="AP5" s="53"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委託・請負</v>
      </c>
      <c r="T6" s="13"/>
      <c r="U6" s="32" t="s">
        <v>267</v>
      </c>
      <c r="W6" s="32" t="s">
        <v>268</v>
      </c>
      <c r="Y6" s="32" t="s">
        <v>269</v>
      </c>
      <c r="Z6" s="32" t="s">
        <v>270</v>
      </c>
      <c r="AA6" s="94" t="s">
        <v>271</v>
      </c>
      <c r="AB6" s="94" t="s">
        <v>272</v>
      </c>
      <c r="AC6" s="94" t="s">
        <v>273</v>
      </c>
      <c r="AD6" s="31"/>
      <c r="AE6" s="43" t="s">
        <v>274</v>
      </c>
      <c r="AF6" s="30"/>
      <c r="AG6" s="53" t="s">
        <v>275</v>
      </c>
      <c r="AI6" s="51" t="s">
        <v>276</v>
      </c>
      <c r="AK6" s="51" t="str">
        <f>CHAR(CODE(AK5)+1)</f>
        <v>E</v>
      </c>
      <c r="AP6" s="53"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委託・請負</v>
      </c>
      <c r="T7" s="13"/>
      <c r="U7" s="32"/>
      <c r="W7" s="32" t="s">
        <v>281</v>
      </c>
      <c r="Y7" s="32" t="s">
        <v>282</v>
      </c>
      <c r="Z7" s="32" t="s">
        <v>283</v>
      </c>
      <c r="AA7" s="94" t="s">
        <v>284</v>
      </c>
      <c r="AB7" s="94" t="s">
        <v>285</v>
      </c>
      <c r="AC7" s="31"/>
      <c r="AD7" s="31"/>
      <c r="AE7" s="32" t="s">
        <v>273</v>
      </c>
      <c r="AF7" s="30"/>
      <c r="AG7" s="53" t="s">
        <v>286</v>
      </c>
      <c r="AH7" s="85"/>
      <c r="AI7" s="53" t="s">
        <v>287</v>
      </c>
      <c r="AK7" s="51" t="str">
        <f>CHAR(CODE(AK6)+1)</f>
        <v>F</v>
      </c>
      <c r="AP7" s="53"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委託・請負</v>
      </c>
      <c r="T8" s="13"/>
      <c r="U8" s="32" t="s">
        <v>291</v>
      </c>
      <c r="W8" s="32" t="s">
        <v>292</v>
      </c>
      <c r="Y8" s="32" t="s">
        <v>293</v>
      </c>
      <c r="Z8" s="32" t="s">
        <v>294</v>
      </c>
      <c r="AA8" s="94" t="s">
        <v>295</v>
      </c>
      <c r="AB8" s="94" t="s">
        <v>296</v>
      </c>
      <c r="AC8" s="31"/>
      <c r="AD8" s="31"/>
      <c r="AE8" s="31"/>
      <c r="AF8" s="30"/>
      <c r="AG8" s="53" t="s">
        <v>297</v>
      </c>
      <c r="AI8" s="51" t="s">
        <v>298</v>
      </c>
      <c r="AK8" s="51" t="str">
        <f t="shared" si="7"/>
        <v>G</v>
      </c>
      <c r="AP8" s="53"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94" t="s">
        <v>306</v>
      </c>
      <c r="AB9" s="94" t="s">
        <v>307</v>
      </c>
      <c r="AC9" s="31"/>
      <c r="AD9" s="31"/>
      <c r="AE9" s="31"/>
      <c r="AF9" s="30"/>
      <c r="AG9" s="53" t="s">
        <v>308</v>
      </c>
      <c r="AI9" s="81"/>
      <c r="AK9" s="51" t="str">
        <f t="shared" si="7"/>
        <v>H</v>
      </c>
      <c r="AP9" s="53"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委託・請負</v>
      </c>
      <c r="Q10" s="19"/>
      <c r="T10" s="13"/>
      <c r="W10" s="32" t="s">
        <v>312</v>
      </c>
      <c r="Y10" s="32" t="s">
        <v>313</v>
      </c>
      <c r="Z10" s="32" t="s">
        <v>314</v>
      </c>
      <c r="AA10" s="94" t="s">
        <v>315</v>
      </c>
      <c r="AB10" s="94" t="s">
        <v>316</v>
      </c>
      <c r="AC10" s="31"/>
      <c r="AD10" s="31"/>
      <c r="AE10" s="31"/>
      <c r="AF10" s="30"/>
      <c r="AG10" s="53" t="s">
        <v>317</v>
      </c>
      <c r="AK10" s="51" t="str">
        <f t="shared" si="7"/>
        <v>I</v>
      </c>
      <c r="AP10" s="51"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702</v>
      </c>
      <c r="M11" s="13" t="str">
        <f t="shared" si="2"/>
        <v>その他の事項経費</v>
      </c>
      <c r="N11" s="13" t="str">
        <f t="shared" si="6"/>
        <v>その他の事項経費</v>
      </c>
      <c r="O11" s="13"/>
      <c r="P11" s="13"/>
      <c r="Q11" s="19"/>
      <c r="T11" s="13"/>
      <c r="W11" s="32" t="s">
        <v>321</v>
      </c>
      <c r="Y11" s="32" t="s">
        <v>322</v>
      </c>
      <c r="Z11" s="32" t="s">
        <v>323</v>
      </c>
      <c r="AA11" s="94" t="s">
        <v>324</v>
      </c>
      <c r="AB11" s="94" t="s">
        <v>325</v>
      </c>
      <c r="AC11" s="31"/>
      <c r="AD11" s="31"/>
      <c r="AE11" s="31"/>
      <c r="AF11" s="30"/>
      <c r="AG11" s="51" t="s">
        <v>326</v>
      </c>
      <c r="AK11" s="51"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94" t="s">
        <v>333</v>
      </c>
      <c r="AB12" s="94" t="s">
        <v>334</v>
      </c>
      <c r="AC12" s="31"/>
      <c r="AD12" s="31"/>
      <c r="AE12" s="31"/>
      <c r="AF12" s="30"/>
      <c r="AG12" s="51" t="s">
        <v>335</v>
      </c>
      <c r="AK12" s="51"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94" t="s">
        <v>341</v>
      </c>
      <c r="AB13" s="94" t="s">
        <v>342</v>
      </c>
      <c r="AC13" s="31"/>
      <c r="AD13" s="31"/>
      <c r="AE13" s="31"/>
      <c r="AF13" s="30"/>
      <c r="AG13" s="51" t="s">
        <v>40</v>
      </c>
      <c r="AK13" s="51"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94" t="s">
        <v>349</v>
      </c>
      <c r="AB14" s="94" t="s">
        <v>350</v>
      </c>
      <c r="AC14" s="31"/>
      <c r="AD14" s="31"/>
      <c r="AE14" s="31"/>
      <c r="AF14" s="30"/>
      <c r="AG14" s="81"/>
      <c r="AK14" s="51"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94" t="s">
        <v>357</v>
      </c>
      <c r="AB15" s="94" t="s">
        <v>358</v>
      </c>
      <c r="AC15" s="31"/>
      <c r="AD15" s="31"/>
      <c r="AE15" s="31"/>
      <c r="AF15" s="30"/>
      <c r="AG15" s="82"/>
      <c r="AK15" s="51"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94" t="s">
        <v>365</v>
      </c>
      <c r="AB16" s="94" t="s">
        <v>366</v>
      </c>
      <c r="AC16" s="31"/>
      <c r="AD16" s="31"/>
      <c r="AE16" s="31"/>
      <c r="AF16" s="30"/>
      <c r="AG16" s="82"/>
      <c r="AK16" s="51"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94" t="s">
        <v>373</v>
      </c>
      <c r="AB17" s="94" t="s">
        <v>374</v>
      </c>
      <c r="AC17" s="31"/>
      <c r="AD17" s="31"/>
      <c r="AE17" s="31"/>
      <c r="AF17" s="30"/>
      <c r="AG17" s="82"/>
      <c r="AK17" s="51"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94" t="s">
        <v>381</v>
      </c>
      <c r="AB18" s="94" t="s">
        <v>382</v>
      </c>
      <c r="AC18" s="31"/>
      <c r="AD18" s="31"/>
      <c r="AE18" s="31"/>
      <c r="AF18" s="30"/>
      <c r="AK18" s="51"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94" t="s">
        <v>389</v>
      </c>
      <c r="AB19" s="94" t="s">
        <v>390</v>
      </c>
      <c r="AC19" s="31"/>
      <c r="AD19" s="31"/>
      <c r="AE19" s="31"/>
      <c r="AF19" s="30"/>
      <c r="AK19" s="51"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94" t="s">
        <v>397</v>
      </c>
      <c r="AB20" s="94" t="s">
        <v>398</v>
      </c>
      <c r="AC20" s="31"/>
      <c r="AD20" s="31"/>
      <c r="AE20" s="31"/>
      <c r="AF20" s="30"/>
      <c r="AK20" s="51"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94" t="s">
        <v>405</v>
      </c>
      <c r="AB21" s="94" t="s">
        <v>406</v>
      </c>
      <c r="AC21" s="31"/>
      <c r="AD21" s="31"/>
      <c r="AE21" s="31"/>
      <c r="AF21" s="30"/>
      <c r="AK21" s="51"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94" t="s">
        <v>413</v>
      </c>
      <c r="AB22" s="94" t="s">
        <v>414</v>
      </c>
      <c r="AC22" s="31"/>
      <c r="AD22" s="31"/>
      <c r="AE22" s="31"/>
      <c r="AF22" s="30"/>
      <c r="AK22" s="51"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94" t="s">
        <v>421</v>
      </c>
      <c r="AB23" s="94" t="s">
        <v>422</v>
      </c>
      <c r="AC23" s="31"/>
      <c r="AD23" s="31"/>
      <c r="AE23" s="31"/>
      <c r="AF23" s="30"/>
      <c r="AK23" s="51" t="str">
        <f t="shared" si="7"/>
        <v>V</v>
      </c>
    </row>
    <row r="24" spans="1:37" ht="13.5" customHeight="1">
      <c r="A24" s="88"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94" t="s">
        <v>428</v>
      </c>
      <c r="AB24" s="94" t="s">
        <v>429</v>
      </c>
      <c r="AC24" s="31"/>
      <c r="AD24" s="31"/>
      <c r="AE24" s="31"/>
      <c r="AF24" s="30"/>
      <c r="AK24" s="51" t="str">
        <f>CHAR(CODE(AK23)+1)</f>
        <v>W</v>
      </c>
    </row>
    <row r="25" spans="1:37" ht="13.5" customHeight="1">
      <c r="A25" s="90"/>
      <c r="B25" s="89"/>
      <c r="F25" s="18" t="s">
        <v>430</v>
      </c>
      <c r="G25" s="17"/>
      <c r="H25" s="13" t="str">
        <f t="shared" si="1"/>
        <v/>
      </c>
      <c r="I25" s="13" t="str">
        <f t="shared" si="5"/>
        <v>一般会計</v>
      </c>
      <c r="K25" s="13"/>
      <c r="L25" s="13"/>
      <c r="O25" s="13"/>
      <c r="P25" s="13"/>
      <c r="Q25" s="19"/>
      <c r="T25" s="13"/>
      <c r="U25" s="32" t="s">
        <v>431</v>
      </c>
      <c r="Y25" s="32" t="s">
        <v>432</v>
      </c>
      <c r="Z25" s="32" t="s">
        <v>433</v>
      </c>
      <c r="AA25" s="94" t="s">
        <v>434</v>
      </c>
      <c r="AB25" s="94" t="s">
        <v>435</v>
      </c>
      <c r="AC25" s="31"/>
      <c r="AD25" s="31"/>
      <c r="AE25" s="31"/>
      <c r="AF25" s="30"/>
      <c r="AK25" s="51" t="str">
        <f t="shared" si="7"/>
        <v>X</v>
      </c>
    </row>
    <row r="26" spans="1:37" ht="13.5" customHeight="1">
      <c r="A26" s="87"/>
      <c r="B26" s="86"/>
      <c r="F26" s="18" t="s">
        <v>436</v>
      </c>
      <c r="G26" s="17"/>
      <c r="H26" s="13" t="str">
        <f t="shared" si="1"/>
        <v/>
      </c>
      <c r="I26" s="13" t="str">
        <f t="shared" si="5"/>
        <v>一般会計</v>
      </c>
      <c r="K26" s="13"/>
      <c r="L26" s="13"/>
      <c r="O26" s="13"/>
      <c r="P26" s="13"/>
      <c r="Q26" s="19"/>
      <c r="T26" s="13"/>
      <c r="U26" s="32" t="s">
        <v>437</v>
      </c>
      <c r="Y26" s="32" t="s">
        <v>438</v>
      </c>
      <c r="Z26" s="32" t="s">
        <v>439</v>
      </c>
      <c r="AA26" s="94" t="s">
        <v>440</v>
      </c>
      <c r="AB26" s="94" t="s">
        <v>441</v>
      </c>
      <c r="AC26" s="31"/>
      <c r="AD26" s="31"/>
      <c r="AE26" s="31"/>
      <c r="AF26" s="30"/>
      <c r="AK26" s="51"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94" t="s">
        <v>446</v>
      </c>
      <c r="AB27" s="94" t="s">
        <v>447</v>
      </c>
      <c r="AC27" s="31"/>
      <c r="AD27" s="31"/>
      <c r="AE27" s="31"/>
      <c r="AF27" s="30"/>
      <c r="AK27" s="51"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94" t="s">
        <v>452</v>
      </c>
      <c r="AB28" s="94" t="s">
        <v>453</v>
      </c>
      <c r="AC28" s="31"/>
      <c r="AD28" s="31"/>
      <c r="AE28" s="31"/>
      <c r="AF28" s="30"/>
      <c r="AK28" s="51"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94" t="s">
        <v>459</v>
      </c>
      <c r="AB29" s="94" t="s">
        <v>460</v>
      </c>
      <c r="AC29" s="31"/>
      <c r="AD29" s="31"/>
      <c r="AE29" s="31"/>
      <c r="AF29" s="30"/>
      <c r="AK29" s="51"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94" t="s">
        <v>465</v>
      </c>
      <c r="AB30" s="94" t="s">
        <v>466</v>
      </c>
      <c r="AC30" s="31"/>
      <c r="AD30" s="31"/>
      <c r="AE30" s="31"/>
      <c r="AF30" s="30"/>
      <c r="AK30" s="51"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94" t="s">
        <v>471</v>
      </c>
      <c r="AB31" s="94" t="s">
        <v>472</v>
      </c>
      <c r="AC31" s="31"/>
      <c r="AD31" s="31"/>
      <c r="AE31" s="31"/>
      <c r="AF31" s="30"/>
      <c r="AK31" s="51"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94" t="s">
        <v>477</v>
      </c>
      <c r="AB32" s="94" t="s">
        <v>477</v>
      </c>
      <c r="AC32" s="31"/>
      <c r="AD32" s="31"/>
      <c r="AE32" s="31"/>
      <c r="AF32" s="30"/>
      <c r="AK32" s="51"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75"/>
      <c r="AB33" s="31"/>
      <c r="AC33" s="31"/>
      <c r="AD33" s="31"/>
      <c r="AE33" s="31"/>
      <c r="AF33" s="30"/>
      <c r="AK33" s="51"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51"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51"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51" t="str">
        <f t="shared" si="7"/>
        <v>j</v>
      </c>
    </row>
    <row r="38" spans="1:37">
      <c r="A38" s="13"/>
      <c r="B38" s="13"/>
      <c r="F38" s="13"/>
      <c r="G38" s="19"/>
      <c r="K38" s="13"/>
      <c r="L38" s="13"/>
      <c r="O38" s="13"/>
      <c r="P38" s="13"/>
      <c r="Q38" s="19"/>
      <c r="T38" s="13"/>
      <c r="U38" s="32" t="s">
        <v>495</v>
      </c>
      <c r="Y38" s="32" t="s">
        <v>496</v>
      </c>
      <c r="Z38" s="32" t="s">
        <v>497</v>
      </c>
      <c r="AF38" s="30"/>
      <c r="AK38" s="51" t="str">
        <f t="shared" si="7"/>
        <v>k</v>
      </c>
    </row>
    <row r="39" spans="1:37">
      <c r="A39" s="13"/>
      <c r="B39" s="13"/>
      <c r="F39" s="13" t="str">
        <f>I37</f>
        <v>一般会計</v>
      </c>
      <c r="G39" s="19"/>
      <c r="K39" s="13"/>
      <c r="L39" s="13"/>
      <c r="O39" s="13"/>
      <c r="P39" s="13"/>
      <c r="Q39" s="19"/>
      <c r="T39" s="13"/>
      <c r="U39" s="32" t="s">
        <v>498</v>
      </c>
      <c r="Y39" s="32" t="s">
        <v>499</v>
      </c>
      <c r="Z39" s="32" t="s">
        <v>500</v>
      </c>
      <c r="AF39" s="30"/>
      <c r="AK39" s="51" t="str">
        <f t="shared" si="7"/>
        <v>l</v>
      </c>
    </row>
    <row r="40" spans="1:37">
      <c r="A40" s="13"/>
      <c r="B40" s="13"/>
      <c r="F40" s="13"/>
      <c r="G40" s="19"/>
      <c r="K40" s="13"/>
      <c r="L40" s="13"/>
      <c r="O40" s="13"/>
      <c r="P40" s="13"/>
      <c r="Q40" s="19"/>
      <c r="T40" s="13"/>
      <c r="Y40" s="32" t="s">
        <v>501</v>
      </c>
      <c r="Z40" s="32" t="s">
        <v>502</v>
      </c>
      <c r="AF40" s="30"/>
      <c r="AK40" s="51" t="str">
        <f t="shared" si="7"/>
        <v>m</v>
      </c>
    </row>
    <row r="41" spans="1:37">
      <c r="A41" s="13"/>
      <c r="B41" s="13"/>
      <c r="F41" s="13"/>
      <c r="G41" s="19"/>
      <c r="K41" s="13"/>
      <c r="L41" s="13"/>
      <c r="O41" s="13"/>
      <c r="P41" s="13"/>
      <c r="Q41" s="19"/>
      <c r="T41" s="13"/>
      <c r="Y41" s="32" t="s">
        <v>503</v>
      </c>
      <c r="Z41" s="32" t="s">
        <v>504</v>
      </c>
      <c r="AF41" s="30"/>
      <c r="AK41" s="51" t="str">
        <f t="shared" si="7"/>
        <v>n</v>
      </c>
    </row>
    <row r="42" spans="1:37">
      <c r="A42" s="13"/>
      <c r="B42" s="13"/>
      <c r="F42" s="13"/>
      <c r="G42" s="19"/>
      <c r="K42" s="13"/>
      <c r="L42" s="13"/>
      <c r="O42" s="13"/>
      <c r="P42" s="13"/>
      <c r="Q42" s="19"/>
      <c r="T42" s="13"/>
      <c r="Y42" s="32" t="s">
        <v>505</v>
      </c>
      <c r="Z42" s="32" t="s">
        <v>506</v>
      </c>
      <c r="AF42" s="30"/>
      <c r="AK42" s="51" t="str">
        <f t="shared" si="7"/>
        <v>o</v>
      </c>
    </row>
    <row r="43" spans="1:37">
      <c r="A43" s="13"/>
      <c r="B43" s="13"/>
      <c r="F43" s="13"/>
      <c r="G43" s="19"/>
      <c r="K43" s="13"/>
      <c r="L43" s="13"/>
      <c r="O43" s="13"/>
      <c r="P43" s="13"/>
      <c r="Q43" s="19"/>
      <c r="T43" s="13"/>
      <c r="Y43" s="32" t="s">
        <v>507</v>
      </c>
      <c r="Z43" s="32" t="s">
        <v>508</v>
      </c>
      <c r="AF43" s="30"/>
      <c r="AK43" s="51" t="str">
        <f t="shared" si="7"/>
        <v>p</v>
      </c>
    </row>
    <row r="44" spans="1:37">
      <c r="A44" s="13"/>
      <c r="B44" s="13"/>
      <c r="F44" s="13"/>
      <c r="G44" s="19"/>
      <c r="K44" s="13"/>
      <c r="L44" s="13"/>
      <c r="O44" s="13"/>
      <c r="P44" s="13"/>
      <c r="Q44" s="19"/>
      <c r="T44" s="13"/>
      <c r="Y44" s="32" t="s">
        <v>509</v>
      </c>
      <c r="Z44" s="32" t="s">
        <v>510</v>
      </c>
      <c r="AF44" s="30"/>
      <c r="AK44" s="51" t="str">
        <f t="shared" si="7"/>
        <v>q</v>
      </c>
    </row>
    <row r="45" spans="1:37">
      <c r="A45" s="13"/>
      <c r="B45" s="13"/>
      <c r="F45" s="13"/>
      <c r="G45" s="19"/>
      <c r="K45" s="13"/>
      <c r="L45" s="13"/>
      <c r="O45" s="13"/>
      <c r="P45" s="13"/>
      <c r="Q45" s="19"/>
      <c r="T45" s="13"/>
      <c r="Y45" s="32" t="s">
        <v>511</v>
      </c>
      <c r="Z45" s="32" t="s">
        <v>512</v>
      </c>
      <c r="AF45" s="30"/>
      <c r="AK45" s="51" t="str">
        <f t="shared" si="7"/>
        <v>r</v>
      </c>
    </row>
    <row r="46" spans="1:37">
      <c r="A46" s="13"/>
      <c r="B46" s="13"/>
      <c r="F46" s="13"/>
      <c r="G46" s="19"/>
      <c r="K46" s="13"/>
      <c r="L46" s="13"/>
      <c r="O46" s="13"/>
      <c r="P46" s="13"/>
      <c r="Q46" s="19"/>
      <c r="T46" s="13"/>
      <c r="Y46" s="32" t="s">
        <v>513</v>
      </c>
      <c r="Z46" s="32" t="s">
        <v>514</v>
      </c>
      <c r="AF46" s="30"/>
      <c r="AK46" s="51" t="str">
        <f t="shared" si="7"/>
        <v>s</v>
      </c>
    </row>
    <row r="47" spans="1:37">
      <c r="A47" s="13"/>
      <c r="B47" s="13"/>
      <c r="F47" s="13"/>
      <c r="G47" s="19"/>
      <c r="K47" s="13"/>
      <c r="L47" s="13"/>
      <c r="O47" s="13"/>
      <c r="P47" s="13"/>
      <c r="Q47" s="19"/>
      <c r="T47" s="13"/>
      <c r="Y47" s="32" t="s">
        <v>515</v>
      </c>
      <c r="Z47" s="32" t="s">
        <v>516</v>
      </c>
      <c r="AF47" s="30"/>
      <c r="AK47" s="51" t="str">
        <f t="shared" si="7"/>
        <v>t</v>
      </c>
    </row>
    <row r="48" spans="1:37">
      <c r="A48" s="13"/>
      <c r="B48" s="13"/>
      <c r="F48" s="13"/>
      <c r="G48" s="19"/>
      <c r="K48" s="13"/>
      <c r="L48" s="13"/>
      <c r="O48" s="13"/>
      <c r="P48" s="13"/>
      <c r="Q48" s="19"/>
      <c r="T48" s="13"/>
      <c r="Y48" s="32" t="s">
        <v>517</v>
      </c>
      <c r="Z48" s="32" t="s">
        <v>518</v>
      </c>
      <c r="AF48" s="30"/>
      <c r="AK48" s="51" t="str">
        <f t="shared" si="7"/>
        <v>u</v>
      </c>
    </row>
    <row r="49" spans="1:37">
      <c r="A49" s="13"/>
      <c r="B49" s="13"/>
      <c r="F49" s="13"/>
      <c r="G49" s="19"/>
      <c r="K49" s="13"/>
      <c r="L49" s="13"/>
      <c r="O49" s="13"/>
      <c r="P49" s="13"/>
      <c r="Q49" s="19"/>
      <c r="T49" s="13"/>
      <c r="Y49" s="32" t="s">
        <v>519</v>
      </c>
      <c r="Z49" s="32" t="s">
        <v>520</v>
      </c>
      <c r="AF49" s="30"/>
      <c r="AK49" s="51"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616</v>
      </c>
      <c r="B2" s="1046"/>
      <c r="C2" s="1046"/>
      <c r="D2" s="1046"/>
      <c r="E2" s="1046"/>
      <c r="F2" s="1047"/>
      <c r="G2" s="593" t="s">
        <v>617</v>
      </c>
      <c r="H2" s="594"/>
      <c r="I2" s="594"/>
      <c r="J2" s="594"/>
      <c r="K2" s="594"/>
      <c r="L2" s="594"/>
      <c r="M2" s="594"/>
      <c r="N2" s="594"/>
      <c r="O2" s="594"/>
      <c r="P2" s="594"/>
      <c r="Q2" s="594"/>
      <c r="R2" s="594"/>
      <c r="S2" s="594"/>
      <c r="T2" s="594"/>
      <c r="U2" s="594"/>
      <c r="V2" s="594"/>
      <c r="W2" s="594"/>
      <c r="X2" s="594"/>
      <c r="Y2" s="594"/>
      <c r="Z2" s="594"/>
      <c r="AA2" s="594"/>
      <c r="AB2" s="595"/>
      <c r="AC2" s="593" t="s">
        <v>618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164</v>
      </c>
      <c r="H3" s="669"/>
      <c r="I3" s="669"/>
      <c r="J3" s="669"/>
      <c r="K3" s="669"/>
      <c r="L3" s="668" t="s">
        <v>165</v>
      </c>
      <c r="M3" s="669"/>
      <c r="N3" s="669"/>
      <c r="O3" s="669"/>
      <c r="P3" s="669"/>
      <c r="Q3" s="669"/>
      <c r="R3" s="669"/>
      <c r="S3" s="669"/>
      <c r="T3" s="669"/>
      <c r="U3" s="669"/>
      <c r="V3" s="669"/>
      <c r="W3" s="669"/>
      <c r="X3" s="670"/>
      <c r="Y3" s="654" t="s">
        <v>166</v>
      </c>
      <c r="Z3" s="655"/>
      <c r="AA3" s="655"/>
      <c r="AB3" s="796"/>
      <c r="AC3" s="810" t="s">
        <v>164</v>
      </c>
      <c r="AD3" s="669"/>
      <c r="AE3" s="669"/>
      <c r="AF3" s="669"/>
      <c r="AG3" s="669"/>
      <c r="AH3" s="668" t="s">
        <v>165</v>
      </c>
      <c r="AI3" s="669"/>
      <c r="AJ3" s="669"/>
      <c r="AK3" s="669"/>
      <c r="AL3" s="669"/>
      <c r="AM3" s="669"/>
      <c r="AN3" s="669"/>
      <c r="AO3" s="669"/>
      <c r="AP3" s="669"/>
      <c r="AQ3" s="669"/>
      <c r="AR3" s="669"/>
      <c r="AS3" s="669"/>
      <c r="AT3" s="670"/>
      <c r="AU3" s="654" t="s">
        <v>166</v>
      </c>
      <c r="AV3" s="655"/>
      <c r="AW3" s="655"/>
      <c r="AX3" s="656"/>
      <c r="AY3" s="34">
        <f>$AY$2</f>
        <v>0</v>
      </c>
    </row>
    <row r="4" spans="1:51" ht="24.75" customHeight="1">
      <c r="A4" s="1039"/>
      <c r="B4" s="1040"/>
      <c r="C4" s="1040"/>
      <c r="D4" s="1040"/>
      <c r="E4" s="1040"/>
      <c r="F4" s="1041"/>
      <c r="G4" s="604"/>
      <c r="H4" s="605"/>
      <c r="I4" s="605"/>
      <c r="J4" s="605"/>
      <c r="K4" s="606"/>
      <c r="L4" s="665"/>
      <c r="M4" s="666"/>
      <c r="N4" s="666"/>
      <c r="O4" s="666"/>
      <c r="P4" s="666"/>
      <c r="Q4" s="666"/>
      <c r="R4" s="666"/>
      <c r="S4" s="666"/>
      <c r="T4" s="666"/>
      <c r="U4" s="666"/>
      <c r="V4" s="666"/>
      <c r="W4" s="666"/>
      <c r="X4" s="667"/>
      <c r="Y4" s="382"/>
      <c r="Z4" s="383"/>
      <c r="AA4" s="383"/>
      <c r="AB4" s="800"/>
      <c r="AC4" s="604"/>
      <c r="AD4" s="605"/>
      <c r="AE4" s="605"/>
      <c r="AF4" s="605"/>
      <c r="AG4" s="606"/>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39"/>
      <c r="B5" s="1040"/>
      <c r="C5" s="1040"/>
      <c r="D5" s="1040"/>
      <c r="E5" s="1040"/>
      <c r="F5" s="1041"/>
      <c r="G5" s="607"/>
      <c r="H5" s="608"/>
      <c r="I5" s="608"/>
      <c r="J5" s="608"/>
      <c r="K5" s="609"/>
      <c r="L5" s="596"/>
      <c r="M5" s="597"/>
      <c r="N5" s="597"/>
      <c r="O5" s="597"/>
      <c r="P5" s="597"/>
      <c r="Q5" s="597"/>
      <c r="R5" s="597"/>
      <c r="S5" s="597"/>
      <c r="T5" s="597"/>
      <c r="U5" s="597"/>
      <c r="V5" s="597"/>
      <c r="W5" s="597"/>
      <c r="X5" s="598"/>
      <c r="Y5" s="599"/>
      <c r="Z5" s="600"/>
      <c r="AA5" s="600"/>
      <c r="AB5" s="613"/>
      <c r="AC5" s="607"/>
      <c r="AD5" s="608"/>
      <c r="AE5" s="608"/>
      <c r="AF5" s="608"/>
      <c r="AG5" s="609"/>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7"/>
      <c r="H6" s="608"/>
      <c r="I6" s="608"/>
      <c r="J6" s="608"/>
      <c r="K6" s="609"/>
      <c r="L6" s="596"/>
      <c r="M6" s="597"/>
      <c r="N6" s="597"/>
      <c r="O6" s="597"/>
      <c r="P6" s="597"/>
      <c r="Q6" s="597"/>
      <c r="R6" s="597"/>
      <c r="S6" s="597"/>
      <c r="T6" s="597"/>
      <c r="U6" s="597"/>
      <c r="V6" s="597"/>
      <c r="W6" s="597"/>
      <c r="X6" s="598"/>
      <c r="Y6" s="599"/>
      <c r="Z6" s="600"/>
      <c r="AA6" s="600"/>
      <c r="AB6" s="613"/>
      <c r="AC6" s="607"/>
      <c r="AD6" s="608"/>
      <c r="AE6" s="608"/>
      <c r="AF6" s="608"/>
      <c r="AG6" s="609"/>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7"/>
      <c r="H7" s="608"/>
      <c r="I7" s="608"/>
      <c r="J7" s="608"/>
      <c r="K7" s="609"/>
      <c r="L7" s="596"/>
      <c r="M7" s="597"/>
      <c r="N7" s="597"/>
      <c r="O7" s="597"/>
      <c r="P7" s="597"/>
      <c r="Q7" s="597"/>
      <c r="R7" s="597"/>
      <c r="S7" s="597"/>
      <c r="T7" s="597"/>
      <c r="U7" s="597"/>
      <c r="V7" s="597"/>
      <c r="W7" s="597"/>
      <c r="X7" s="598"/>
      <c r="Y7" s="599"/>
      <c r="Z7" s="600"/>
      <c r="AA7" s="600"/>
      <c r="AB7" s="613"/>
      <c r="AC7" s="607"/>
      <c r="AD7" s="608"/>
      <c r="AE7" s="608"/>
      <c r="AF7" s="608"/>
      <c r="AG7" s="609"/>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7"/>
      <c r="H8" s="608"/>
      <c r="I8" s="608"/>
      <c r="J8" s="608"/>
      <c r="K8" s="609"/>
      <c r="L8" s="596"/>
      <c r="M8" s="597"/>
      <c r="N8" s="597"/>
      <c r="O8" s="597"/>
      <c r="P8" s="597"/>
      <c r="Q8" s="597"/>
      <c r="R8" s="597"/>
      <c r="S8" s="597"/>
      <c r="T8" s="597"/>
      <c r="U8" s="597"/>
      <c r="V8" s="597"/>
      <c r="W8" s="597"/>
      <c r="X8" s="598"/>
      <c r="Y8" s="599"/>
      <c r="Z8" s="600"/>
      <c r="AA8" s="600"/>
      <c r="AB8" s="613"/>
      <c r="AC8" s="607"/>
      <c r="AD8" s="608"/>
      <c r="AE8" s="608"/>
      <c r="AF8" s="608"/>
      <c r="AG8" s="609"/>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7"/>
      <c r="H9" s="608"/>
      <c r="I9" s="608"/>
      <c r="J9" s="608"/>
      <c r="K9" s="609"/>
      <c r="L9" s="596"/>
      <c r="M9" s="597"/>
      <c r="N9" s="597"/>
      <c r="O9" s="597"/>
      <c r="P9" s="597"/>
      <c r="Q9" s="597"/>
      <c r="R9" s="597"/>
      <c r="S9" s="597"/>
      <c r="T9" s="597"/>
      <c r="U9" s="597"/>
      <c r="V9" s="597"/>
      <c r="W9" s="597"/>
      <c r="X9" s="598"/>
      <c r="Y9" s="599"/>
      <c r="Z9" s="600"/>
      <c r="AA9" s="600"/>
      <c r="AB9" s="613"/>
      <c r="AC9" s="607"/>
      <c r="AD9" s="608"/>
      <c r="AE9" s="608"/>
      <c r="AF9" s="608"/>
      <c r="AG9" s="609"/>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7"/>
      <c r="H10" s="608"/>
      <c r="I10" s="608"/>
      <c r="J10" s="608"/>
      <c r="K10" s="609"/>
      <c r="L10" s="596"/>
      <c r="M10" s="597"/>
      <c r="N10" s="597"/>
      <c r="O10" s="597"/>
      <c r="P10" s="597"/>
      <c r="Q10" s="597"/>
      <c r="R10" s="597"/>
      <c r="S10" s="597"/>
      <c r="T10" s="597"/>
      <c r="U10" s="597"/>
      <c r="V10" s="597"/>
      <c r="W10" s="597"/>
      <c r="X10" s="598"/>
      <c r="Y10" s="599"/>
      <c r="Z10" s="600"/>
      <c r="AA10" s="600"/>
      <c r="AB10" s="613"/>
      <c r="AC10" s="607"/>
      <c r="AD10" s="608"/>
      <c r="AE10" s="608"/>
      <c r="AF10" s="608"/>
      <c r="AG10" s="609"/>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7"/>
      <c r="H11" s="608"/>
      <c r="I11" s="608"/>
      <c r="J11" s="608"/>
      <c r="K11" s="609"/>
      <c r="L11" s="596"/>
      <c r="M11" s="597"/>
      <c r="N11" s="597"/>
      <c r="O11" s="597"/>
      <c r="P11" s="597"/>
      <c r="Q11" s="597"/>
      <c r="R11" s="597"/>
      <c r="S11" s="597"/>
      <c r="T11" s="597"/>
      <c r="U11" s="597"/>
      <c r="V11" s="597"/>
      <c r="W11" s="597"/>
      <c r="X11" s="598"/>
      <c r="Y11" s="599"/>
      <c r="Z11" s="600"/>
      <c r="AA11" s="600"/>
      <c r="AB11" s="613"/>
      <c r="AC11" s="607"/>
      <c r="AD11" s="608"/>
      <c r="AE11" s="608"/>
      <c r="AF11" s="608"/>
      <c r="AG11" s="609"/>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7"/>
      <c r="H12" s="608"/>
      <c r="I12" s="608"/>
      <c r="J12" s="608"/>
      <c r="K12" s="609"/>
      <c r="L12" s="596"/>
      <c r="M12" s="597"/>
      <c r="N12" s="597"/>
      <c r="O12" s="597"/>
      <c r="P12" s="597"/>
      <c r="Q12" s="597"/>
      <c r="R12" s="597"/>
      <c r="S12" s="597"/>
      <c r="T12" s="597"/>
      <c r="U12" s="597"/>
      <c r="V12" s="597"/>
      <c r="W12" s="597"/>
      <c r="X12" s="598"/>
      <c r="Y12" s="599"/>
      <c r="Z12" s="600"/>
      <c r="AA12" s="600"/>
      <c r="AB12" s="613"/>
      <c r="AC12" s="607"/>
      <c r="AD12" s="608"/>
      <c r="AE12" s="608"/>
      <c r="AF12" s="608"/>
      <c r="AG12" s="609"/>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7"/>
      <c r="H13" s="608"/>
      <c r="I13" s="608"/>
      <c r="J13" s="608"/>
      <c r="K13" s="609"/>
      <c r="L13" s="596"/>
      <c r="M13" s="597"/>
      <c r="N13" s="597"/>
      <c r="O13" s="597"/>
      <c r="P13" s="597"/>
      <c r="Q13" s="597"/>
      <c r="R13" s="597"/>
      <c r="S13" s="597"/>
      <c r="T13" s="597"/>
      <c r="U13" s="597"/>
      <c r="V13" s="597"/>
      <c r="W13" s="597"/>
      <c r="X13" s="598"/>
      <c r="Y13" s="599"/>
      <c r="Z13" s="600"/>
      <c r="AA13" s="600"/>
      <c r="AB13" s="613"/>
      <c r="AC13" s="607"/>
      <c r="AD13" s="608"/>
      <c r="AE13" s="608"/>
      <c r="AF13" s="608"/>
      <c r="AG13" s="609"/>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619</v>
      </c>
      <c r="H15" s="594"/>
      <c r="I15" s="594"/>
      <c r="J15" s="594"/>
      <c r="K15" s="594"/>
      <c r="L15" s="594"/>
      <c r="M15" s="594"/>
      <c r="N15" s="594"/>
      <c r="O15" s="594"/>
      <c r="P15" s="594"/>
      <c r="Q15" s="594"/>
      <c r="R15" s="594"/>
      <c r="S15" s="594"/>
      <c r="T15" s="594"/>
      <c r="U15" s="594"/>
      <c r="V15" s="594"/>
      <c r="W15" s="594"/>
      <c r="X15" s="594"/>
      <c r="Y15" s="594"/>
      <c r="Z15" s="594"/>
      <c r="AA15" s="594"/>
      <c r="AB15" s="595"/>
      <c r="AC15" s="593" t="s">
        <v>620</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164</v>
      </c>
      <c r="H16" s="669"/>
      <c r="I16" s="669"/>
      <c r="J16" s="669"/>
      <c r="K16" s="669"/>
      <c r="L16" s="668" t="s">
        <v>165</v>
      </c>
      <c r="M16" s="669"/>
      <c r="N16" s="669"/>
      <c r="O16" s="669"/>
      <c r="P16" s="669"/>
      <c r="Q16" s="669"/>
      <c r="R16" s="669"/>
      <c r="S16" s="669"/>
      <c r="T16" s="669"/>
      <c r="U16" s="669"/>
      <c r="V16" s="669"/>
      <c r="W16" s="669"/>
      <c r="X16" s="670"/>
      <c r="Y16" s="654" t="s">
        <v>166</v>
      </c>
      <c r="Z16" s="655"/>
      <c r="AA16" s="655"/>
      <c r="AB16" s="796"/>
      <c r="AC16" s="810" t="s">
        <v>164</v>
      </c>
      <c r="AD16" s="669"/>
      <c r="AE16" s="669"/>
      <c r="AF16" s="669"/>
      <c r="AG16" s="669"/>
      <c r="AH16" s="668" t="s">
        <v>165</v>
      </c>
      <c r="AI16" s="669"/>
      <c r="AJ16" s="669"/>
      <c r="AK16" s="669"/>
      <c r="AL16" s="669"/>
      <c r="AM16" s="669"/>
      <c r="AN16" s="669"/>
      <c r="AO16" s="669"/>
      <c r="AP16" s="669"/>
      <c r="AQ16" s="669"/>
      <c r="AR16" s="669"/>
      <c r="AS16" s="669"/>
      <c r="AT16" s="670"/>
      <c r="AU16" s="654" t="s">
        <v>166</v>
      </c>
      <c r="AV16" s="655"/>
      <c r="AW16" s="655"/>
      <c r="AX16" s="656"/>
      <c r="AY16" s="34">
        <f>$AY$15</f>
        <v>0</v>
      </c>
    </row>
    <row r="17" spans="1:51" ht="24.75" customHeight="1">
      <c r="A17" s="1039"/>
      <c r="B17" s="1040"/>
      <c r="C17" s="1040"/>
      <c r="D17" s="1040"/>
      <c r="E17" s="1040"/>
      <c r="F17" s="1041"/>
      <c r="G17" s="604"/>
      <c r="H17" s="605"/>
      <c r="I17" s="605"/>
      <c r="J17" s="605"/>
      <c r="K17" s="606"/>
      <c r="L17" s="665"/>
      <c r="M17" s="666"/>
      <c r="N17" s="666"/>
      <c r="O17" s="666"/>
      <c r="P17" s="666"/>
      <c r="Q17" s="666"/>
      <c r="R17" s="666"/>
      <c r="S17" s="666"/>
      <c r="T17" s="666"/>
      <c r="U17" s="666"/>
      <c r="V17" s="666"/>
      <c r="W17" s="666"/>
      <c r="X17" s="667"/>
      <c r="Y17" s="382"/>
      <c r="Z17" s="383"/>
      <c r="AA17" s="383"/>
      <c r="AB17" s="800"/>
      <c r="AC17" s="604"/>
      <c r="AD17" s="605"/>
      <c r="AE17" s="605"/>
      <c r="AF17" s="605"/>
      <c r="AG17" s="606"/>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39"/>
      <c r="B18" s="1040"/>
      <c r="C18" s="1040"/>
      <c r="D18" s="1040"/>
      <c r="E18" s="1040"/>
      <c r="F18" s="1041"/>
      <c r="G18" s="607"/>
      <c r="H18" s="608"/>
      <c r="I18" s="608"/>
      <c r="J18" s="608"/>
      <c r="K18" s="609"/>
      <c r="L18" s="596"/>
      <c r="M18" s="597"/>
      <c r="N18" s="597"/>
      <c r="O18" s="597"/>
      <c r="P18" s="597"/>
      <c r="Q18" s="597"/>
      <c r="R18" s="597"/>
      <c r="S18" s="597"/>
      <c r="T18" s="597"/>
      <c r="U18" s="597"/>
      <c r="V18" s="597"/>
      <c r="W18" s="597"/>
      <c r="X18" s="598"/>
      <c r="Y18" s="599"/>
      <c r="Z18" s="600"/>
      <c r="AA18" s="600"/>
      <c r="AB18" s="613"/>
      <c r="AC18" s="607"/>
      <c r="AD18" s="608"/>
      <c r="AE18" s="608"/>
      <c r="AF18" s="608"/>
      <c r="AG18" s="609"/>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7"/>
      <c r="H19" s="608"/>
      <c r="I19" s="608"/>
      <c r="J19" s="608"/>
      <c r="K19" s="609"/>
      <c r="L19" s="596"/>
      <c r="M19" s="597"/>
      <c r="N19" s="597"/>
      <c r="O19" s="597"/>
      <c r="P19" s="597"/>
      <c r="Q19" s="597"/>
      <c r="R19" s="597"/>
      <c r="S19" s="597"/>
      <c r="T19" s="597"/>
      <c r="U19" s="597"/>
      <c r="V19" s="597"/>
      <c r="W19" s="597"/>
      <c r="X19" s="598"/>
      <c r="Y19" s="599"/>
      <c r="Z19" s="600"/>
      <c r="AA19" s="600"/>
      <c r="AB19" s="613"/>
      <c r="AC19" s="607"/>
      <c r="AD19" s="608"/>
      <c r="AE19" s="608"/>
      <c r="AF19" s="608"/>
      <c r="AG19" s="609"/>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7"/>
      <c r="H20" s="608"/>
      <c r="I20" s="608"/>
      <c r="J20" s="608"/>
      <c r="K20" s="609"/>
      <c r="L20" s="596"/>
      <c r="M20" s="597"/>
      <c r="N20" s="597"/>
      <c r="O20" s="597"/>
      <c r="P20" s="597"/>
      <c r="Q20" s="597"/>
      <c r="R20" s="597"/>
      <c r="S20" s="597"/>
      <c r="T20" s="597"/>
      <c r="U20" s="597"/>
      <c r="V20" s="597"/>
      <c r="W20" s="597"/>
      <c r="X20" s="598"/>
      <c r="Y20" s="599"/>
      <c r="Z20" s="600"/>
      <c r="AA20" s="600"/>
      <c r="AB20" s="613"/>
      <c r="AC20" s="607"/>
      <c r="AD20" s="608"/>
      <c r="AE20" s="608"/>
      <c r="AF20" s="608"/>
      <c r="AG20" s="609"/>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7"/>
      <c r="H21" s="608"/>
      <c r="I21" s="608"/>
      <c r="J21" s="608"/>
      <c r="K21" s="609"/>
      <c r="L21" s="596"/>
      <c r="M21" s="597"/>
      <c r="N21" s="597"/>
      <c r="O21" s="597"/>
      <c r="P21" s="597"/>
      <c r="Q21" s="597"/>
      <c r="R21" s="597"/>
      <c r="S21" s="597"/>
      <c r="T21" s="597"/>
      <c r="U21" s="597"/>
      <c r="V21" s="597"/>
      <c r="W21" s="597"/>
      <c r="X21" s="598"/>
      <c r="Y21" s="599"/>
      <c r="Z21" s="600"/>
      <c r="AA21" s="600"/>
      <c r="AB21" s="613"/>
      <c r="AC21" s="607"/>
      <c r="AD21" s="608"/>
      <c r="AE21" s="608"/>
      <c r="AF21" s="608"/>
      <c r="AG21" s="609"/>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7"/>
      <c r="H22" s="608"/>
      <c r="I22" s="608"/>
      <c r="J22" s="608"/>
      <c r="K22" s="609"/>
      <c r="L22" s="596"/>
      <c r="M22" s="597"/>
      <c r="N22" s="597"/>
      <c r="O22" s="597"/>
      <c r="P22" s="597"/>
      <c r="Q22" s="597"/>
      <c r="R22" s="597"/>
      <c r="S22" s="597"/>
      <c r="T22" s="597"/>
      <c r="U22" s="597"/>
      <c r="V22" s="597"/>
      <c r="W22" s="597"/>
      <c r="X22" s="598"/>
      <c r="Y22" s="599"/>
      <c r="Z22" s="600"/>
      <c r="AA22" s="600"/>
      <c r="AB22" s="613"/>
      <c r="AC22" s="607"/>
      <c r="AD22" s="608"/>
      <c r="AE22" s="608"/>
      <c r="AF22" s="608"/>
      <c r="AG22" s="609"/>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7"/>
      <c r="H23" s="608"/>
      <c r="I23" s="608"/>
      <c r="J23" s="608"/>
      <c r="K23" s="609"/>
      <c r="L23" s="596"/>
      <c r="M23" s="597"/>
      <c r="N23" s="597"/>
      <c r="O23" s="597"/>
      <c r="P23" s="597"/>
      <c r="Q23" s="597"/>
      <c r="R23" s="597"/>
      <c r="S23" s="597"/>
      <c r="T23" s="597"/>
      <c r="U23" s="597"/>
      <c r="V23" s="597"/>
      <c r="W23" s="597"/>
      <c r="X23" s="598"/>
      <c r="Y23" s="599"/>
      <c r="Z23" s="600"/>
      <c r="AA23" s="600"/>
      <c r="AB23" s="613"/>
      <c r="AC23" s="607"/>
      <c r="AD23" s="608"/>
      <c r="AE23" s="608"/>
      <c r="AF23" s="608"/>
      <c r="AG23" s="609"/>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7"/>
      <c r="H24" s="608"/>
      <c r="I24" s="608"/>
      <c r="J24" s="608"/>
      <c r="K24" s="609"/>
      <c r="L24" s="596"/>
      <c r="M24" s="597"/>
      <c r="N24" s="597"/>
      <c r="O24" s="597"/>
      <c r="P24" s="597"/>
      <c r="Q24" s="597"/>
      <c r="R24" s="597"/>
      <c r="S24" s="597"/>
      <c r="T24" s="597"/>
      <c r="U24" s="597"/>
      <c r="V24" s="597"/>
      <c r="W24" s="597"/>
      <c r="X24" s="598"/>
      <c r="Y24" s="599"/>
      <c r="Z24" s="600"/>
      <c r="AA24" s="600"/>
      <c r="AB24" s="613"/>
      <c r="AC24" s="607"/>
      <c r="AD24" s="608"/>
      <c r="AE24" s="608"/>
      <c r="AF24" s="608"/>
      <c r="AG24" s="609"/>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7"/>
      <c r="H25" s="608"/>
      <c r="I25" s="608"/>
      <c r="J25" s="608"/>
      <c r="K25" s="609"/>
      <c r="L25" s="596"/>
      <c r="M25" s="597"/>
      <c r="N25" s="597"/>
      <c r="O25" s="597"/>
      <c r="P25" s="597"/>
      <c r="Q25" s="597"/>
      <c r="R25" s="597"/>
      <c r="S25" s="597"/>
      <c r="T25" s="597"/>
      <c r="U25" s="597"/>
      <c r="V25" s="597"/>
      <c r="W25" s="597"/>
      <c r="X25" s="598"/>
      <c r="Y25" s="599"/>
      <c r="Z25" s="600"/>
      <c r="AA25" s="600"/>
      <c r="AB25" s="613"/>
      <c r="AC25" s="607"/>
      <c r="AD25" s="608"/>
      <c r="AE25" s="608"/>
      <c r="AF25" s="608"/>
      <c r="AG25" s="609"/>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7"/>
      <c r="H26" s="608"/>
      <c r="I26" s="608"/>
      <c r="J26" s="608"/>
      <c r="K26" s="609"/>
      <c r="L26" s="596"/>
      <c r="M26" s="597"/>
      <c r="N26" s="597"/>
      <c r="O26" s="597"/>
      <c r="P26" s="597"/>
      <c r="Q26" s="597"/>
      <c r="R26" s="597"/>
      <c r="S26" s="597"/>
      <c r="T26" s="597"/>
      <c r="U26" s="597"/>
      <c r="V26" s="597"/>
      <c r="W26" s="597"/>
      <c r="X26" s="598"/>
      <c r="Y26" s="599"/>
      <c r="Z26" s="600"/>
      <c r="AA26" s="600"/>
      <c r="AB26" s="613"/>
      <c r="AC26" s="607"/>
      <c r="AD26" s="608"/>
      <c r="AE26" s="608"/>
      <c r="AF26" s="608"/>
      <c r="AG26" s="609"/>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621</v>
      </c>
      <c r="H28" s="594"/>
      <c r="I28" s="594"/>
      <c r="J28" s="594"/>
      <c r="K28" s="594"/>
      <c r="L28" s="594"/>
      <c r="M28" s="594"/>
      <c r="N28" s="594"/>
      <c r="O28" s="594"/>
      <c r="P28" s="594"/>
      <c r="Q28" s="594"/>
      <c r="R28" s="594"/>
      <c r="S28" s="594"/>
      <c r="T28" s="594"/>
      <c r="U28" s="594"/>
      <c r="V28" s="594"/>
      <c r="W28" s="594"/>
      <c r="X28" s="594"/>
      <c r="Y28" s="594"/>
      <c r="Z28" s="594"/>
      <c r="AA28" s="594"/>
      <c r="AB28" s="595"/>
      <c r="AC28" s="593" t="s">
        <v>622</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164</v>
      </c>
      <c r="H29" s="669"/>
      <c r="I29" s="669"/>
      <c r="J29" s="669"/>
      <c r="K29" s="669"/>
      <c r="L29" s="668" t="s">
        <v>165</v>
      </c>
      <c r="M29" s="669"/>
      <c r="N29" s="669"/>
      <c r="O29" s="669"/>
      <c r="P29" s="669"/>
      <c r="Q29" s="669"/>
      <c r="R29" s="669"/>
      <c r="S29" s="669"/>
      <c r="T29" s="669"/>
      <c r="U29" s="669"/>
      <c r="V29" s="669"/>
      <c r="W29" s="669"/>
      <c r="X29" s="670"/>
      <c r="Y29" s="654" t="s">
        <v>166</v>
      </c>
      <c r="Z29" s="655"/>
      <c r="AA29" s="655"/>
      <c r="AB29" s="796"/>
      <c r="AC29" s="810" t="s">
        <v>164</v>
      </c>
      <c r="AD29" s="669"/>
      <c r="AE29" s="669"/>
      <c r="AF29" s="669"/>
      <c r="AG29" s="669"/>
      <c r="AH29" s="668" t="s">
        <v>165</v>
      </c>
      <c r="AI29" s="669"/>
      <c r="AJ29" s="669"/>
      <c r="AK29" s="669"/>
      <c r="AL29" s="669"/>
      <c r="AM29" s="669"/>
      <c r="AN29" s="669"/>
      <c r="AO29" s="669"/>
      <c r="AP29" s="669"/>
      <c r="AQ29" s="669"/>
      <c r="AR29" s="669"/>
      <c r="AS29" s="669"/>
      <c r="AT29" s="670"/>
      <c r="AU29" s="654" t="s">
        <v>166</v>
      </c>
      <c r="AV29" s="655"/>
      <c r="AW29" s="655"/>
      <c r="AX29" s="656"/>
      <c r="AY29" s="34">
        <f>$AY$28</f>
        <v>0</v>
      </c>
    </row>
    <row r="30" spans="1:51" ht="24.75" customHeight="1">
      <c r="A30" s="1039"/>
      <c r="B30" s="1040"/>
      <c r="C30" s="1040"/>
      <c r="D30" s="1040"/>
      <c r="E30" s="1040"/>
      <c r="F30" s="1041"/>
      <c r="G30" s="604"/>
      <c r="H30" s="605"/>
      <c r="I30" s="605"/>
      <c r="J30" s="605"/>
      <c r="K30" s="606"/>
      <c r="L30" s="665"/>
      <c r="M30" s="666"/>
      <c r="N30" s="666"/>
      <c r="O30" s="666"/>
      <c r="P30" s="666"/>
      <c r="Q30" s="666"/>
      <c r="R30" s="666"/>
      <c r="S30" s="666"/>
      <c r="T30" s="666"/>
      <c r="U30" s="666"/>
      <c r="V30" s="666"/>
      <c r="W30" s="666"/>
      <c r="X30" s="667"/>
      <c r="Y30" s="382"/>
      <c r="Z30" s="383"/>
      <c r="AA30" s="383"/>
      <c r="AB30" s="800"/>
      <c r="AC30" s="604"/>
      <c r="AD30" s="605"/>
      <c r="AE30" s="605"/>
      <c r="AF30" s="605"/>
      <c r="AG30" s="606"/>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39"/>
      <c r="B31" s="1040"/>
      <c r="C31" s="1040"/>
      <c r="D31" s="1040"/>
      <c r="E31" s="1040"/>
      <c r="F31" s="1041"/>
      <c r="G31" s="607"/>
      <c r="H31" s="608"/>
      <c r="I31" s="608"/>
      <c r="J31" s="608"/>
      <c r="K31" s="609"/>
      <c r="L31" s="596"/>
      <c r="M31" s="597"/>
      <c r="N31" s="597"/>
      <c r="O31" s="597"/>
      <c r="P31" s="597"/>
      <c r="Q31" s="597"/>
      <c r="R31" s="597"/>
      <c r="S31" s="597"/>
      <c r="T31" s="597"/>
      <c r="U31" s="597"/>
      <c r="V31" s="597"/>
      <c r="W31" s="597"/>
      <c r="X31" s="598"/>
      <c r="Y31" s="599"/>
      <c r="Z31" s="600"/>
      <c r="AA31" s="600"/>
      <c r="AB31" s="613"/>
      <c r="AC31" s="607"/>
      <c r="AD31" s="608"/>
      <c r="AE31" s="608"/>
      <c r="AF31" s="608"/>
      <c r="AG31" s="609"/>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7"/>
      <c r="H32" s="608"/>
      <c r="I32" s="608"/>
      <c r="J32" s="608"/>
      <c r="K32" s="609"/>
      <c r="L32" s="596"/>
      <c r="M32" s="597"/>
      <c r="N32" s="597"/>
      <c r="O32" s="597"/>
      <c r="P32" s="597"/>
      <c r="Q32" s="597"/>
      <c r="R32" s="597"/>
      <c r="S32" s="597"/>
      <c r="T32" s="597"/>
      <c r="U32" s="597"/>
      <c r="V32" s="597"/>
      <c r="W32" s="597"/>
      <c r="X32" s="598"/>
      <c r="Y32" s="599"/>
      <c r="Z32" s="600"/>
      <c r="AA32" s="600"/>
      <c r="AB32" s="613"/>
      <c r="AC32" s="607"/>
      <c r="AD32" s="608"/>
      <c r="AE32" s="608"/>
      <c r="AF32" s="608"/>
      <c r="AG32" s="609"/>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7"/>
      <c r="H33" s="608"/>
      <c r="I33" s="608"/>
      <c r="J33" s="608"/>
      <c r="K33" s="609"/>
      <c r="L33" s="596"/>
      <c r="M33" s="597"/>
      <c r="N33" s="597"/>
      <c r="O33" s="597"/>
      <c r="P33" s="597"/>
      <c r="Q33" s="597"/>
      <c r="R33" s="597"/>
      <c r="S33" s="597"/>
      <c r="T33" s="597"/>
      <c r="U33" s="597"/>
      <c r="V33" s="597"/>
      <c r="W33" s="597"/>
      <c r="X33" s="598"/>
      <c r="Y33" s="599"/>
      <c r="Z33" s="600"/>
      <c r="AA33" s="600"/>
      <c r="AB33" s="613"/>
      <c r="AC33" s="607"/>
      <c r="AD33" s="608"/>
      <c r="AE33" s="608"/>
      <c r="AF33" s="608"/>
      <c r="AG33" s="609"/>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7"/>
      <c r="H34" s="608"/>
      <c r="I34" s="608"/>
      <c r="J34" s="608"/>
      <c r="K34" s="609"/>
      <c r="L34" s="596"/>
      <c r="M34" s="597"/>
      <c r="N34" s="597"/>
      <c r="O34" s="597"/>
      <c r="P34" s="597"/>
      <c r="Q34" s="597"/>
      <c r="R34" s="597"/>
      <c r="S34" s="597"/>
      <c r="T34" s="597"/>
      <c r="U34" s="597"/>
      <c r="V34" s="597"/>
      <c r="W34" s="597"/>
      <c r="X34" s="598"/>
      <c r="Y34" s="599"/>
      <c r="Z34" s="600"/>
      <c r="AA34" s="600"/>
      <c r="AB34" s="613"/>
      <c r="AC34" s="607"/>
      <c r="AD34" s="608"/>
      <c r="AE34" s="608"/>
      <c r="AF34" s="608"/>
      <c r="AG34" s="609"/>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7"/>
      <c r="H35" s="608"/>
      <c r="I35" s="608"/>
      <c r="J35" s="608"/>
      <c r="K35" s="609"/>
      <c r="L35" s="596"/>
      <c r="M35" s="597"/>
      <c r="N35" s="597"/>
      <c r="O35" s="597"/>
      <c r="P35" s="597"/>
      <c r="Q35" s="597"/>
      <c r="R35" s="597"/>
      <c r="S35" s="597"/>
      <c r="T35" s="597"/>
      <c r="U35" s="597"/>
      <c r="V35" s="597"/>
      <c r="W35" s="597"/>
      <c r="X35" s="598"/>
      <c r="Y35" s="599"/>
      <c r="Z35" s="600"/>
      <c r="AA35" s="600"/>
      <c r="AB35" s="613"/>
      <c r="AC35" s="607"/>
      <c r="AD35" s="608"/>
      <c r="AE35" s="608"/>
      <c r="AF35" s="608"/>
      <c r="AG35" s="609"/>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7"/>
      <c r="H36" s="608"/>
      <c r="I36" s="608"/>
      <c r="J36" s="608"/>
      <c r="K36" s="609"/>
      <c r="L36" s="596"/>
      <c r="M36" s="597"/>
      <c r="N36" s="597"/>
      <c r="O36" s="597"/>
      <c r="P36" s="597"/>
      <c r="Q36" s="597"/>
      <c r="R36" s="597"/>
      <c r="S36" s="597"/>
      <c r="T36" s="597"/>
      <c r="U36" s="597"/>
      <c r="V36" s="597"/>
      <c r="W36" s="597"/>
      <c r="X36" s="598"/>
      <c r="Y36" s="599"/>
      <c r="Z36" s="600"/>
      <c r="AA36" s="600"/>
      <c r="AB36" s="613"/>
      <c r="AC36" s="607"/>
      <c r="AD36" s="608"/>
      <c r="AE36" s="608"/>
      <c r="AF36" s="608"/>
      <c r="AG36" s="609"/>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7"/>
      <c r="H37" s="608"/>
      <c r="I37" s="608"/>
      <c r="J37" s="608"/>
      <c r="K37" s="609"/>
      <c r="L37" s="596"/>
      <c r="M37" s="597"/>
      <c r="N37" s="597"/>
      <c r="O37" s="597"/>
      <c r="P37" s="597"/>
      <c r="Q37" s="597"/>
      <c r="R37" s="597"/>
      <c r="S37" s="597"/>
      <c r="T37" s="597"/>
      <c r="U37" s="597"/>
      <c r="V37" s="597"/>
      <c r="W37" s="597"/>
      <c r="X37" s="598"/>
      <c r="Y37" s="599"/>
      <c r="Z37" s="600"/>
      <c r="AA37" s="600"/>
      <c r="AB37" s="613"/>
      <c r="AC37" s="607"/>
      <c r="AD37" s="608"/>
      <c r="AE37" s="608"/>
      <c r="AF37" s="608"/>
      <c r="AG37" s="609"/>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7"/>
      <c r="H38" s="608"/>
      <c r="I38" s="608"/>
      <c r="J38" s="608"/>
      <c r="K38" s="609"/>
      <c r="L38" s="596"/>
      <c r="M38" s="597"/>
      <c r="N38" s="597"/>
      <c r="O38" s="597"/>
      <c r="P38" s="597"/>
      <c r="Q38" s="597"/>
      <c r="R38" s="597"/>
      <c r="S38" s="597"/>
      <c r="T38" s="597"/>
      <c r="U38" s="597"/>
      <c r="V38" s="597"/>
      <c r="W38" s="597"/>
      <c r="X38" s="598"/>
      <c r="Y38" s="599"/>
      <c r="Z38" s="600"/>
      <c r="AA38" s="600"/>
      <c r="AB38" s="613"/>
      <c r="AC38" s="607"/>
      <c r="AD38" s="608"/>
      <c r="AE38" s="608"/>
      <c r="AF38" s="608"/>
      <c r="AG38" s="609"/>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7"/>
      <c r="H39" s="608"/>
      <c r="I39" s="608"/>
      <c r="J39" s="608"/>
      <c r="K39" s="609"/>
      <c r="L39" s="596"/>
      <c r="M39" s="597"/>
      <c r="N39" s="597"/>
      <c r="O39" s="597"/>
      <c r="P39" s="597"/>
      <c r="Q39" s="597"/>
      <c r="R39" s="597"/>
      <c r="S39" s="597"/>
      <c r="T39" s="597"/>
      <c r="U39" s="597"/>
      <c r="V39" s="597"/>
      <c r="W39" s="597"/>
      <c r="X39" s="598"/>
      <c r="Y39" s="599"/>
      <c r="Z39" s="600"/>
      <c r="AA39" s="600"/>
      <c r="AB39" s="613"/>
      <c r="AC39" s="607"/>
      <c r="AD39" s="608"/>
      <c r="AE39" s="608"/>
      <c r="AF39" s="608"/>
      <c r="AG39" s="609"/>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623</v>
      </c>
      <c r="H41" s="594"/>
      <c r="I41" s="594"/>
      <c r="J41" s="594"/>
      <c r="K41" s="594"/>
      <c r="L41" s="594"/>
      <c r="M41" s="594"/>
      <c r="N41" s="594"/>
      <c r="O41" s="594"/>
      <c r="P41" s="594"/>
      <c r="Q41" s="594"/>
      <c r="R41" s="594"/>
      <c r="S41" s="594"/>
      <c r="T41" s="594"/>
      <c r="U41" s="594"/>
      <c r="V41" s="594"/>
      <c r="W41" s="594"/>
      <c r="X41" s="594"/>
      <c r="Y41" s="594"/>
      <c r="Z41" s="594"/>
      <c r="AA41" s="594"/>
      <c r="AB41" s="595"/>
      <c r="AC41" s="593" t="s">
        <v>624</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164</v>
      </c>
      <c r="H42" s="669"/>
      <c r="I42" s="669"/>
      <c r="J42" s="669"/>
      <c r="K42" s="669"/>
      <c r="L42" s="668" t="s">
        <v>165</v>
      </c>
      <c r="M42" s="669"/>
      <c r="N42" s="669"/>
      <c r="O42" s="669"/>
      <c r="P42" s="669"/>
      <c r="Q42" s="669"/>
      <c r="R42" s="669"/>
      <c r="S42" s="669"/>
      <c r="T42" s="669"/>
      <c r="U42" s="669"/>
      <c r="V42" s="669"/>
      <c r="W42" s="669"/>
      <c r="X42" s="670"/>
      <c r="Y42" s="654" t="s">
        <v>166</v>
      </c>
      <c r="Z42" s="655"/>
      <c r="AA42" s="655"/>
      <c r="AB42" s="796"/>
      <c r="AC42" s="810" t="s">
        <v>164</v>
      </c>
      <c r="AD42" s="669"/>
      <c r="AE42" s="669"/>
      <c r="AF42" s="669"/>
      <c r="AG42" s="669"/>
      <c r="AH42" s="668" t="s">
        <v>165</v>
      </c>
      <c r="AI42" s="669"/>
      <c r="AJ42" s="669"/>
      <c r="AK42" s="669"/>
      <c r="AL42" s="669"/>
      <c r="AM42" s="669"/>
      <c r="AN42" s="669"/>
      <c r="AO42" s="669"/>
      <c r="AP42" s="669"/>
      <c r="AQ42" s="669"/>
      <c r="AR42" s="669"/>
      <c r="AS42" s="669"/>
      <c r="AT42" s="670"/>
      <c r="AU42" s="654" t="s">
        <v>166</v>
      </c>
      <c r="AV42" s="655"/>
      <c r="AW42" s="655"/>
      <c r="AX42" s="656"/>
      <c r="AY42" s="34">
        <f>$AY$41</f>
        <v>0</v>
      </c>
    </row>
    <row r="43" spans="1:51" ht="24.75" customHeight="1">
      <c r="A43" s="1039"/>
      <c r="B43" s="1040"/>
      <c r="C43" s="1040"/>
      <c r="D43" s="1040"/>
      <c r="E43" s="1040"/>
      <c r="F43" s="1041"/>
      <c r="G43" s="604"/>
      <c r="H43" s="605"/>
      <c r="I43" s="605"/>
      <c r="J43" s="605"/>
      <c r="K43" s="606"/>
      <c r="L43" s="665"/>
      <c r="M43" s="666"/>
      <c r="N43" s="666"/>
      <c r="O43" s="666"/>
      <c r="P43" s="666"/>
      <c r="Q43" s="666"/>
      <c r="R43" s="666"/>
      <c r="S43" s="666"/>
      <c r="T43" s="666"/>
      <c r="U43" s="666"/>
      <c r="V43" s="666"/>
      <c r="W43" s="666"/>
      <c r="X43" s="667"/>
      <c r="Y43" s="382"/>
      <c r="Z43" s="383"/>
      <c r="AA43" s="383"/>
      <c r="AB43" s="800"/>
      <c r="AC43" s="604"/>
      <c r="AD43" s="605"/>
      <c r="AE43" s="605"/>
      <c r="AF43" s="605"/>
      <c r="AG43" s="606"/>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39"/>
      <c r="B44" s="1040"/>
      <c r="C44" s="1040"/>
      <c r="D44" s="1040"/>
      <c r="E44" s="1040"/>
      <c r="F44" s="1041"/>
      <c r="G44" s="607"/>
      <c r="H44" s="608"/>
      <c r="I44" s="608"/>
      <c r="J44" s="608"/>
      <c r="K44" s="609"/>
      <c r="L44" s="596"/>
      <c r="M44" s="597"/>
      <c r="N44" s="597"/>
      <c r="O44" s="597"/>
      <c r="P44" s="597"/>
      <c r="Q44" s="597"/>
      <c r="R44" s="597"/>
      <c r="S44" s="597"/>
      <c r="T44" s="597"/>
      <c r="U44" s="597"/>
      <c r="V44" s="597"/>
      <c r="W44" s="597"/>
      <c r="X44" s="598"/>
      <c r="Y44" s="599"/>
      <c r="Z44" s="600"/>
      <c r="AA44" s="600"/>
      <c r="AB44" s="613"/>
      <c r="AC44" s="607"/>
      <c r="AD44" s="608"/>
      <c r="AE44" s="608"/>
      <c r="AF44" s="608"/>
      <c r="AG44" s="609"/>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7"/>
      <c r="H45" s="608"/>
      <c r="I45" s="608"/>
      <c r="J45" s="608"/>
      <c r="K45" s="609"/>
      <c r="L45" s="596"/>
      <c r="M45" s="597"/>
      <c r="N45" s="597"/>
      <c r="O45" s="597"/>
      <c r="P45" s="597"/>
      <c r="Q45" s="597"/>
      <c r="R45" s="597"/>
      <c r="S45" s="597"/>
      <c r="T45" s="597"/>
      <c r="U45" s="597"/>
      <c r="V45" s="597"/>
      <c r="W45" s="597"/>
      <c r="X45" s="598"/>
      <c r="Y45" s="599"/>
      <c r="Z45" s="600"/>
      <c r="AA45" s="600"/>
      <c r="AB45" s="613"/>
      <c r="AC45" s="607"/>
      <c r="AD45" s="608"/>
      <c r="AE45" s="608"/>
      <c r="AF45" s="608"/>
      <c r="AG45" s="609"/>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7"/>
      <c r="H46" s="608"/>
      <c r="I46" s="608"/>
      <c r="J46" s="608"/>
      <c r="K46" s="609"/>
      <c r="L46" s="596"/>
      <c r="M46" s="597"/>
      <c r="N46" s="597"/>
      <c r="O46" s="597"/>
      <c r="P46" s="597"/>
      <c r="Q46" s="597"/>
      <c r="R46" s="597"/>
      <c r="S46" s="597"/>
      <c r="T46" s="597"/>
      <c r="U46" s="597"/>
      <c r="V46" s="597"/>
      <c r="W46" s="597"/>
      <c r="X46" s="598"/>
      <c r="Y46" s="599"/>
      <c r="Z46" s="600"/>
      <c r="AA46" s="600"/>
      <c r="AB46" s="613"/>
      <c r="AC46" s="607"/>
      <c r="AD46" s="608"/>
      <c r="AE46" s="608"/>
      <c r="AF46" s="608"/>
      <c r="AG46" s="609"/>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7"/>
      <c r="H47" s="608"/>
      <c r="I47" s="608"/>
      <c r="J47" s="608"/>
      <c r="K47" s="609"/>
      <c r="L47" s="596"/>
      <c r="M47" s="597"/>
      <c r="N47" s="597"/>
      <c r="O47" s="597"/>
      <c r="P47" s="597"/>
      <c r="Q47" s="597"/>
      <c r="R47" s="597"/>
      <c r="S47" s="597"/>
      <c r="T47" s="597"/>
      <c r="U47" s="597"/>
      <c r="V47" s="597"/>
      <c r="W47" s="597"/>
      <c r="X47" s="598"/>
      <c r="Y47" s="599"/>
      <c r="Z47" s="600"/>
      <c r="AA47" s="600"/>
      <c r="AB47" s="613"/>
      <c r="AC47" s="607"/>
      <c r="AD47" s="608"/>
      <c r="AE47" s="608"/>
      <c r="AF47" s="608"/>
      <c r="AG47" s="609"/>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7"/>
      <c r="H48" s="608"/>
      <c r="I48" s="608"/>
      <c r="J48" s="608"/>
      <c r="K48" s="609"/>
      <c r="L48" s="596"/>
      <c r="M48" s="597"/>
      <c r="N48" s="597"/>
      <c r="O48" s="597"/>
      <c r="P48" s="597"/>
      <c r="Q48" s="597"/>
      <c r="R48" s="597"/>
      <c r="S48" s="597"/>
      <c r="T48" s="597"/>
      <c r="U48" s="597"/>
      <c r="V48" s="597"/>
      <c r="W48" s="597"/>
      <c r="X48" s="598"/>
      <c r="Y48" s="599"/>
      <c r="Z48" s="600"/>
      <c r="AA48" s="600"/>
      <c r="AB48" s="613"/>
      <c r="AC48" s="607"/>
      <c r="AD48" s="608"/>
      <c r="AE48" s="608"/>
      <c r="AF48" s="608"/>
      <c r="AG48" s="609"/>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7"/>
      <c r="H49" s="608"/>
      <c r="I49" s="608"/>
      <c r="J49" s="608"/>
      <c r="K49" s="609"/>
      <c r="L49" s="596"/>
      <c r="M49" s="597"/>
      <c r="N49" s="597"/>
      <c r="O49" s="597"/>
      <c r="P49" s="597"/>
      <c r="Q49" s="597"/>
      <c r="R49" s="597"/>
      <c r="S49" s="597"/>
      <c r="T49" s="597"/>
      <c r="U49" s="597"/>
      <c r="V49" s="597"/>
      <c r="W49" s="597"/>
      <c r="X49" s="598"/>
      <c r="Y49" s="599"/>
      <c r="Z49" s="600"/>
      <c r="AA49" s="600"/>
      <c r="AB49" s="613"/>
      <c r="AC49" s="607"/>
      <c r="AD49" s="608"/>
      <c r="AE49" s="608"/>
      <c r="AF49" s="608"/>
      <c r="AG49" s="609"/>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7"/>
      <c r="H50" s="608"/>
      <c r="I50" s="608"/>
      <c r="J50" s="608"/>
      <c r="K50" s="609"/>
      <c r="L50" s="596"/>
      <c r="M50" s="597"/>
      <c r="N50" s="597"/>
      <c r="O50" s="597"/>
      <c r="P50" s="597"/>
      <c r="Q50" s="597"/>
      <c r="R50" s="597"/>
      <c r="S50" s="597"/>
      <c r="T50" s="597"/>
      <c r="U50" s="597"/>
      <c r="V50" s="597"/>
      <c r="W50" s="597"/>
      <c r="X50" s="598"/>
      <c r="Y50" s="599"/>
      <c r="Z50" s="600"/>
      <c r="AA50" s="600"/>
      <c r="AB50" s="613"/>
      <c r="AC50" s="607"/>
      <c r="AD50" s="608"/>
      <c r="AE50" s="608"/>
      <c r="AF50" s="608"/>
      <c r="AG50" s="609"/>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7"/>
      <c r="H51" s="608"/>
      <c r="I51" s="608"/>
      <c r="J51" s="608"/>
      <c r="K51" s="609"/>
      <c r="L51" s="596"/>
      <c r="M51" s="597"/>
      <c r="N51" s="597"/>
      <c r="O51" s="597"/>
      <c r="P51" s="597"/>
      <c r="Q51" s="597"/>
      <c r="R51" s="597"/>
      <c r="S51" s="597"/>
      <c r="T51" s="597"/>
      <c r="U51" s="597"/>
      <c r="V51" s="597"/>
      <c r="W51" s="597"/>
      <c r="X51" s="598"/>
      <c r="Y51" s="599"/>
      <c r="Z51" s="600"/>
      <c r="AA51" s="600"/>
      <c r="AB51" s="613"/>
      <c r="AC51" s="607"/>
      <c r="AD51" s="608"/>
      <c r="AE51" s="608"/>
      <c r="AF51" s="608"/>
      <c r="AG51" s="609"/>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7"/>
      <c r="H52" s="608"/>
      <c r="I52" s="608"/>
      <c r="J52" s="608"/>
      <c r="K52" s="609"/>
      <c r="L52" s="596"/>
      <c r="M52" s="597"/>
      <c r="N52" s="597"/>
      <c r="O52" s="597"/>
      <c r="P52" s="597"/>
      <c r="Q52" s="597"/>
      <c r="R52" s="597"/>
      <c r="S52" s="597"/>
      <c r="T52" s="597"/>
      <c r="U52" s="597"/>
      <c r="V52" s="597"/>
      <c r="W52" s="597"/>
      <c r="X52" s="598"/>
      <c r="Y52" s="599"/>
      <c r="Z52" s="600"/>
      <c r="AA52" s="600"/>
      <c r="AB52" s="613"/>
      <c r="AC52" s="607"/>
      <c r="AD52" s="608"/>
      <c r="AE52" s="608"/>
      <c r="AF52" s="608"/>
      <c r="AG52" s="609"/>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616</v>
      </c>
      <c r="B55" s="1046"/>
      <c r="C55" s="1046"/>
      <c r="D55" s="1046"/>
      <c r="E55" s="1046"/>
      <c r="F55" s="1047"/>
      <c r="G55" s="593" t="s">
        <v>625</v>
      </c>
      <c r="H55" s="594"/>
      <c r="I55" s="594"/>
      <c r="J55" s="594"/>
      <c r="K55" s="594"/>
      <c r="L55" s="594"/>
      <c r="M55" s="594"/>
      <c r="N55" s="594"/>
      <c r="O55" s="594"/>
      <c r="P55" s="594"/>
      <c r="Q55" s="594"/>
      <c r="R55" s="594"/>
      <c r="S55" s="594"/>
      <c r="T55" s="594"/>
      <c r="U55" s="594"/>
      <c r="V55" s="594"/>
      <c r="W55" s="594"/>
      <c r="X55" s="594"/>
      <c r="Y55" s="594"/>
      <c r="Z55" s="594"/>
      <c r="AA55" s="594"/>
      <c r="AB55" s="595"/>
      <c r="AC55" s="593" t="s">
        <v>626</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164</v>
      </c>
      <c r="H56" s="669"/>
      <c r="I56" s="669"/>
      <c r="J56" s="669"/>
      <c r="K56" s="669"/>
      <c r="L56" s="668" t="s">
        <v>165</v>
      </c>
      <c r="M56" s="669"/>
      <c r="N56" s="669"/>
      <c r="O56" s="669"/>
      <c r="P56" s="669"/>
      <c r="Q56" s="669"/>
      <c r="R56" s="669"/>
      <c r="S56" s="669"/>
      <c r="T56" s="669"/>
      <c r="U56" s="669"/>
      <c r="V56" s="669"/>
      <c r="W56" s="669"/>
      <c r="X56" s="670"/>
      <c r="Y56" s="654" t="s">
        <v>166</v>
      </c>
      <c r="Z56" s="655"/>
      <c r="AA56" s="655"/>
      <c r="AB56" s="796"/>
      <c r="AC56" s="810" t="s">
        <v>164</v>
      </c>
      <c r="AD56" s="669"/>
      <c r="AE56" s="669"/>
      <c r="AF56" s="669"/>
      <c r="AG56" s="669"/>
      <c r="AH56" s="668" t="s">
        <v>165</v>
      </c>
      <c r="AI56" s="669"/>
      <c r="AJ56" s="669"/>
      <c r="AK56" s="669"/>
      <c r="AL56" s="669"/>
      <c r="AM56" s="669"/>
      <c r="AN56" s="669"/>
      <c r="AO56" s="669"/>
      <c r="AP56" s="669"/>
      <c r="AQ56" s="669"/>
      <c r="AR56" s="669"/>
      <c r="AS56" s="669"/>
      <c r="AT56" s="670"/>
      <c r="AU56" s="654" t="s">
        <v>166</v>
      </c>
      <c r="AV56" s="655"/>
      <c r="AW56" s="655"/>
      <c r="AX56" s="656"/>
      <c r="AY56" s="34">
        <f>$AY$55</f>
        <v>0</v>
      </c>
    </row>
    <row r="57" spans="1:51" ht="24.75" customHeight="1">
      <c r="A57" s="1039"/>
      <c r="B57" s="1040"/>
      <c r="C57" s="1040"/>
      <c r="D57" s="1040"/>
      <c r="E57" s="1040"/>
      <c r="F57" s="1041"/>
      <c r="G57" s="604"/>
      <c r="H57" s="605"/>
      <c r="I57" s="605"/>
      <c r="J57" s="605"/>
      <c r="K57" s="606"/>
      <c r="L57" s="665"/>
      <c r="M57" s="666"/>
      <c r="N57" s="666"/>
      <c r="O57" s="666"/>
      <c r="P57" s="666"/>
      <c r="Q57" s="666"/>
      <c r="R57" s="666"/>
      <c r="S57" s="666"/>
      <c r="T57" s="666"/>
      <c r="U57" s="666"/>
      <c r="V57" s="666"/>
      <c r="W57" s="666"/>
      <c r="X57" s="667"/>
      <c r="Y57" s="382"/>
      <c r="Z57" s="383"/>
      <c r="AA57" s="383"/>
      <c r="AB57" s="800"/>
      <c r="AC57" s="604"/>
      <c r="AD57" s="605"/>
      <c r="AE57" s="605"/>
      <c r="AF57" s="605"/>
      <c r="AG57" s="606"/>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39"/>
      <c r="B58" s="1040"/>
      <c r="C58" s="1040"/>
      <c r="D58" s="1040"/>
      <c r="E58" s="1040"/>
      <c r="F58" s="1041"/>
      <c r="G58" s="607"/>
      <c r="H58" s="608"/>
      <c r="I58" s="608"/>
      <c r="J58" s="608"/>
      <c r="K58" s="609"/>
      <c r="L58" s="596"/>
      <c r="M58" s="597"/>
      <c r="N58" s="597"/>
      <c r="O58" s="597"/>
      <c r="P58" s="597"/>
      <c r="Q58" s="597"/>
      <c r="R58" s="597"/>
      <c r="S58" s="597"/>
      <c r="T58" s="597"/>
      <c r="U58" s="597"/>
      <c r="V58" s="597"/>
      <c r="W58" s="597"/>
      <c r="X58" s="598"/>
      <c r="Y58" s="599"/>
      <c r="Z58" s="600"/>
      <c r="AA58" s="600"/>
      <c r="AB58" s="613"/>
      <c r="AC58" s="607"/>
      <c r="AD58" s="608"/>
      <c r="AE58" s="608"/>
      <c r="AF58" s="608"/>
      <c r="AG58" s="609"/>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7"/>
      <c r="H59" s="608"/>
      <c r="I59" s="608"/>
      <c r="J59" s="608"/>
      <c r="K59" s="609"/>
      <c r="L59" s="596"/>
      <c r="M59" s="597"/>
      <c r="N59" s="597"/>
      <c r="O59" s="597"/>
      <c r="P59" s="597"/>
      <c r="Q59" s="597"/>
      <c r="R59" s="597"/>
      <c r="S59" s="597"/>
      <c r="T59" s="597"/>
      <c r="U59" s="597"/>
      <c r="V59" s="597"/>
      <c r="W59" s="597"/>
      <c r="X59" s="598"/>
      <c r="Y59" s="599"/>
      <c r="Z59" s="600"/>
      <c r="AA59" s="600"/>
      <c r="AB59" s="613"/>
      <c r="AC59" s="607"/>
      <c r="AD59" s="608"/>
      <c r="AE59" s="608"/>
      <c r="AF59" s="608"/>
      <c r="AG59" s="609"/>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7"/>
      <c r="H60" s="608"/>
      <c r="I60" s="608"/>
      <c r="J60" s="608"/>
      <c r="K60" s="609"/>
      <c r="L60" s="596"/>
      <c r="M60" s="597"/>
      <c r="N60" s="597"/>
      <c r="O60" s="597"/>
      <c r="P60" s="597"/>
      <c r="Q60" s="597"/>
      <c r="R60" s="597"/>
      <c r="S60" s="597"/>
      <c r="T60" s="597"/>
      <c r="U60" s="597"/>
      <c r="V60" s="597"/>
      <c r="W60" s="597"/>
      <c r="X60" s="598"/>
      <c r="Y60" s="599"/>
      <c r="Z60" s="600"/>
      <c r="AA60" s="600"/>
      <c r="AB60" s="613"/>
      <c r="AC60" s="607"/>
      <c r="AD60" s="608"/>
      <c r="AE60" s="608"/>
      <c r="AF60" s="608"/>
      <c r="AG60" s="609"/>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7"/>
      <c r="H61" s="608"/>
      <c r="I61" s="608"/>
      <c r="J61" s="608"/>
      <c r="K61" s="609"/>
      <c r="L61" s="596"/>
      <c r="M61" s="597"/>
      <c r="N61" s="597"/>
      <c r="O61" s="597"/>
      <c r="P61" s="597"/>
      <c r="Q61" s="597"/>
      <c r="R61" s="597"/>
      <c r="S61" s="597"/>
      <c r="T61" s="597"/>
      <c r="U61" s="597"/>
      <c r="V61" s="597"/>
      <c r="W61" s="597"/>
      <c r="X61" s="598"/>
      <c r="Y61" s="599"/>
      <c r="Z61" s="600"/>
      <c r="AA61" s="600"/>
      <c r="AB61" s="613"/>
      <c r="AC61" s="607"/>
      <c r="AD61" s="608"/>
      <c r="AE61" s="608"/>
      <c r="AF61" s="608"/>
      <c r="AG61" s="609"/>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7"/>
      <c r="H62" s="608"/>
      <c r="I62" s="608"/>
      <c r="J62" s="608"/>
      <c r="K62" s="609"/>
      <c r="L62" s="596"/>
      <c r="M62" s="597"/>
      <c r="N62" s="597"/>
      <c r="O62" s="597"/>
      <c r="P62" s="597"/>
      <c r="Q62" s="597"/>
      <c r="R62" s="597"/>
      <c r="S62" s="597"/>
      <c r="T62" s="597"/>
      <c r="U62" s="597"/>
      <c r="V62" s="597"/>
      <c r="W62" s="597"/>
      <c r="X62" s="598"/>
      <c r="Y62" s="599"/>
      <c r="Z62" s="600"/>
      <c r="AA62" s="600"/>
      <c r="AB62" s="613"/>
      <c r="AC62" s="607"/>
      <c r="AD62" s="608"/>
      <c r="AE62" s="608"/>
      <c r="AF62" s="608"/>
      <c r="AG62" s="609"/>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7"/>
      <c r="H63" s="608"/>
      <c r="I63" s="608"/>
      <c r="J63" s="608"/>
      <c r="K63" s="609"/>
      <c r="L63" s="596"/>
      <c r="M63" s="597"/>
      <c r="N63" s="597"/>
      <c r="O63" s="597"/>
      <c r="P63" s="597"/>
      <c r="Q63" s="597"/>
      <c r="R63" s="597"/>
      <c r="S63" s="597"/>
      <c r="T63" s="597"/>
      <c r="U63" s="597"/>
      <c r="V63" s="597"/>
      <c r="W63" s="597"/>
      <c r="X63" s="598"/>
      <c r="Y63" s="599"/>
      <c r="Z63" s="600"/>
      <c r="AA63" s="600"/>
      <c r="AB63" s="613"/>
      <c r="AC63" s="607"/>
      <c r="AD63" s="608"/>
      <c r="AE63" s="608"/>
      <c r="AF63" s="608"/>
      <c r="AG63" s="609"/>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7"/>
      <c r="H64" s="608"/>
      <c r="I64" s="608"/>
      <c r="J64" s="608"/>
      <c r="K64" s="609"/>
      <c r="L64" s="596"/>
      <c r="M64" s="597"/>
      <c r="N64" s="597"/>
      <c r="O64" s="597"/>
      <c r="P64" s="597"/>
      <c r="Q64" s="597"/>
      <c r="R64" s="597"/>
      <c r="S64" s="597"/>
      <c r="T64" s="597"/>
      <c r="U64" s="597"/>
      <c r="V64" s="597"/>
      <c r="W64" s="597"/>
      <c r="X64" s="598"/>
      <c r="Y64" s="599"/>
      <c r="Z64" s="600"/>
      <c r="AA64" s="600"/>
      <c r="AB64" s="613"/>
      <c r="AC64" s="607"/>
      <c r="AD64" s="608"/>
      <c r="AE64" s="608"/>
      <c r="AF64" s="608"/>
      <c r="AG64" s="609"/>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7"/>
      <c r="H65" s="608"/>
      <c r="I65" s="608"/>
      <c r="J65" s="608"/>
      <c r="K65" s="609"/>
      <c r="L65" s="596"/>
      <c r="M65" s="597"/>
      <c r="N65" s="597"/>
      <c r="O65" s="597"/>
      <c r="P65" s="597"/>
      <c r="Q65" s="597"/>
      <c r="R65" s="597"/>
      <c r="S65" s="597"/>
      <c r="T65" s="597"/>
      <c r="U65" s="597"/>
      <c r="V65" s="597"/>
      <c r="W65" s="597"/>
      <c r="X65" s="598"/>
      <c r="Y65" s="599"/>
      <c r="Z65" s="600"/>
      <c r="AA65" s="600"/>
      <c r="AB65" s="613"/>
      <c r="AC65" s="607"/>
      <c r="AD65" s="608"/>
      <c r="AE65" s="608"/>
      <c r="AF65" s="608"/>
      <c r="AG65" s="609"/>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7"/>
      <c r="H66" s="608"/>
      <c r="I66" s="608"/>
      <c r="J66" s="608"/>
      <c r="K66" s="609"/>
      <c r="L66" s="596"/>
      <c r="M66" s="597"/>
      <c r="N66" s="597"/>
      <c r="O66" s="597"/>
      <c r="P66" s="597"/>
      <c r="Q66" s="597"/>
      <c r="R66" s="597"/>
      <c r="S66" s="597"/>
      <c r="T66" s="597"/>
      <c r="U66" s="597"/>
      <c r="V66" s="597"/>
      <c r="W66" s="597"/>
      <c r="X66" s="598"/>
      <c r="Y66" s="599"/>
      <c r="Z66" s="600"/>
      <c r="AA66" s="600"/>
      <c r="AB66" s="613"/>
      <c r="AC66" s="607"/>
      <c r="AD66" s="608"/>
      <c r="AE66" s="608"/>
      <c r="AF66" s="608"/>
      <c r="AG66" s="609"/>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627</v>
      </c>
      <c r="H68" s="594"/>
      <c r="I68" s="594"/>
      <c r="J68" s="594"/>
      <c r="K68" s="594"/>
      <c r="L68" s="594"/>
      <c r="M68" s="594"/>
      <c r="N68" s="594"/>
      <c r="O68" s="594"/>
      <c r="P68" s="594"/>
      <c r="Q68" s="594"/>
      <c r="R68" s="594"/>
      <c r="S68" s="594"/>
      <c r="T68" s="594"/>
      <c r="U68" s="594"/>
      <c r="V68" s="594"/>
      <c r="W68" s="594"/>
      <c r="X68" s="594"/>
      <c r="Y68" s="594"/>
      <c r="Z68" s="594"/>
      <c r="AA68" s="594"/>
      <c r="AB68" s="595"/>
      <c r="AC68" s="593" t="s">
        <v>628</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164</v>
      </c>
      <c r="H69" s="669"/>
      <c r="I69" s="669"/>
      <c r="J69" s="669"/>
      <c r="K69" s="669"/>
      <c r="L69" s="668" t="s">
        <v>165</v>
      </c>
      <c r="M69" s="669"/>
      <c r="N69" s="669"/>
      <c r="O69" s="669"/>
      <c r="P69" s="669"/>
      <c r="Q69" s="669"/>
      <c r="R69" s="669"/>
      <c r="S69" s="669"/>
      <c r="T69" s="669"/>
      <c r="U69" s="669"/>
      <c r="V69" s="669"/>
      <c r="W69" s="669"/>
      <c r="X69" s="670"/>
      <c r="Y69" s="654" t="s">
        <v>166</v>
      </c>
      <c r="Z69" s="655"/>
      <c r="AA69" s="655"/>
      <c r="AB69" s="796"/>
      <c r="AC69" s="810" t="s">
        <v>164</v>
      </c>
      <c r="AD69" s="669"/>
      <c r="AE69" s="669"/>
      <c r="AF69" s="669"/>
      <c r="AG69" s="669"/>
      <c r="AH69" s="668" t="s">
        <v>165</v>
      </c>
      <c r="AI69" s="669"/>
      <c r="AJ69" s="669"/>
      <c r="AK69" s="669"/>
      <c r="AL69" s="669"/>
      <c r="AM69" s="669"/>
      <c r="AN69" s="669"/>
      <c r="AO69" s="669"/>
      <c r="AP69" s="669"/>
      <c r="AQ69" s="669"/>
      <c r="AR69" s="669"/>
      <c r="AS69" s="669"/>
      <c r="AT69" s="670"/>
      <c r="AU69" s="654" t="s">
        <v>166</v>
      </c>
      <c r="AV69" s="655"/>
      <c r="AW69" s="655"/>
      <c r="AX69" s="656"/>
      <c r="AY69" s="34">
        <f>$AY$68</f>
        <v>0</v>
      </c>
    </row>
    <row r="70" spans="1:51" ht="24.75" customHeight="1">
      <c r="A70" s="1039"/>
      <c r="B70" s="1040"/>
      <c r="C70" s="1040"/>
      <c r="D70" s="1040"/>
      <c r="E70" s="1040"/>
      <c r="F70" s="1041"/>
      <c r="G70" s="604"/>
      <c r="H70" s="605"/>
      <c r="I70" s="605"/>
      <c r="J70" s="605"/>
      <c r="K70" s="606"/>
      <c r="L70" s="665"/>
      <c r="M70" s="666"/>
      <c r="N70" s="666"/>
      <c r="O70" s="666"/>
      <c r="P70" s="666"/>
      <c r="Q70" s="666"/>
      <c r="R70" s="666"/>
      <c r="S70" s="666"/>
      <c r="T70" s="666"/>
      <c r="U70" s="666"/>
      <c r="V70" s="666"/>
      <c r="W70" s="666"/>
      <c r="X70" s="667"/>
      <c r="Y70" s="382"/>
      <c r="Z70" s="383"/>
      <c r="AA70" s="383"/>
      <c r="AB70" s="800"/>
      <c r="AC70" s="604"/>
      <c r="AD70" s="605"/>
      <c r="AE70" s="605"/>
      <c r="AF70" s="605"/>
      <c r="AG70" s="606"/>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39"/>
      <c r="B71" s="1040"/>
      <c r="C71" s="1040"/>
      <c r="D71" s="1040"/>
      <c r="E71" s="1040"/>
      <c r="F71" s="1041"/>
      <c r="G71" s="607"/>
      <c r="H71" s="608"/>
      <c r="I71" s="608"/>
      <c r="J71" s="608"/>
      <c r="K71" s="609"/>
      <c r="L71" s="596"/>
      <c r="M71" s="597"/>
      <c r="N71" s="597"/>
      <c r="O71" s="597"/>
      <c r="P71" s="597"/>
      <c r="Q71" s="597"/>
      <c r="R71" s="597"/>
      <c r="S71" s="597"/>
      <c r="T71" s="597"/>
      <c r="U71" s="597"/>
      <c r="V71" s="597"/>
      <c r="W71" s="597"/>
      <c r="X71" s="598"/>
      <c r="Y71" s="599"/>
      <c r="Z71" s="600"/>
      <c r="AA71" s="600"/>
      <c r="AB71" s="613"/>
      <c r="AC71" s="607"/>
      <c r="AD71" s="608"/>
      <c r="AE71" s="608"/>
      <c r="AF71" s="608"/>
      <c r="AG71" s="609"/>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7"/>
      <c r="H72" s="608"/>
      <c r="I72" s="608"/>
      <c r="J72" s="608"/>
      <c r="K72" s="609"/>
      <c r="L72" s="596"/>
      <c r="M72" s="597"/>
      <c r="N72" s="597"/>
      <c r="O72" s="597"/>
      <c r="P72" s="597"/>
      <c r="Q72" s="597"/>
      <c r="R72" s="597"/>
      <c r="S72" s="597"/>
      <c r="T72" s="597"/>
      <c r="U72" s="597"/>
      <c r="V72" s="597"/>
      <c r="W72" s="597"/>
      <c r="X72" s="598"/>
      <c r="Y72" s="599"/>
      <c r="Z72" s="600"/>
      <c r="AA72" s="600"/>
      <c r="AB72" s="613"/>
      <c r="AC72" s="607"/>
      <c r="AD72" s="608"/>
      <c r="AE72" s="608"/>
      <c r="AF72" s="608"/>
      <c r="AG72" s="609"/>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7"/>
      <c r="H73" s="608"/>
      <c r="I73" s="608"/>
      <c r="J73" s="608"/>
      <c r="K73" s="609"/>
      <c r="L73" s="596"/>
      <c r="M73" s="597"/>
      <c r="N73" s="597"/>
      <c r="O73" s="597"/>
      <c r="P73" s="597"/>
      <c r="Q73" s="597"/>
      <c r="R73" s="597"/>
      <c r="S73" s="597"/>
      <c r="T73" s="597"/>
      <c r="U73" s="597"/>
      <c r="V73" s="597"/>
      <c r="W73" s="597"/>
      <c r="X73" s="598"/>
      <c r="Y73" s="599"/>
      <c r="Z73" s="600"/>
      <c r="AA73" s="600"/>
      <c r="AB73" s="613"/>
      <c r="AC73" s="607"/>
      <c r="AD73" s="608"/>
      <c r="AE73" s="608"/>
      <c r="AF73" s="608"/>
      <c r="AG73" s="609"/>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7"/>
      <c r="H74" s="608"/>
      <c r="I74" s="608"/>
      <c r="J74" s="608"/>
      <c r="K74" s="609"/>
      <c r="L74" s="596"/>
      <c r="M74" s="597"/>
      <c r="N74" s="597"/>
      <c r="O74" s="597"/>
      <c r="P74" s="597"/>
      <c r="Q74" s="597"/>
      <c r="R74" s="597"/>
      <c r="S74" s="597"/>
      <c r="T74" s="597"/>
      <c r="U74" s="597"/>
      <c r="V74" s="597"/>
      <c r="W74" s="597"/>
      <c r="X74" s="598"/>
      <c r="Y74" s="599"/>
      <c r="Z74" s="600"/>
      <c r="AA74" s="600"/>
      <c r="AB74" s="613"/>
      <c r="AC74" s="607"/>
      <c r="AD74" s="608"/>
      <c r="AE74" s="608"/>
      <c r="AF74" s="608"/>
      <c r="AG74" s="609"/>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7"/>
      <c r="H75" s="608"/>
      <c r="I75" s="608"/>
      <c r="J75" s="608"/>
      <c r="K75" s="609"/>
      <c r="L75" s="596"/>
      <c r="M75" s="597"/>
      <c r="N75" s="597"/>
      <c r="O75" s="597"/>
      <c r="P75" s="597"/>
      <c r="Q75" s="597"/>
      <c r="R75" s="597"/>
      <c r="S75" s="597"/>
      <c r="T75" s="597"/>
      <c r="U75" s="597"/>
      <c r="V75" s="597"/>
      <c r="W75" s="597"/>
      <c r="X75" s="598"/>
      <c r="Y75" s="599"/>
      <c r="Z75" s="600"/>
      <c r="AA75" s="600"/>
      <c r="AB75" s="613"/>
      <c r="AC75" s="607"/>
      <c r="AD75" s="608"/>
      <c r="AE75" s="608"/>
      <c r="AF75" s="608"/>
      <c r="AG75" s="609"/>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7"/>
      <c r="H76" s="608"/>
      <c r="I76" s="608"/>
      <c r="J76" s="608"/>
      <c r="K76" s="609"/>
      <c r="L76" s="596"/>
      <c r="M76" s="597"/>
      <c r="N76" s="597"/>
      <c r="O76" s="597"/>
      <c r="P76" s="597"/>
      <c r="Q76" s="597"/>
      <c r="R76" s="597"/>
      <c r="S76" s="597"/>
      <c r="T76" s="597"/>
      <c r="U76" s="597"/>
      <c r="V76" s="597"/>
      <c r="W76" s="597"/>
      <c r="X76" s="598"/>
      <c r="Y76" s="599"/>
      <c r="Z76" s="600"/>
      <c r="AA76" s="600"/>
      <c r="AB76" s="613"/>
      <c r="AC76" s="607"/>
      <c r="AD76" s="608"/>
      <c r="AE76" s="608"/>
      <c r="AF76" s="608"/>
      <c r="AG76" s="609"/>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7"/>
      <c r="H77" s="608"/>
      <c r="I77" s="608"/>
      <c r="J77" s="608"/>
      <c r="K77" s="609"/>
      <c r="L77" s="596"/>
      <c r="M77" s="597"/>
      <c r="N77" s="597"/>
      <c r="O77" s="597"/>
      <c r="P77" s="597"/>
      <c r="Q77" s="597"/>
      <c r="R77" s="597"/>
      <c r="S77" s="597"/>
      <c r="T77" s="597"/>
      <c r="U77" s="597"/>
      <c r="V77" s="597"/>
      <c r="W77" s="597"/>
      <c r="X77" s="598"/>
      <c r="Y77" s="599"/>
      <c r="Z77" s="600"/>
      <c r="AA77" s="600"/>
      <c r="AB77" s="613"/>
      <c r="AC77" s="607"/>
      <c r="AD77" s="608"/>
      <c r="AE77" s="608"/>
      <c r="AF77" s="608"/>
      <c r="AG77" s="609"/>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7"/>
      <c r="H78" s="608"/>
      <c r="I78" s="608"/>
      <c r="J78" s="608"/>
      <c r="K78" s="609"/>
      <c r="L78" s="596"/>
      <c r="M78" s="597"/>
      <c r="N78" s="597"/>
      <c r="O78" s="597"/>
      <c r="P78" s="597"/>
      <c r="Q78" s="597"/>
      <c r="R78" s="597"/>
      <c r="S78" s="597"/>
      <c r="T78" s="597"/>
      <c r="U78" s="597"/>
      <c r="V78" s="597"/>
      <c r="W78" s="597"/>
      <c r="X78" s="598"/>
      <c r="Y78" s="599"/>
      <c r="Z78" s="600"/>
      <c r="AA78" s="600"/>
      <c r="AB78" s="613"/>
      <c r="AC78" s="607"/>
      <c r="AD78" s="608"/>
      <c r="AE78" s="608"/>
      <c r="AF78" s="608"/>
      <c r="AG78" s="609"/>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7"/>
      <c r="H79" s="608"/>
      <c r="I79" s="608"/>
      <c r="J79" s="608"/>
      <c r="K79" s="609"/>
      <c r="L79" s="596"/>
      <c r="M79" s="597"/>
      <c r="N79" s="597"/>
      <c r="O79" s="597"/>
      <c r="P79" s="597"/>
      <c r="Q79" s="597"/>
      <c r="R79" s="597"/>
      <c r="S79" s="597"/>
      <c r="T79" s="597"/>
      <c r="U79" s="597"/>
      <c r="V79" s="597"/>
      <c r="W79" s="597"/>
      <c r="X79" s="598"/>
      <c r="Y79" s="599"/>
      <c r="Z79" s="600"/>
      <c r="AA79" s="600"/>
      <c r="AB79" s="613"/>
      <c r="AC79" s="607"/>
      <c r="AD79" s="608"/>
      <c r="AE79" s="608"/>
      <c r="AF79" s="608"/>
      <c r="AG79" s="609"/>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629</v>
      </c>
      <c r="H81" s="594"/>
      <c r="I81" s="594"/>
      <c r="J81" s="594"/>
      <c r="K81" s="594"/>
      <c r="L81" s="594"/>
      <c r="M81" s="594"/>
      <c r="N81" s="594"/>
      <c r="O81" s="594"/>
      <c r="P81" s="594"/>
      <c r="Q81" s="594"/>
      <c r="R81" s="594"/>
      <c r="S81" s="594"/>
      <c r="T81" s="594"/>
      <c r="U81" s="594"/>
      <c r="V81" s="594"/>
      <c r="W81" s="594"/>
      <c r="X81" s="594"/>
      <c r="Y81" s="594"/>
      <c r="Z81" s="594"/>
      <c r="AA81" s="594"/>
      <c r="AB81" s="595"/>
      <c r="AC81" s="593" t="s">
        <v>630</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164</v>
      </c>
      <c r="H82" s="669"/>
      <c r="I82" s="669"/>
      <c r="J82" s="669"/>
      <c r="K82" s="669"/>
      <c r="L82" s="668" t="s">
        <v>165</v>
      </c>
      <c r="M82" s="669"/>
      <c r="N82" s="669"/>
      <c r="O82" s="669"/>
      <c r="P82" s="669"/>
      <c r="Q82" s="669"/>
      <c r="R82" s="669"/>
      <c r="S82" s="669"/>
      <c r="T82" s="669"/>
      <c r="U82" s="669"/>
      <c r="V82" s="669"/>
      <c r="W82" s="669"/>
      <c r="X82" s="670"/>
      <c r="Y82" s="654" t="s">
        <v>166</v>
      </c>
      <c r="Z82" s="655"/>
      <c r="AA82" s="655"/>
      <c r="AB82" s="796"/>
      <c r="AC82" s="810" t="s">
        <v>164</v>
      </c>
      <c r="AD82" s="669"/>
      <c r="AE82" s="669"/>
      <c r="AF82" s="669"/>
      <c r="AG82" s="669"/>
      <c r="AH82" s="668" t="s">
        <v>165</v>
      </c>
      <c r="AI82" s="669"/>
      <c r="AJ82" s="669"/>
      <c r="AK82" s="669"/>
      <c r="AL82" s="669"/>
      <c r="AM82" s="669"/>
      <c r="AN82" s="669"/>
      <c r="AO82" s="669"/>
      <c r="AP82" s="669"/>
      <c r="AQ82" s="669"/>
      <c r="AR82" s="669"/>
      <c r="AS82" s="669"/>
      <c r="AT82" s="670"/>
      <c r="AU82" s="654" t="s">
        <v>166</v>
      </c>
      <c r="AV82" s="655"/>
      <c r="AW82" s="655"/>
      <c r="AX82" s="656"/>
      <c r="AY82" s="34">
        <f>$AY$81</f>
        <v>0</v>
      </c>
    </row>
    <row r="83" spans="1:51" ht="24.75" customHeight="1">
      <c r="A83" s="1039"/>
      <c r="B83" s="1040"/>
      <c r="C83" s="1040"/>
      <c r="D83" s="1040"/>
      <c r="E83" s="1040"/>
      <c r="F83" s="1041"/>
      <c r="G83" s="604"/>
      <c r="H83" s="605"/>
      <c r="I83" s="605"/>
      <c r="J83" s="605"/>
      <c r="K83" s="606"/>
      <c r="L83" s="665"/>
      <c r="M83" s="666"/>
      <c r="N83" s="666"/>
      <c r="O83" s="666"/>
      <c r="P83" s="666"/>
      <c r="Q83" s="666"/>
      <c r="R83" s="666"/>
      <c r="S83" s="666"/>
      <c r="T83" s="666"/>
      <c r="U83" s="666"/>
      <c r="V83" s="666"/>
      <c r="W83" s="666"/>
      <c r="X83" s="667"/>
      <c r="Y83" s="382"/>
      <c r="Z83" s="383"/>
      <c r="AA83" s="383"/>
      <c r="AB83" s="800"/>
      <c r="AC83" s="604"/>
      <c r="AD83" s="605"/>
      <c r="AE83" s="605"/>
      <c r="AF83" s="605"/>
      <c r="AG83" s="606"/>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39"/>
      <c r="B84" s="1040"/>
      <c r="C84" s="1040"/>
      <c r="D84" s="1040"/>
      <c r="E84" s="1040"/>
      <c r="F84" s="1041"/>
      <c r="G84" s="607"/>
      <c r="H84" s="608"/>
      <c r="I84" s="608"/>
      <c r="J84" s="608"/>
      <c r="K84" s="609"/>
      <c r="L84" s="596"/>
      <c r="M84" s="597"/>
      <c r="N84" s="597"/>
      <c r="O84" s="597"/>
      <c r="P84" s="597"/>
      <c r="Q84" s="597"/>
      <c r="R84" s="597"/>
      <c r="S84" s="597"/>
      <c r="T84" s="597"/>
      <c r="U84" s="597"/>
      <c r="V84" s="597"/>
      <c r="W84" s="597"/>
      <c r="X84" s="598"/>
      <c r="Y84" s="599"/>
      <c r="Z84" s="600"/>
      <c r="AA84" s="600"/>
      <c r="AB84" s="613"/>
      <c r="AC84" s="607"/>
      <c r="AD84" s="608"/>
      <c r="AE84" s="608"/>
      <c r="AF84" s="608"/>
      <c r="AG84" s="609"/>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7"/>
      <c r="H85" s="608"/>
      <c r="I85" s="608"/>
      <c r="J85" s="608"/>
      <c r="K85" s="609"/>
      <c r="L85" s="596"/>
      <c r="M85" s="597"/>
      <c r="N85" s="597"/>
      <c r="O85" s="597"/>
      <c r="P85" s="597"/>
      <c r="Q85" s="597"/>
      <c r="R85" s="597"/>
      <c r="S85" s="597"/>
      <c r="T85" s="597"/>
      <c r="U85" s="597"/>
      <c r="V85" s="597"/>
      <c r="W85" s="597"/>
      <c r="X85" s="598"/>
      <c r="Y85" s="599"/>
      <c r="Z85" s="600"/>
      <c r="AA85" s="600"/>
      <c r="AB85" s="613"/>
      <c r="AC85" s="607"/>
      <c r="AD85" s="608"/>
      <c r="AE85" s="608"/>
      <c r="AF85" s="608"/>
      <c r="AG85" s="609"/>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7"/>
      <c r="H86" s="608"/>
      <c r="I86" s="608"/>
      <c r="J86" s="608"/>
      <c r="K86" s="609"/>
      <c r="L86" s="596"/>
      <c r="M86" s="597"/>
      <c r="N86" s="597"/>
      <c r="O86" s="597"/>
      <c r="P86" s="597"/>
      <c r="Q86" s="597"/>
      <c r="R86" s="597"/>
      <c r="S86" s="597"/>
      <c r="T86" s="597"/>
      <c r="U86" s="597"/>
      <c r="V86" s="597"/>
      <c r="W86" s="597"/>
      <c r="X86" s="598"/>
      <c r="Y86" s="599"/>
      <c r="Z86" s="600"/>
      <c r="AA86" s="600"/>
      <c r="AB86" s="613"/>
      <c r="AC86" s="607"/>
      <c r="AD86" s="608"/>
      <c r="AE86" s="608"/>
      <c r="AF86" s="608"/>
      <c r="AG86" s="609"/>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7"/>
      <c r="H87" s="608"/>
      <c r="I87" s="608"/>
      <c r="J87" s="608"/>
      <c r="K87" s="609"/>
      <c r="L87" s="596"/>
      <c r="M87" s="597"/>
      <c r="N87" s="597"/>
      <c r="O87" s="597"/>
      <c r="P87" s="597"/>
      <c r="Q87" s="597"/>
      <c r="R87" s="597"/>
      <c r="S87" s="597"/>
      <c r="T87" s="597"/>
      <c r="U87" s="597"/>
      <c r="V87" s="597"/>
      <c r="W87" s="597"/>
      <c r="X87" s="598"/>
      <c r="Y87" s="599"/>
      <c r="Z87" s="600"/>
      <c r="AA87" s="600"/>
      <c r="AB87" s="613"/>
      <c r="AC87" s="607"/>
      <c r="AD87" s="608"/>
      <c r="AE87" s="608"/>
      <c r="AF87" s="608"/>
      <c r="AG87" s="609"/>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7"/>
      <c r="H88" s="608"/>
      <c r="I88" s="608"/>
      <c r="J88" s="608"/>
      <c r="K88" s="609"/>
      <c r="L88" s="596"/>
      <c r="M88" s="597"/>
      <c r="N88" s="597"/>
      <c r="O88" s="597"/>
      <c r="P88" s="597"/>
      <c r="Q88" s="597"/>
      <c r="R88" s="597"/>
      <c r="S88" s="597"/>
      <c r="T88" s="597"/>
      <c r="U88" s="597"/>
      <c r="V88" s="597"/>
      <c r="W88" s="597"/>
      <c r="X88" s="598"/>
      <c r="Y88" s="599"/>
      <c r="Z88" s="600"/>
      <c r="AA88" s="600"/>
      <c r="AB88" s="613"/>
      <c r="AC88" s="607"/>
      <c r="AD88" s="608"/>
      <c r="AE88" s="608"/>
      <c r="AF88" s="608"/>
      <c r="AG88" s="609"/>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7"/>
      <c r="H89" s="608"/>
      <c r="I89" s="608"/>
      <c r="J89" s="608"/>
      <c r="K89" s="609"/>
      <c r="L89" s="596"/>
      <c r="M89" s="597"/>
      <c r="N89" s="597"/>
      <c r="O89" s="597"/>
      <c r="P89" s="597"/>
      <c r="Q89" s="597"/>
      <c r="R89" s="597"/>
      <c r="S89" s="597"/>
      <c r="T89" s="597"/>
      <c r="U89" s="597"/>
      <c r="V89" s="597"/>
      <c r="W89" s="597"/>
      <c r="X89" s="598"/>
      <c r="Y89" s="599"/>
      <c r="Z89" s="600"/>
      <c r="AA89" s="600"/>
      <c r="AB89" s="613"/>
      <c r="AC89" s="607"/>
      <c r="AD89" s="608"/>
      <c r="AE89" s="608"/>
      <c r="AF89" s="608"/>
      <c r="AG89" s="609"/>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7"/>
      <c r="H90" s="608"/>
      <c r="I90" s="608"/>
      <c r="J90" s="608"/>
      <c r="K90" s="609"/>
      <c r="L90" s="596"/>
      <c r="M90" s="597"/>
      <c r="N90" s="597"/>
      <c r="O90" s="597"/>
      <c r="P90" s="597"/>
      <c r="Q90" s="597"/>
      <c r="R90" s="597"/>
      <c r="S90" s="597"/>
      <c r="T90" s="597"/>
      <c r="U90" s="597"/>
      <c r="V90" s="597"/>
      <c r="W90" s="597"/>
      <c r="X90" s="598"/>
      <c r="Y90" s="599"/>
      <c r="Z90" s="600"/>
      <c r="AA90" s="600"/>
      <c r="AB90" s="613"/>
      <c r="AC90" s="607"/>
      <c r="AD90" s="608"/>
      <c r="AE90" s="608"/>
      <c r="AF90" s="608"/>
      <c r="AG90" s="609"/>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7"/>
      <c r="H91" s="608"/>
      <c r="I91" s="608"/>
      <c r="J91" s="608"/>
      <c r="K91" s="609"/>
      <c r="L91" s="596"/>
      <c r="M91" s="597"/>
      <c r="N91" s="597"/>
      <c r="O91" s="597"/>
      <c r="P91" s="597"/>
      <c r="Q91" s="597"/>
      <c r="R91" s="597"/>
      <c r="S91" s="597"/>
      <c r="T91" s="597"/>
      <c r="U91" s="597"/>
      <c r="V91" s="597"/>
      <c r="W91" s="597"/>
      <c r="X91" s="598"/>
      <c r="Y91" s="599"/>
      <c r="Z91" s="600"/>
      <c r="AA91" s="600"/>
      <c r="AB91" s="613"/>
      <c r="AC91" s="607"/>
      <c r="AD91" s="608"/>
      <c r="AE91" s="608"/>
      <c r="AF91" s="608"/>
      <c r="AG91" s="609"/>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7"/>
      <c r="H92" s="608"/>
      <c r="I92" s="608"/>
      <c r="J92" s="608"/>
      <c r="K92" s="609"/>
      <c r="L92" s="596"/>
      <c r="M92" s="597"/>
      <c r="N92" s="597"/>
      <c r="O92" s="597"/>
      <c r="P92" s="597"/>
      <c r="Q92" s="597"/>
      <c r="R92" s="597"/>
      <c r="S92" s="597"/>
      <c r="T92" s="597"/>
      <c r="U92" s="597"/>
      <c r="V92" s="597"/>
      <c r="W92" s="597"/>
      <c r="X92" s="598"/>
      <c r="Y92" s="599"/>
      <c r="Z92" s="600"/>
      <c r="AA92" s="600"/>
      <c r="AB92" s="613"/>
      <c r="AC92" s="607"/>
      <c r="AD92" s="608"/>
      <c r="AE92" s="608"/>
      <c r="AF92" s="608"/>
      <c r="AG92" s="609"/>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631</v>
      </c>
      <c r="H94" s="594"/>
      <c r="I94" s="594"/>
      <c r="J94" s="594"/>
      <c r="K94" s="594"/>
      <c r="L94" s="594"/>
      <c r="M94" s="594"/>
      <c r="N94" s="594"/>
      <c r="O94" s="594"/>
      <c r="P94" s="594"/>
      <c r="Q94" s="594"/>
      <c r="R94" s="594"/>
      <c r="S94" s="594"/>
      <c r="T94" s="594"/>
      <c r="U94" s="594"/>
      <c r="V94" s="594"/>
      <c r="W94" s="594"/>
      <c r="X94" s="594"/>
      <c r="Y94" s="594"/>
      <c r="Z94" s="594"/>
      <c r="AA94" s="594"/>
      <c r="AB94" s="595"/>
      <c r="AC94" s="593" t="s">
        <v>632</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164</v>
      </c>
      <c r="H95" s="669"/>
      <c r="I95" s="669"/>
      <c r="J95" s="669"/>
      <c r="K95" s="669"/>
      <c r="L95" s="668" t="s">
        <v>165</v>
      </c>
      <c r="M95" s="669"/>
      <c r="N95" s="669"/>
      <c r="O95" s="669"/>
      <c r="P95" s="669"/>
      <c r="Q95" s="669"/>
      <c r="R95" s="669"/>
      <c r="S95" s="669"/>
      <c r="T95" s="669"/>
      <c r="U95" s="669"/>
      <c r="V95" s="669"/>
      <c r="W95" s="669"/>
      <c r="X95" s="670"/>
      <c r="Y95" s="654" t="s">
        <v>166</v>
      </c>
      <c r="Z95" s="655"/>
      <c r="AA95" s="655"/>
      <c r="AB95" s="796"/>
      <c r="AC95" s="810" t="s">
        <v>164</v>
      </c>
      <c r="AD95" s="669"/>
      <c r="AE95" s="669"/>
      <c r="AF95" s="669"/>
      <c r="AG95" s="669"/>
      <c r="AH95" s="668" t="s">
        <v>165</v>
      </c>
      <c r="AI95" s="669"/>
      <c r="AJ95" s="669"/>
      <c r="AK95" s="669"/>
      <c r="AL95" s="669"/>
      <c r="AM95" s="669"/>
      <c r="AN95" s="669"/>
      <c r="AO95" s="669"/>
      <c r="AP95" s="669"/>
      <c r="AQ95" s="669"/>
      <c r="AR95" s="669"/>
      <c r="AS95" s="669"/>
      <c r="AT95" s="670"/>
      <c r="AU95" s="654" t="s">
        <v>166</v>
      </c>
      <c r="AV95" s="655"/>
      <c r="AW95" s="655"/>
      <c r="AX95" s="656"/>
      <c r="AY95" s="34">
        <f>$AY$94</f>
        <v>0</v>
      </c>
    </row>
    <row r="96" spans="1:51" ht="24.75" customHeight="1">
      <c r="A96" s="1039"/>
      <c r="B96" s="1040"/>
      <c r="C96" s="1040"/>
      <c r="D96" s="1040"/>
      <c r="E96" s="1040"/>
      <c r="F96" s="1041"/>
      <c r="G96" s="604"/>
      <c r="H96" s="605"/>
      <c r="I96" s="605"/>
      <c r="J96" s="605"/>
      <c r="K96" s="606"/>
      <c r="L96" s="665"/>
      <c r="M96" s="666"/>
      <c r="N96" s="666"/>
      <c r="O96" s="666"/>
      <c r="P96" s="666"/>
      <c r="Q96" s="666"/>
      <c r="R96" s="666"/>
      <c r="S96" s="666"/>
      <c r="T96" s="666"/>
      <c r="U96" s="666"/>
      <c r="V96" s="666"/>
      <c r="W96" s="666"/>
      <c r="X96" s="667"/>
      <c r="Y96" s="382"/>
      <c r="Z96" s="383"/>
      <c r="AA96" s="383"/>
      <c r="AB96" s="800"/>
      <c r="AC96" s="604"/>
      <c r="AD96" s="605"/>
      <c r="AE96" s="605"/>
      <c r="AF96" s="605"/>
      <c r="AG96" s="606"/>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39"/>
      <c r="B97" s="1040"/>
      <c r="C97" s="1040"/>
      <c r="D97" s="1040"/>
      <c r="E97" s="1040"/>
      <c r="F97" s="1041"/>
      <c r="G97" s="607"/>
      <c r="H97" s="608"/>
      <c r="I97" s="608"/>
      <c r="J97" s="608"/>
      <c r="K97" s="609"/>
      <c r="L97" s="596"/>
      <c r="M97" s="597"/>
      <c r="N97" s="597"/>
      <c r="O97" s="597"/>
      <c r="P97" s="597"/>
      <c r="Q97" s="597"/>
      <c r="R97" s="597"/>
      <c r="S97" s="597"/>
      <c r="T97" s="597"/>
      <c r="U97" s="597"/>
      <c r="V97" s="597"/>
      <c r="W97" s="597"/>
      <c r="X97" s="598"/>
      <c r="Y97" s="599"/>
      <c r="Z97" s="600"/>
      <c r="AA97" s="600"/>
      <c r="AB97" s="613"/>
      <c r="AC97" s="607"/>
      <c r="AD97" s="608"/>
      <c r="AE97" s="608"/>
      <c r="AF97" s="608"/>
      <c r="AG97" s="609"/>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7"/>
      <c r="H98" s="608"/>
      <c r="I98" s="608"/>
      <c r="J98" s="608"/>
      <c r="K98" s="609"/>
      <c r="L98" s="596"/>
      <c r="M98" s="597"/>
      <c r="N98" s="597"/>
      <c r="O98" s="597"/>
      <c r="P98" s="597"/>
      <c r="Q98" s="597"/>
      <c r="R98" s="597"/>
      <c r="S98" s="597"/>
      <c r="T98" s="597"/>
      <c r="U98" s="597"/>
      <c r="V98" s="597"/>
      <c r="W98" s="597"/>
      <c r="X98" s="598"/>
      <c r="Y98" s="599"/>
      <c r="Z98" s="600"/>
      <c r="AA98" s="600"/>
      <c r="AB98" s="613"/>
      <c r="AC98" s="607"/>
      <c r="AD98" s="608"/>
      <c r="AE98" s="608"/>
      <c r="AF98" s="608"/>
      <c r="AG98" s="609"/>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7"/>
      <c r="H99" s="608"/>
      <c r="I99" s="608"/>
      <c r="J99" s="608"/>
      <c r="K99" s="609"/>
      <c r="L99" s="596"/>
      <c r="M99" s="597"/>
      <c r="N99" s="597"/>
      <c r="O99" s="597"/>
      <c r="P99" s="597"/>
      <c r="Q99" s="597"/>
      <c r="R99" s="597"/>
      <c r="S99" s="597"/>
      <c r="T99" s="597"/>
      <c r="U99" s="597"/>
      <c r="V99" s="597"/>
      <c r="W99" s="597"/>
      <c r="X99" s="598"/>
      <c r="Y99" s="599"/>
      <c r="Z99" s="600"/>
      <c r="AA99" s="600"/>
      <c r="AB99" s="613"/>
      <c r="AC99" s="607"/>
      <c r="AD99" s="608"/>
      <c r="AE99" s="608"/>
      <c r="AF99" s="608"/>
      <c r="AG99" s="609"/>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7"/>
      <c r="H100" s="608"/>
      <c r="I100" s="608"/>
      <c r="J100" s="608"/>
      <c r="K100" s="609"/>
      <c r="L100" s="596"/>
      <c r="M100" s="597"/>
      <c r="N100" s="597"/>
      <c r="O100" s="597"/>
      <c r="P100" s="597"/>
      <c r="Q100" s="597"/>
      <c r="R100" s="597"/>
      <c r="S100" s="597"/>
      <c r="T100" s="597"/>
      <c r="U100" s="597"/>
      <c r="V100" s="597"/>
      <c r="W100" s="597"/>
      <c r="X100" s="598"/>
      <c r="Y100" s="599"/>
      <c r="Z100" s="600"/>
      <c r="AA100" s="600"/>
      <c r="AB100" s="613"/>
      <c r="AC100" s="607"/>
      <c r="AD100" s="608"/>
      <c r="AE100" s="608"/>
      <c r="AF100" s="608"/>
      <c r="AG100" s="609"/>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7"/>
      <c r="H101" s="608"/>
      <c r="I101" s="608"/>
      <c r="J101" s="608"/>
      <c r="K101" s="609"/>
      <c r="L101" s="596"/>
      <c r="M101" s="597"/>
      <c r="N101" s="597"/>
      <c r="O101" s="597"/>
      <c r="P101" s="597"/>
      <c r="Q101" s="597"/>
      <c r="R101" s="597"/>
      <c r="S101" s="597"/>
      <c r="T101" s="597"/>
      <c r="U101" s="597"/>
      <c r="V101" s="597"/>
      <c r="W101" s="597"/>
      <c r="X101" s="598"/>
      <c r="Y101" s="599"/>
      <c r="Z101" s="600"/>
      <c r="AA101" s="600"/>
      <c r="AB101" s="613"/>
      <c r="AC101" s="607"/>
      <c r="AD101" s="608"/>
      <c r="AE101" s="608"/>
      <c r="AF101" s="608"/>
      <c r="AG101" s="609"/>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7"/>
      <c r="H102" s="608"/>
      <c r="I102" s="608"/>
      <c r="J102" s="608"/>
      <c r="K102" s="609"/>
      <c r="L102" s="596"/>
      <c r="M102" s="597"/>
      <c r="N102" s="597"/>
      <c r="O102" s="597"/>
      <c r="P102" s="597"/>
      <c r="Q102" s="597"/>
      <c r="R102" s="597"/>
      <c r="S102" s="597"/>
      <c r="T102" s="597"/>
      <c r="U102" s="597"/>
      <c r="V102" s="597"/>
      <c r="W102" s="597"/>
      <c r="X102" s="598"/>
      <c r="Y102" s="599"/>
      <c r="Z102" s="600"/>
      <c r="AA102" s="600"/>
      <c r="AB102" s="613"/>
      <c r="AC102" s="607"/>
      <c r="AD102" s="608"/>
      <c r="AE102" s="608"/>
      <c r="AF102" s="608"/>
      <c r="AG102" s="609"/>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7"/>
      <c r="H103" s="608"/>
      <c r="I103" s="608"/>
      <c r="J103" s="608"/>
      <c r="K103" s="609"/>
      <c r="L103" s="596"/>
      <c r="M103" s="597"/>
      <c r="N103" s="597"/>
      <c r="O103" s="597"/>
      <c r="P103" s="597"/>
      <c r="Q103" s="597"/>
      <c r="R103" s="597"/>
      <c r="S103" s="597"/>
      <c r="T103" s="597"/>
      <c r="U103" s="597"/>
      <c r="V103" s="597"/>
      <c r="W103" s="597"/>
      <c r="X103" s="598"/>
      <c r="Y103" s="599"/>
      <c r="Z103" s="600"/>
      <c r="AA103" s="600"/>
      <c r="AB103" s="613"/>
      <c r="AC103" s="607"/>
      <c r="AD103" s="608"/>
      <c r="AE103" s="608"/>
      <c r="AF103" s="608"/>
      <c r="AG103" s="609"/>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7"/>
      <c r="H104" s="608"/>
      <c r="I104" s="608"/>
      <c r="J104" s="608"/>
      <c r="K104" s="609"/>
      <c r="L104" s="596"/>
      <c r="M104" s="597"/>
      <c r="N104" s="597"/>
      <c r="O104" s="597"/>
      <c r="P104" s="597"/>
      <c r="Q104" s="597"/>
      <c r="R104" s="597"/>
      <c r="S104" s="597"/>
      <c r="T104" s="597"/>
      <c r="U104" s="597"/>
      <c r="V104" s="597"/>
      <c r="W104" s="597"/>
      <c r="X104" s="598"/>
      <c r="Y104" s="599"/>
      <c r="Z104" s="600"/>
      <c r="AA104" s="600"/>
      <c r="AB104" s="613"/>
      <c r="AC104" s="607"/>
      <c r="AD104" s="608"/>
      <c r="AE104" s="608"/>
      <c r="AF104" s="608"/>
      <c r="AG104" s="609"/>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7"/>
      <c r="H105" s="608"/>
      <c r="I105" s="608"/>
      <c r="J105" s="608"/>
      <c r="K105" s="609"/>
      <c r="L105" s="596"/>
      <c r="M105" s="597"/>
      <c r="N105" s="597"/>
      <c r="O105" s="597"/>
      <c r="P105" s="597"/>
      <c r="Q105" s="597"/>
      <c r="R105" s="597"/>
      <c r="S105" s="597"/>
      <c r="T105" s="597"/>
      <c r="U105" s="597"/>
      <c r="V105" s="597"/>
      <c r="W105" s="597"/>
      <c r="X105" s="598"/>
      <c r="Y105" s="599"/>
      <c r="Z105" s="600"/>
      <c r="AA105" s="600"/>
      <c r="AB105" s="613"/>
      <c r="AC105" s="607"/>
      <c r="AD105" s="608"/>
      <c r="AE105" s="608"/>
      <c r="AF105" s="608"/>
      <c r="AG105" s="609"/>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616</v>
      </c>
      <c r="B108" s="1046"/>
      <c r="C108" s="1046"/>
      <c r="D108" s="1046"/>
      <c r="E108" s="1046"/>
      <c r="F108" s="1047"/>
      <c r="G108" s="593" t="s">
        <v>633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634</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164</v>
      </c>
      <c r="H109" s="669"/>
      <c r="I109" s="669"/>
      <c r="J109" s="669"/>
      <c r="K109" s="669"/>
      <c r="L109" s="668" t="s">
        <v>165</v>
      </c>
      <c r="M109" s="669"/>
      <c r="N109" s="669"/>
      <c r="O109" s="669"/>
      <c r="P109" s="669"/>
      <c r="Q109" s="669"/>
      <c r="R109" s="669"/>
      <c r="S109" s="669"/>
      <c r="T109" s="669"/>
      <c r="U109" s="669"/>
      <c r="V109" s="669"/>
      <c r="W109" s="669"/>
      <c r="X109" s="670"/>
      <c r="Y109" s="654" t="s">
        <v>166</v>
      </c>
      <c r="Z109" s="655"/>
      <c r="AA109" s="655"/>
      <c r="AB109" s="796"/>
      <c r="AC109" s="810" t="s">
        <v>164</v>
      </c>
      <c r="AD109" s="669"/>
      <c r="AE109" s="669"/>
      <c r="AF109" s="669"/>
      <c r="AG109" s="669"/>
      <c r="AH109" s="668" t="s">
        <v>165</v>
      </c>
      <c r="AI109" s="669"/>
      <c r="AJ109" s="669"/>
      <c r="AK109" s="669"/>
      <c r="AL109" s="669"/>
      <c r="AM109" s="669"/>
      <c r="AN109" s="669"/>
      <c r="AO109" s="669"/>
      <c r="AP109" s="669"/>
      <c r="AQ109" s="669"/>
      <c r="AR109" s="669"/>
      <c r="AS109" s="669"/>
      <c r="AT109" s="670"/>
      <c r="AU109" s="654" t="s">
        <v>166</v>
      </c>
      <c r="AV109" s="655"/>
      <c r="AW109" s="655"/>
      <c r="AX109" s="656"/>
      <c r="AY109" s="34">
        <f>$AY$108</f>
        <v>0</v>
      </c>
    </row>
    <row r="110" spans="1:51" ht="24.75" customHeight="1">
      <c r="A110" s="1039"/>
      <c r="B110" s="1040"/>
      <c r="C110" s="1040"/>
      <c r="D110" s="1040"/>
      <c r="E110" s="1040"/>
      <c r="F110" s="1041"/>
      <c r="G110" s="604"/>
      <c r="H110" s="605"/>
      <c r="I110" s="605"/>
      <c r="J110" s="605"/>
      <c r="K110" s="606"/>
      <c r="L110" s="665"/>
      <c r="M110" s="666"/>
      <c r="N110" s="666"/>
      <c r="O110" s="666"/>
      <c r="P110" s="666"/>
      <c r="Q110" s="666"/>
      <c r="R110" s="666"/>
      <c r="S110" s="666"/>
      <c r="T110" s="666"/>
      <c r="U110" s="666"/>
      <c r="V110" s="666"/>
      <c r="W110" s="666"/>
      <c r="X110" s="667"/>
      <c r="Y110" s="382"/>
      <c r="Z110" s="383"/>
      <c r="AA110" s="383"/>
      <c r="AB110" s="800"/>
      <c r="AC110" s="604"/>
      <c r="AD110" s="605"/>
      <c r="AE110" s="605"/>
      <c r="AF110" s="605"/>
      <c r="AG110" s="606"/>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39"/>
      <c r="B111" s="1040"/>
      <c r="C111" s="1040"/>
      <c r="D111" s="1040"/>
      <c r="E111" s="1040"/>
      <c r="F111" s="1041"/>
      <c r="G111" s="607"/>
      <c r="H111" s="608"/>
      <c r="I111" s="608"/>
      <c r="J111" s="608"/>
      <c r="K111" s="609"/>
      <c r="L111" s="596"/>
      <c r="M111" s="597"/>
      <c r="N111" s="597"/>
      <c r="O111" s="597"/>
      <c r="P111" s="597"/>
      <c r="Q111" s="597"/>
      <c r="R111" s="597"/>
      <c r="S111" s="597"/>
      <c r="T111" s="597"/>
      <c r="U111" s="597"/>
      <c r="V111" s="597"/>
      <c r="W111" s="597"/>
      <c r="X111" s="598"/>
      <c r="Y111" s="599"/>
      <c r="Z111" s="600"/>
      <c r="AA111" s="600"/>
      <c r="AB111" s="613"/>
      <c r="AC111" s="607"/>
      <c r="AD111" s="608"/>
      <c r="AE111" s="608"/>
      <c r="AF111" s="608"/>
      <c r="AG111" s="609"/>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7"/>
      <c r="H112" s="608"/>
      <c r="I112" s="608"/>
      <c r="J112" s="608"/>
      <c r="K112" s="609"/>
      <c r="L112" s="596"/>
      <c r="M112" s="597"/>
      <c r="N112" s="597"/>
      <c r="O112" s="597"/>
      <c r="P112" s="597"/>
      <c r="Q112" s="597"/>
      <c r="R112" s="597"/>
      <c r="S112" s="597"/>
      <c r="T112" s="597"/>
      <c r="U112" s="597"/>
      <c r="V112" s="597"/>
      <c r="W112" s="597"/>
      <c r="X112" s="598"/>
      <c r="Y112" s="599"/>
      <c r="Z112" s="600"/>
      <c r="AA112" s="600"/>
      <c r="AB112" s="613"/>
      <c r="AC112" s="607"/>
      <c r="AD112" s="608"/>
      <c r="AE112" s="608"/>
      <c r="AF112" s="608"/>
      <c r="AG112" s="609"/>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7"/>
      <c r="H113" s="608"/>
      <c r="I113" s="608"/>
      <c r="J113" s="608"/>
      <c r="K113" s="609"/>
      <c r="L113" s="596"/>
      <c r="M113" s="597"/>
      <c r="N113" s="597"/>
      <c r="O113" s="597"/>
      <c r="P113" s="597"/>
      <c r="Q113" s="597"/>
      <c r="R113" s="597"/>
      <c r="S113" s="597"/>
      <c r="T113" s="597"/>
      <c r="U113" s="597"/>
      <c r="V113" s="597"/>
      <c r="W113" s="597"/>
      <c r="X113" s="598"/>
      <c r="Y113" s="599"/>
      <c r="Z113" s="600"/>
      <c r="AA113" s="600"/>
      <c r="AB113" s="613"/>
      <c r="AC113" s="607"/>
      <c r="AD113" s="608"/>
      <c r="AE113" s="608"/>
      <c r="AF113" s="608"/>
      <c r="AG113" s="609"/>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7"/>
      <c r="H114" s="608"/>
      <c r="I114" s="608"/>
      <c r="J114" s="608"/>
      <c r="K114" s="609"/>
      <c r="L114" s="596"/>
      <c r="M114" s="597"/>
      <c r="N114" s="597"/>
      <c r="O114" s="597"/>
      <c r="P114" s="597"/>
      <c r="Q114" s="597"/>
      <c r="R114" s="597"/>
      <c r="S114" s="597"/>
      <c r="T114" s="597"/>
      <c r="U114" s="597"/>
      <c r="V114" s="597"/>
      <c r="W114" s="597"/>
      <c r="X114" s="598"/>
      <c r="Y114" s="599"/>
      <c r="Z114" s="600"/>
      <c r="AA114" s="600"/>
      <c r="AB114" s="613"/>
      <c r="AC114" s="607"/>
      <c r="AD114" s="608"/>
      <c r="AE114" s="608"/>
      <c r="AF114" s="608"/>
      <c r="AG114" s="609"/>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7"/>
      <c r="H115" s="608"/>
      <c r="I115" s="608"/>
      <c r="J115" s="608"/>
      <c r="K115" s="609"/>
      <c r="L115" s="596"/>
      <c r="M115" s="597"/>
      <c r="N115" s="597"/>
      <c r="O115" s="597"/>
      <c r="P115" s="597"/>
      <c r="Q115" s="597"/>
      <c r="R115" s="597"/>
      <c r="S115" s="597"/>
      <c r="T115" s="597"/>
      <c r="U115" s="597"/>
      <c r="V115" s="597"/>
      <c r="W115" s="597"/>
      <c r="X115" s="598"/>
      <c r="Y115" s="599"/>
      <c r="Z115" s="600"/>
      <c r="AA115" s="600"/>
      <c r="AB115" s="613"/>
      <c r="AC115" s="607"/>
      <c r="AD115" s="608"/>
      <c r="AE115" s="608"/>
      <c r="AF115" s="608"/>
      <c r="AG115" s="609"/>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7"/>
      <c r="H116" s="608"/>
      <c r="I116" s="608"/>
      <c r="J116" s="608"/>
      <c r="K116" s="609"/>
      <c r="L116" s="596"/>
      <c r="M116" s="597"/>
      <c r="N116" s="597"/>
      <c r="O116" s="597"/>
      <c r="P116" s="597"/>
      <c r="Q116" s="597"/>
      <c r="R116" s="597"/>
      <c r="S116" s="597"/>
      <c r="T116" s="597"/>
      <c r="U116" s="597"/>
      <c r="V116" s="597"/>
      <c r="W116" s="597"/>
      <c r="X116" s="598"/>
      <c r="Y116" s="599"/>
      <c r="Z116" s="600"/>
      <c r="AA116" s="600"/>
      <c r="AB116" s="613"/>
      <c r="AC116" s="607"/>
      <c r="AD116" s="608"/>
      <c r="AE116" s="608"/>
      <c r="AF116" s="608"/>
      <c r="AG116" s="609"/>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7"/>
      <c r="H117" s="608"/>
      <c r="I117" s="608"/>
      <c r="J117" s="608"/>
      <c r="K117" s="609"/>
      <c r="L117" s="596"/>
      <c r="M117" s="597"/>
      <c r="N117" s="597"/>
      <c r="O117" s="597"/>
      <c r="P117" s="597"/>
      <c r="Q117" s="597"/>
      <c r="R117" s="597"/>
      <c r="S117" s="597"/>
      <c r="T117" s="597"/>
      <c r="U117" s="597"/>
      <c r="V117" s="597"/>
      <c r="W117" s="597"/>
      <c r="X117" s="598"/>
      <c r="Y117" s="599"/>
      <c r="Z117" s="600"/>
      <c r="AA117" s="600"/>
      <c r="AB117" s="613"/>
      <c r="AC117" s="607"/>
      <c r="AD117" s="608"/>
      <c r="AE117" s="608"/>
      <c r="AF117" s="608"/>
      <c r="AG117" s="609"/>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7"/>
      <c r="H118" s="608"/>
      <c r="I118" s="608"/>
      <c r="J118" s="608"/>
      <c r="K118" s="609"/>
      <c r="L118" s="596"/>
      <c r="M118" s="597"/>
      <c r="N118" s="597"/>
      <c r="O118" s="597"/>
      <c r="P118" s="597"/>
      <c r="Q118" s="597"/>
      <c r="R118" s="597"/>
      <c r="S118" s="597"/>
      <c r="T118" s="597"/>
      <c r="U118" s="597"/>
      <c r="V118" s="597"/>
      <c r="W118" s="597"/>
      <c r="X118" s="598"/>
      <c r="Y118" s="599"/>
      <c r="Z118" s="600"/>
      <c r="AA118" s="600"/>
      <c r="AB118" s="613"/>
      <c r="AC118" s="607"/>
      <c r="AD118" s="608"/>
      <c r="AE118" s="608"/>
      <c r="AF118" s="608"/>
      <c r="AG118" s="609"/>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7"/>
      <c r="H119" s="608"/>
      <c r="I119" s="608"/>
      <c r="J119" s="608"/>
      <c r="K119" s="609"/>
      <c r="L119" s="596"/>
      <c r="M119" s="597"/>
      <c r="N119" s="597"/>
      <c r="O119" s="597"/>
      <c r="P119" s="597"/>
      <c r="Q119" s="597"/>
      <c r="R119" s="597"/>
      <c r="S119" s="597"/>
      <c r="T119" s="597"/>
      <c r="U119" s="597"/>
      <c r="V119" s="597"/>
      <c r="W119" s="597"/>
      <c r="X119" s="598"/>
      <c r="Y119" s="599"/>
      <c r="Z119" s="600"/>
      <c r="AA119" s="600"/>
      <c r="AB119" s="613"/>
      <c r="AC119" s="607"/>
      <c r="AD119" s="608"/>
      <c r="AE119" s="608"/>
      <c r="AF119" s="608"/>
      <c r="AG119" s="609"/>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635</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636</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164</v>
      </c>
      <c r="H122" s="669"/>
      <c r="I122" s="669"/>
      <c r="J122" s="669"/>
      <c r="K122" s="669"/>
      <c r="L122" s="668" t="s">
        <v>165</v>
      </c>
      <c r="M122" s="669"/>
      <c r="N122" s="669"/>
      <c r="O122" s="669"/>
      <c r="P122" s="669"/>
      <c r="Q122" s="669"/>
      <c r="R122" s="669"/>
      <c r="S122" s="669"/>
      <c r="T122" s="669"/>
      <c r="U122" s="669"/>
      <c r="V122" s="669"/>
      <c r="W122" s="669"/>
      <c r="X122" s="670"/>
      <c r="Y122" s="654" t="s">
        <v>166</v>
      </c>
      <c r="Z122" s="655"/>
      <c r="AA122" s="655"/>
      <c r="AB122" s="796"/>
      <c r="AC122" s="810" t="s">
        <v>164</v>
      </c>
      <c r="AD122" s="669"/>
      <c r="AE122" s="669"/>
      <c r="AF122" s="669"/>
      <c r="AG122" s="669"/>
      <c r="AH122" s="668" t="s">
        <v>165</v>
      </c>
      <c r="AI122" s="669"/>
      <c r="AJ122" s="669"/>
      <c r="AK122" s="669"/>
      <c r="AL122" s="669"/>
      <c r="AM122" s="669"/>
      <c r="AN122" s="669"/>
      <c r="AO122" s="669"/>
      <c r="AP122" s="669"/>
      <c r="AQ122" s="669"/>
      <c r="AR122" s="669"/>
      <c r="AS122" s="669"/>
      <c r="AT122" s="670"/>
      <c r="AU122" s="654" t="s">
        <v>166</v>
      </c>
      <c r="AV122" s="655"/>
      <c r="AW122" s="655"/>
      <c r="AX122" s="656"/>
      <c r="AY122" s="34">
        <f>$AY$121</f>
        <v>0</v>
      </c>
    </row>
    <row r="123" spans="1:51" ht="24.75" customHeight="1">
      <c r="A123" s="1039"/>
      <c r="B123" s="1040"/>
      <c r="C123" s="1040"/>
      <c r="D123" s="1040"/>
      <c r="E123" s="1040"/>
      <c r="F123" s="1041"/>
      <c r="G123" s="604"/>
      <c r="H123" s="605"/>
      <c r="I123" s="605"/>
      <c r="J123" s="605"/>
      <c r="K123" s="606"/>
      <c r="L123" s="665"/>
      <c r="M123" s="666"/>
      <c r="N123" s="666"/>
      <c r="O123" s="666"/>
      <c r="P123" s="666"/>
      <c r="Q123" s="666"/>
      <c r="R123" s="666"/>
      <c r="S123" s="666"/>
      <c r="T123" s="666"/>
      <c r="U123" s="666"/>
      <c r="V123" s="666"/>
      <c r="W123" s="666"/>
      <c r="X123" s="667"/>
      <c r="Y123" s="382"/>
      <c r="Z123" s="383"/>
      <c r="AA123" s="383"/>
      <c r="AB123" s="800"/>
      <c r="AC123" s="604"/>
      <c r="AD123" s="605"/>
      <c r="AE123" s="605"/>
      <c r="AF123" s="605"/>
      <c r="AG123" s="606"/>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39"/>
      <c r="B124" s="1040"/>
      <c r="C124" s="1040"/>
      <c r="D124" s="1040"/>
      <c r="E124" s="1040"/>
      <c r="F124" s="1041"/>
      <c r="G124" s="607"/>
      <c r="H124" s="608"/>
      <c r="I124" s="608"/>
      <c r="J124" s="608"/>
      <c r="K124" s="609"/>
      <c r="L124" s="596"/>
      <c r="M124" s="597"/>
      <c r="N124" s="597"/>
      <c r="O124" s="597"/>
      <c r="P124" s="597"/>
      <c r="Q124" s="597"/>
      <c r="R124" s="597"/>
      <c r="S124" s="597"/>
      <c r="T124" s="597"/>
      <c r="U124" s="597"/>
      <c r="V124" s="597"/>
      <c r="W124" s="597"/>
      <c r="X124" s="598"/>
      <c r="Y124" s="599"/>
      <c r="Z124" s="600"/>
      <c r="AA124" s="600"/>
      <c r="AB124" s="613"/>
      <c r="AC124" s="607"/>
      <c r="AD124" s="608"/>
      <c r="AE124" s="608"/>
      <c r="AF124" s="608"/>
      <c r="AG124" s="609"/>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7"/>
      <c r="H125" s="608"/>
      <c r="I125" s="608"/>
      <c r="J125" s="608"/>
      <c r="K125" s="609"/>
      <c r="L125" s="596"/>
      <c r="M125" s="597"/>
      <c r="N125" s="597"/>
      <c r="O125" s="597"/>
      <c r="P125" s="597"/>
      <c r="Q125" s="597"/>
      <c r="R125" s="597"/>
      <c r="S125" s="597"/>
      <c r="T125" s="597"/>
      <c r="U125" s="597"/>
      <c r="V125" s="597"/>
      <c r="W125" s="597"/>
      <c r="X125" s="598"/>
      <c r="Y125" s="599"/>
      <c r="Z125" s="600"/>
      <c r="AA125" s="600"/>
      <c r="AB125" s="613"/>
      <c r="AC125" s="607"/>
      <c r="AD125" s="608"/>
      <c r="AE125" s="608"/>
      <c r="AF125" s="608"/>
      <c r="AG125" s="609"/>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7"/>
      <c r="H126" s="608"/>
      <c r="I126" s="608"/>
      <c r="J126" s="608"/>
      <c r="K126" s="609"/>
      <c r="L126" s="596"/>
      <c r="M126" s="597"/>
      <c r="N126" s="597"/>
      <c r="O126" s="597"/>
      <c r="P126" s="597"/>
      <c r="Q126" s="597"/>
      <c r="R126" s="597"/>
      <c r="S126" s="597"/>
      <c r="T126" s="597"/>
      <c r="U126" s="597"/>
      <c r="V126" s="597"/>
      <c r="W126" s="597"/>
      <c r="X126" s="598"/>
      <c r="Y126" s="599"/>
      <c r="Z126" s="600"/>
      <c r="AA126" s="600"/>
      <c r="AB126" s="613"/>
      <c r="AC126" s="607"/>
      <c r="AD126" s="608"/>
      <c r="AE126" s="608"/>
      <c r="AF126" s="608"/>
      <c r="AG126" s="609"/>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7"/>
      <c r="H127" s="608"/>
      <c r="I127" s="608"/>
      <c r="J127" s="608"/>
      <c r="K127" s="609"/>
      <c r="L127" s="596"/>
      <c r="M127" s="597"/>
      <c r="N127" s="597"/>
      <c r="O127" s="597"/>
      <c r="P127" s="597"/>
      <c r="Q127" s="597"/>
      <c r="R127" s="597"/>
      <c r="S127" s="597"/>
      <c r="T127" s="597"/>
      <c r="U127" s="597"/>
      <c r="V127" s="597"/>
      <c r="W127" s="597"/>
      <c r="X127" s="598"/>
      <c r="Y127" s="599"/>
      <c r="Z127" s="600"/>
      <c r="AA127" s="600"/>
      <c r="AB127" s="613"/>
      <c r="AC127" s="607"/>
      <c r="AD127" s="608"/>
      <c r="AE127" s="608"/>
      <c r="AF127" s="608"/>
      <c r="AG127" s="609"/>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7"/>
      <c r="H128" s="608"/>
      <c r="I128" s="608"/>
      <c r="J128" s="608"/>
      <c r="K128" s="609"/>
      <c r="L128" s="596"/>
      <c r="M128" s="597"/>
      <c r="N128" s="597"/>
      <c r="O128" s="597"/>
      <c r="P128" s="597"/>
      <c r="Q128" s="597"/>
      <c r="R128" s="597"/>
      <c r="S128" s="597"/>
      <c r="T128" s="597"/>
      <c r="U128" s="597"/>
      <c r="V128" s="597"/>
      <c r="W128" s="597"/>
      <c r="X128" s="598"/>
      <c r="Y128" s="599"/>
      <c r="Z128" s="600"/>
      <c r="AA128" s="600"/>
      <c r="AB128" s="613"/>
      <c r="AC128" s="607"/>
      <c r="AD128" s="608"/>
      <c r="AE128" s="608"/>
      <c r="AF128" s="608"/>
      <c r="AG128" s="609"/>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7"/>
      <c r="H129" s="608"/>
      <c r="I129" s="608"/>
      <c r="J129" s="608"/>
      <c r="K129" s="609"/>
      <c r="L129" s="596"/>
      <c r="M129" s="597"/>
      <c r="N129" s="597"/>
      <c r="O129" s="597"/>
      <c r="P129" s="597"/>
      <c r="Q129" s="597"/>
      <c r="R129" s="597"/>
      <c r="S129" s="597"/>
      <c r="T129" s="597"/>
      <c r="U129" s="597"/>
      <c r="V129" s="597"/>
      <c r="W129" s="597"/>
      <c r="X129" s="598"/>
      <c r="Y129" s="599"/>
      <c r="Z129" s="600"/>
      <c r="AA129" s="600"/>
      <c r="AB129" s="613"/>
      <c r="AC129" s="607"/>
      <c r="AD129" s="608"/>
      <c r="AE129" s="608"/>
      <c r="AF129" s="608"/>
      <c r="AG129" s="609"/>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7"/>
      <c r="H130" s="608"/>
      <c r="I130" s="608"/>
      <c r="J130" s="608"/>
      <c r="K130" s="609"/>
      <c r="L130" s="596"/>
      <c r="M130" s="597"/>
      <c r="N130" s="597"/>
      <c r="O130" s="597"/>
      <c r="P130" s="597"/>
      <c r="Q130" s="597"/>
      <c r="R130" s="597"/>
      <c r="S130" s="597"/>
      <c r="T130" s="597"/>
      <c r="U130" s="597"/>
      <c r="V130" s="597"/>
      <c r="W130" s="597"/>
      <c r="X130" s="598"/>
      <c r="Y130" s="599"/>
      <c r="Z130" s="600"/>
      <c r="AA130" s="600"/>
      <c r="AB130" s="613"/>
      <c r="AC130" s="607"/>
      <c r="AD130" s="608"/>
      <c r="AE130" s="608"/>
      <c r="AF130" s="608"/>
      <c r="AG130" s="609"/>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7"/>
      <c r="H131" s="608"/>
      <c r="I131" s="608"/>
      <c r="J131" s="608"/>
      <c r="K131" s="609"/>
      <c r="L131" s="596"/>
      <c r="M131" s="597"/>
      <c r="N131" s="597"/>
      <c r="O131" s="597"/>
      <c r="P131" s="597"/>
      <c r="Q131" s="597"/>
      <c r="R131" s="597"/>
      <c r="S131" s="597"/>
      <c r="T131" s="597"/>
      <c r="U131" s="597"/>
      <c r="V131" s="597"/>
      <c r="W131" s="597"/>
      <c r="X131" s="598"/>
      <c r="Y131" s="599"/>
      <c r="Z131" s="600"/>
      <c r="AA131" s="600"/>
      <c r="AB131" s="613"/>
      <c r="AC131" s="607"/>
      <c r="AD131" s="608"/>
      <c r="AE131" s="608"/>
      <c r="AF131" s="608"/>
      <c r="AG131" s="609"/>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7"/>
      <c r="H132" s="608"/>
      <c r="I132" s="608"/>
      <c r="J132" s="608"/>
      <c r="K132" s="609"/>
      <c r="L132" s="596"/>
      <c r="M132" s="597"/>
      <c r="N132" s="597"/>
      <c r="O132" s="597"/>
      <c r="P132" s="597"/>
      <c r="Q132" s="597"/>
      <c r="R132" s="597"/>
      <c r="S132" s="597"/>
      <c r="T132" s="597"/>
      <c r="U132" s="597"/>
      <c r="V132" s="597"/>
      <c r="W132" s="597"/>
      <c r="X132" s="598"/>
      <c r="Y132" s="599"/>
      <c r="Z132" s="600"/>
      <c r="AA132" s="600"/>
      <c r="AB132" s="613"/>
      <c r="AC132" s="607"/>
      <c r="AD132" s="608"/>
      <c r="AE132" s="608"/>
      <c r="AF132" s="608"/>
      <c r="AG132" s="609"/>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637</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638</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164</v>
      </c>
      <c r="H135" s="669"/>
      <c r="I135" s="669"/>
      <c r="J135" s="669"/>
      <c r="K135" s="669"/>
      <c r="L135" s="668" t="s">
        <v>165</v>
      </c>
      <c r="M135" s="669"/>
      <c r="N135" s="669"/>
      <c r="O135" s="669"/>
      <c r="P135" s="669"/>
      <c r="Q135" s="669"/>
      <c r="R135" s="669"/>
      <c r="S135" s="669"/>
      <c r="T135" s="669"/>
      <c r="U135" s="669"/>
      <c r="V135" s="669"/>
      <c r="W135" s="669"/>
      <c r="X135" s="670"/>
      <c r="Y135" s="654" t="s">
        <v>166</v>
      </c>
      <c r="Z135" s="655"/>
      <c r="AA135" s="655"/>
      <c r="AB135" s="796"/>
      <c r="AC135" s="810" t="s">
        <v>164</v>
      </c>
      <c r="AD135" s="669"/>
      <c r="AE135" s="669"/>
      <c r="AF135" s="669"/>
      <c r="AG135" s="669"/>
      <c r="AH135" s="668" t="s">
        <v>165</v>
      </c>
      <c r="AI135" s="669"/>
      <c r="AJ135" s="669"/>
      <c r="AK135" s="669"/>
      <c r="AL135" s="669"/>
      <c r="AM135" s="669"/>
      <c r="AN135" s="669"/>
      <c r="AO135" s="669"/>
      <c r="AP135" s="669"/>
      <c r="AQ135" s="669"/>
      <c r="AR135" s="669"/>
      <c r="AS135" s="669"/>
      <c r="AT135" s="670"/>
      <c r="AU135" s="654" t="s">
        <v>166</v>
      </c>
      <c r="AV135" s="655"/>
      <c r="AW135" s="655"/>
      <c r="AX135" s="656"/>
      <c r="AY135" s="34">
        <f>$AY$134</f>
        <v>0</v>
      </c>
    </row>
    <row r="136" spans="1:51" ht="24.75" customHeight="1">
      <c r="A136" s="1039"/>
      <c r="B136" s="1040"/>
      <c r="C136" s="1040"/>
      <c r="D136" s="1040"/>
      <c r="E136" s="1040"/>
      <c r="F136" s="1041"/>
      <c r="G136" s="604"/>
      <c r="H136" s="605"/>
      <c r="I136" s="605"/>
      <c r="J136" s="605"/>
      <c r="K136" s="606"/>
      <c r="L136" s="665"/>
      <c r="M136" s="666"/>
      <c r="N136" s="666"/>
      <c r="O136" s="666"/>
      <c r="P136" s="666"/>
      <c r="Q136" s="666"/>
      <c r="R136" s="666"/>
      <c r="S136" s="666"/>
      <c r="T136" s="666"/>
      <c r="U136" s="666"/>
      <c r="V136" s="666"/>
      <c r="W136" s="666"/>
      <c r="X136" s="667"/>
      <c r="Y136" s="382"/>
      <c r="Z136" s="383"/>
      <c r="AA136" s="383"/>
      <c r="AB136" s="800"/>
      <c r="AC136" s="604"/>
      <c r="AD136" s="605"/>
      <c r="AE136" s="605"/>
      <c r="AF136" s="605"/>
      <c r="AG136" s="606"/>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39"/>
      <c r="B137" s="1040"/>
      <c r="C137" s="1040"/>
      <c r="D137" s="1040"/>
      <c r="E137" s="1040"/>
      <c r="F137" s="1041"/>
      <c r="G137" s="607"/>
      <c r="H137" s="608"/>
      <c r="I137" s="608"/>
      <c r="J137" s="608"/>
      <c r="K137" s="609"/>
      <c r="L137" s="596"/>
      <c r="M137" s="597"/>
      <c r="N137" s="597"/>
      <c r="O137" s="597"/>
      <c r="P137" s="597"/>
      <c r="Q137" s="597"/>
      <c r="R137" s="597"/>
      <c r="S137" s="597"/>
      <c r="T137" s="597"/>
      <c r="U137" s="597"/>
      <c r="V137" s="597"/>
      <c r="W137" s="597"/>
      <c r="X137" s="598"/>
      <c r="Y137" s="599"/>
      <c r="Z137" s="600"/>
      <c r="AA137" s="600"/>
      <c r="AB137" s="613"/>
      <c r="AC137" s="607"/>
      <c r="AD137" s="608"/>
      <c r="AE137" s="608"/>
      <c r="AF137" s="608"/>
      <c r="AG137" s="609"/>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7"/>
      <c r="H138" s="608"/>
      <c r="I138" s="608"/>
      <c r="J138" s="608"/>
      <c r="K138" s="609"/>
      <c r="L138" s="596"/>
      <c r="M138" s="597"/>
      <c r="N138" s="597"/>
      <c r="O138" s="597"/>
      <c r="P138" s="597"/>
      <c r="Q138" s="597"/>
      <c r="R138" s="597"/>
      <c r="S138" s="597"/>
      <c r="T138" s="597"/>
      <c r="U138" s="597"/>
      <c r="V138" s="597"/>
      <c r="W138" s="597"/>
      <c r="X138" s="598"/>
      <c r="Y138" s="599"/>
      <c r="Z138" s="600"/>
      <c r="AA138" s="600"/>
      <c r="AB138" s="613"/>
      <c r="AC138" s="607"/>
      <c r="AD138" s="608"/>
      <c r="AE138" s="608"/>
      <c r="AF138" s="608"/>
      <c r="AG138" s="609"/>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7"/>
      <c r="H139" s="608"/>
      <c r="I139" s="608"/>
      <c r="J139" s="608"/>
      <c r="K139" s="609"/>
      <c r="L139" s="596"/>
      <c r="M139" s="597"/>
      <c r="N139" s="597"/>
      <c r="O139" s="597"/>
      <c r="P139" s="597"/>
      <c r="Q139" s="597"/>
      <c r="R139" s="597"/>
      <c r="S139" s="597"/>
      <c r="T139" s="597"/>
      <c r="U139" s="597"/>
      <c r="V139" s="597"/>
      <c r="W139" s="597"/>
      <c r="X139" s="598"/>
      <c r="Y139" s="599"/>
      <c r="Z139" s="600"/>
      <c r="AA139" s="600"/>
      <c r="AB139" s="613"/>
      <c r="AC139" s="607"/>
      <c r="AD139" s="608"/>
      <c r="AE139" s="608"/>
      <c r="AF139" s="608"/>
      <c r="AG139" s="609"/>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7"/>
      <c r="H140" s="608"/>
      <c r="I140" s="608"/>
      <c r="J140" s="608"/>
      <c r="K140" s="609"/>
      <c r="L140" s="596"/>
      <c r="M140" s="597"/>
      <c r="N140" s="597"/>
      <c r="O140" s="597"/>
      <c r="P140" s="597"/>
      <c r="Q140" s="597"/>
      <c r="R140" s="597"/>
      <c r="S140" s="597"/>
      <c r="T140" s="597"/>
      <c r="U140" s="597"/>
      <c r="V140" s="597"/>
      <c r="W140" s="597"/>
      <c r="X140" s="598"/>
      <c r="Y140" s="599"/>
      <c r="Z140" s="600"/>
      <c r="AA140" s="600"/>
      <c r="AB140" s="613"/>
      <c r="AC140" s="607"/>
      <c r="AD140" s="608"/>
      <c r="AE140" s="608"/>
      <c r="AF140" s="608"/>
      <c r="AG140" s="609"/>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7"/>
      <c r="H141" s="608"/>
      <c r="I141" s="608"/>
      <c r="J141" s="608"/>
      <c r="K141" s="609"/>
      <c r="L141" s="596"/>
      <c r="M141" s="597"/>
      <c r="N141" s="597"/>
      <c r="O141" s="597"/>
      <c r="P141" s="597"/>
      <c r="Q141" s="597"/>
      <c r="R141" s="597"/>
      <c r="S141" s="597"/>
      <c r="T141" s="597"/>
      <c r="U141" s="597"/>
      <c r="V141" s="597"/>
      <c r="W141" s="597"/>
      <c r="X141" s="598"/>
      <c r="Y141" s="599"/>
      <c r="Z141" s="600"/>
      <c r="AA141" s="600"/>
      <c r="AB141" s="613"/>
      <c r="AC141" s="607"/>
      <c r="AD141" s="608"/>
      <c r="AE141" s="608"/>
      <c r="AF141" s="608"/>
      <c r="AG141" s="609"/>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7"/>
      <c r="H142" s="608"/>
      <c r="I142" s="608"/>
      <c r="J142" s="608"/>
      <c r="K142" s="609"/>
      <c r="L142" s="596"/>
      <c r="M142" s="597"/>
      <c r="N142" s="597"/>
      <c r="O142" s="597"/>
      <c r="P142" s="597"/>
      <c r="Q142" s="597"/>
      <c r="R142" s="597"/>
      <c r="S142" s="597"/>
      <c r="T142" s="597"/>
      <c r="U142" s="597"/>
      <c r="V142" s="597"/>
      <c r="W142" s="597"/>
      <c r="X142" s="598"/>
      <c r="Y142" s="599"/>
      <c r="Z142" s="600"/>
      <c r="AA142" s="600"/>
      <c r="AB142" s="613"/>
      <c r="AC142" s="607"/>
      <c r="AD142" s="608"/>
      <c r="AE142" s="608"/>
      <c r="AF142" s="608"/>
      <c r="AG142" s="609"/>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7"/>
      <c r="H143" s="608"/>
      <c r="I143" s="608"/>
      <c r="J143" s="608"/>
      <c r="K143" s="609"/>
      <c r="L143" s="596"/>
      <c r="M143" s="597"/>
      <c r="N143" s="597"/>
      <c r="O143" s="597"/>
      <c r="P143" s="597"/>
      <c r="Q143" s="597"/>
      <c r="R143" s="597"/>
      <c r="S143" s="597"/>
      <c r="T143" s="597"/>
      <c r="U143" s="597"/>
      <c r="V143" s="597"/>
      <c r="W143" s="597"/>
      <c r="X143" s="598"/>
      <c r="Y143" s="599"/>
      <c r="Z143" s="600"/>
      <c r="AA143" s="600"/>
      <c r="AB143" s="613"/>
      <c r="AC143" s="607"/>
      <c r="AD143" s="608"/>
      <c r="AE143" s="608"/>
      <c r="AF143" s="608"/>
      <c r="AG143" s="609"/>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7"/>
      <c r="H144" s="608"/>
      <c r="I144" s="608"/>
      <c r="J144" s="608"/>
      <c r="K144" s="609"/>
      <c r="L144" s="596"/>
      <c r="M144" s="597"/>
      <c r="N144" s="597"/>
      <c r="O144" s="597"/>
      <c r="P144" s="597"/>
      <c r="Q144" s="597"/>
      <c r="R144" s="597"/>
      <c r="S144" s="597"/>
      <c r="T144" s="597"/>
      <c r="U144" s="597"/>
      <c r="V144" s="597"/>
      <c r="W144" s="597"/>
      <c r="X144" s="598"/>
      <c r="Y144" s="599"/>
      <c r="Z144" s="600"/>
      <c r="AA144" s="600"/>
      <c r="AB144" s="613"/>
      <c r="AC144" s="607"/>
      <c r="AD144" s="608"/>
      <c r="AE144" s="608"/>
      <c r="AF144" s="608"/>
      <c r="AG144" s="609"/>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7"/>
      <c r="H145" s="608"/>
      <c r="I145" s="608"/>
      <c r="J145" s="608"/>
      <c r="K145" s="609"/>
      <c r="L145" s="596"/>
      <c r="M145" s="597"/>
      <c r="N145" s="597"/>
      <c r="O145" s="597"/>
      <c r="P145" s="597"/>
      <c r="Q145" s="597"/>
      <c r="R145" s="597"/>
      <c r="S145" s="597"/>
      <c r="T145" s="597"/>
      <c r="U145" s="597"/>
      <c r="V145" s="597"/>
      <c r="W145" s="597"/>
      <c r="X145" s="598"/>
      <c r="Y145" s="599"/>
      <c r="Z145" s="600"/>
      <c r="AA145" s="600"/>
      <c r="AB145" s="613"/>
      <c r="AC145" s="607"/>
      <c r="AD145" s="608"/>
      <c r="AE145" s="608"/>
      <c r="AF145" s="608"/>
      <c r="AG145" s="609"/>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639</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640</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164</v>
      </c>
      <c r="H148" s="669"/>
      <c r="I148" s="669"/>
      <c r="J148" s="669"/>
      <c r="K148" s="669"/>
      <c r="L148" s="668" t="s">
        <v>165</v>
      </c>
      <c r="M148" s="669"/>
      <c r="N148" s="669"/>
      <c r="O148" s="669"/>
      <c r="P148" s="669"/>
      <c r="Q148" s="669"/>
      <c r="R148" s="669"/>
      <c r="S148" s="669"/>
      <c r="T148" s="669"/>
      <c r="U148" s="669"/>
      <c r="V148" s="669"/>
      <c r="W148" s="669"/>
      <c r="X148" s="670"/>
      <c r="Y148" s="654" t="s">
        <v>166</v>
      </c>
      <c r="Z148" s="655"/>
      <c r="AA148" s="655"/>
      <c r="AB148" s="796"/>
      <c r="AC148" s="810" t="s">
        <v>164</v>
      </c>
      <c r="AD148" s="669"/>
      <c r="AE148" s="669"/>
      <c r="AF148" s="669"/>
      <c r="AG148" s="669"/>
      <c r="AH148" s="668" t="s">
        <v>165</v>
      </c>
      <c r="AI148" s="669"/>
      <c r="AJ148" s="669"/>
      <c r="AK148" s="669"/>
      <c r="AL148" s="669"/>
      <c r="AM148" s="669"/>
      <c r="AN148" s="669"/>
      <c r="AO148" s="669"/>
      <c r="AP148" s="669"/>
      <c r="AQ148" s="669"/>
      <c r="AR148" s="669"/>
      <c r="AS148" s="669"/>
      <c r="AT148" s="670"/>
      <c r="AU148" s="654" t="s">
        <v>166</v>
      </c>
      <c r="AV148" s="655"/>
      <c r="AW148" s="655"/>
      <c r="AX148" s="656"/>
      <c r="AY148" s="34">
        <f>$AY$147</f>
        <v>0</v>
      </c>
    </row>
    <row r="149" spans="1:51" ht="24.75" customHeight="1">
      <c r="A149" s="1039"/>
      <c r="B149" s="1040"/>
      <c r="C149" s="1040"/>
      <c r="D149" s="1040"/>
      <c r="E149" s="1040"/>
      <c r="F149" s="1041"/>
      <c r="G149" s="604"/>
      <c r="H149" s="605"/>
      <c r="I149" s="605"/>
      <c r="J149" s="605"/>
      <c r="K149" s="606"/>
      <c r="L149" s="665"/>
      <c r="M149" s="666"/>
      <c r="N149" s="666"/>
      <c r="O149" s="666"/>
      <c r="P149" s="666"/>
      <c r="Q149" s="666"/>
      <c r="R149" s="666"/>
      <c r="S149" s="666"/>
      <c r="T149" s="666"/>
      <c r="U149" s="666"/>
      <c r="V149" s="666"/>
      <c r="W149" s="666"/>
      <c r="X149" s="667"/>
      <c r="Y149" s="382"/>
      <c r="Z149" s="383"/>
      <c r="AA149" s="383"/>
      <c r="AB149" s="800"/>
      <c r="AC149" s="604"/>
      <c r="AD149" s="605"/>
      <c r="AE149" s="605"/>
      <c r="AF149" s="605"/>
      <c r="AG149" s="606"/>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39"/>
      <c r="B150" s="1040"/>
      <c r="C150" s="1040"/>
      <c r="D150" s="1040"/>
      <c r="E150" s="1040"/>
      <c r="F150" s="1041"/>
      <c r="G150" s="607"/>
      <c r="H150" s="608"/>
      <c r="I150" s="608"/>
      <c r="J150" s="608"/>
      <c r="K150" s="609"/>
      <c r="L150" s="596"/>
      <c r="M150" s="597"/>
      <c r="N150" s="597"/>
      <c r="O150" s="597"/>
      <c r="P150" s="597"/>
      <c r="Q150" s="597"/>
      <c r="R150" s="597"/>
      <c r="S150" s="597"/>
      <c r="T150" s="597"/>
      <c r="U150" s="597"/>
      <c r="V150" s="597"/>
      <c r="W150" s="597"/>
      <c r="X150" s="598"/>
      <c r="Y150" s="599"/>
      <c r="Z150" s="600"/>
      <c r="AA150" s="600"/>
      <c r="AB150" s="613"/>
      <c r="AC150" s="607"/>
      <c r="AD150" s="608"/>
      <c r="AE150" s="608"/>
      <c r="AF150" s="608"/>
      <c r="AG150" s="609"/>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7"/>
      <c r="H151" s="608"/>
      <c r="I151" s="608"/>
      <c r="J151" s="608"/>
      <c r="K151" s="609"/>
      <c r="L151" s="596"/>
      <c r="M151" s="597"/>
      <c r="N151" s="597"/>
      <c r="O151" s="597"/>
      <c r="P151" s="597"/>
      <c r="Q151" s="597"/>
      <c r="R151" s="597"/>
      <c r="S151" s="597"/>
      <c r="T151" s="597"/>
      <c r="U151" s="597"/>
      <c r="V151" s="597"/>
      <c r="W151" s="597"/>
      <c r="X151" s="598"/>
      <c r="Y151" s="599"/>
      <c r="Z151" s="600"/>
      <c r="AA151" s="600"/>
      <c r="AB151" s="613"/>
      <c r="AC151" s="607"/>
      <c r="AD151" s="608"/>
      <c r="AE151" s="608"/>
      <c r="AF151" s="608"/>
      <c r="AG151" s="609"/>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7"/>
      <c r="H152" s="608"/>
      <c r="I152" s="608"/>
      <c r="J152" s="608"/>
      <c r="K152" s="609"/>
      <c r="L152" s="596"/>
      <c r="M152" s="597"/>
      <c r="N152" s="597"/>
      <c r="O152" s="597"/>
      <c r="P152" s="597"/>
      <c r="Q152" s="597"/>
      <c r="R152" s="597"/>
      <c r="S152" s="597"/>
      <c r="T152" s="597"/>
      <c r="U152" s="597"/>
      <c r="V152" s="597"/>
      <c r="W152" s="597"/>
      <c r="X152" s="598"/>
      <c r="Y152" s="599"/>
      <c r="Z152" s="600"/>
      <c r="AA152" s="600"/>
      <c r="AB152" s="613"/>
      <c r="AC152" s="607"/>
      <c r="AD152" s="608"/>
      <c r="AE152" s="608"/>
      <c r="AF152" s="608"/>
      <c r="AG152" s="609"/>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7"/>
      <c r="H153" s="608"/>
      <c r="I153" s="608"/>
      <c r="J153" s="608"/>
      <c r="K153" s="609"/>
      <c r="L153" s="596"/>
      <c r="M153" s="597"/>
      <c r="N153" s="597"/>
      <c r="O153" s="597"/>
      <c r="P153" s="597"/>
      <c r="Q153" s="597"/>
      <c r="R153" s="597"/>
      <c r="S153" s="597"/>
      <c r="T153" s="597"/>
      <c r="U153" s="597"/>
      <c r="V153" s="597"/>
      <c r="W153" s="597"/>
      <c r="X153" s="598"/>
      <c r="Y153" s="599"/>
      <c r="Z153" s="600"/>
      <c r="AA153" s="600"/>
      <c r="AB153" s="613"/>
      <c r="AC153" s="607"/>
      <c r="AD153" s="608"/>
      <c r="AE153" s="608"/>
      <c r="AF153" s="608"/>
      <c r="AG153" s="609"/>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7"/>
      <c r="H154" s="608"/>
      <c r="I154" s="608"/>
      <c r="J154" s="608"/>
      <c r="K154" s="609"/>
      <c r="L154" s="596"/>
      <c r="M154" s="597"/>
      <c r="N154" s="597"/>
      <c r="O154" s="597"/>
      <c r="P154" s="597"/>
      <c r="Q154" s="597"/>
      <c r="R154" s="597"/>
      <c r="S154" s="597"/>
      <c r="T154" s="597"/>
      <c r="U154" s="597"/>
      <c r="V154" s="597"/>
      <c r="W154" s="597"/>
      <c r="X154" s="598"/>
      <c r="Y154" s="599"/>
      <c r="Z154" s="600"/>
      <c r="AA154" s="600"/>
      <c r="AB154" s="613"/>
      <c r="AC154" s="607"/>
      <c r="AD154" s="608"/>
      <c r="AE154" s="608"/>
      <c r="AF154" s="608"/>
      <c r="AG154" s="609"/>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7"/>
      <c r="H155" s="608"/>
      <c r="I155" s="608"/>
      <c r="J155" s="608"/>
      <c r="K155" s="609"/>
      <c r="L155" s="596"/>
      <c r="M155" s="597"/>
      <c r="N155" s="597"/>
      <c r="O155" s="597"/>
      <c r="P155" s="597"/>
      <c r="Q155" s="597"/>
      <c r="R155" s="597"/>
      <c r="S155" s="597"/>
      <c r="T155" s="597"/>
      <c r="U155" s="597"/>
      <c r="V155" s="597"/>
      <c r="W155" s="597"/>
      <c r="X155" s="598"/>
      <c r="Y155" s="599"/>
      <c r="Z155" s="600"/>
      <c r="AA155" s="600"/>
      <c r="AB155" s="613"/>
      <c r="AC155" s="607"/>
      <c r="AD155" s="608"/>
      <c r="AE155" s="608"/>
      <c r="AF155" s="608"/>
      <c r="AG155" s="609"/>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7"/>
      <c r="H156" s="608"/>
      <c r="I156" s="608"/>
      <c r="J156" s="608"/>
      <c r="K156" s="609"/>
      <c r="L156" s="596"/>
      <c r="M156" s="597"/>
      <c r="N156" s="597"/>
      <c r="O156" s="597"/>
      <c r="P156" s="597"/>
      <c r="Q156" s="597"/>
      <c r="R156" s="597"/>
      <c r="S156" s="597"/>
      <c r="T156" s="597"/>
      <c r="U156" s="597"/>
      <c r="V156" s="597"/>
      <c r="W156" s="597"/>
      <c r="X156" s="598"/>
      <c r="Y156" s="599"/>
      <c r="Z156" s="600"/>
      <c r="AA156" s="600"/>
      <c r="AB156" s="613"/>
      <c r="AC156" s="607"/>
      <c r="AD156" s="608"/>
      <c r="AE156" s="608"/>
      <c r="AF156" s="608"/>
      <c r="AG156" s="609"/>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7"/>
      <c r="H157" s="608"/>
      <c r="I157" s="608"/>
      <c r="J157" s="608"/>
      <c r="K157" s="609"/>
      <c r="L157" s="596"/>
      <c r="M157" s="597"/>
      <c r="N157" s="597"/>
      <c r="O157" s="597"/>
      <c r="P157" s="597"/>
      <c r="Q157" s="597"/>
      <c r="R157" s="597"/>
      <c r="S157" s="597"/>
      <c r="T157" s="597"/>
      <c r="U157" s="597"/>
      <c r="V157" s="597"/>
      <c r="W157" s="597"/>
      <c r="X157" s="598"/>
      <c r="Y157" s="599"/>
      <c r="Z157" s="600"/>
      <c r="AA157" s="600"/>
      <c r="AB157" s="613"/>
      <c r="AC157" s="607"/>
      <c r="AD157" s="608"/>
      <c r="AE157" s="608"/>
      <c r="AF157" s="608"/>
      <c r="AG157" s="609"/>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7"/>
      <c r="H158" s="608"/>
      <c r="I158" s="608"/>
      <c r="J158" s="608"/>
      <c r="K158" s="609"/>
      <c r="L158" s="596"/>
      <c r="M158" s="597"/>
      <c r="N158" s="597"/>
      <c r="O158" s="597"/>
      <c r="P158" s="597"/>
      <c r="Q158" s="597"/>
      <c r="R158" s="597"/>
      <c r="S158" s="597"/>
      <c r="T158" s="597"/>
      <c r="U158" s="597"/>
      <c r="V158" s="597"/>
      <c r="W158" s="597"/>
      <c r="X158" s="598"/>
      <c r="Y158" s="599"/>
      <c r="Z158" s="600"/>
      <c r="AA158" s="600"/>
      <c r="AB158" s="613"/>
      <c r="AC158" s="607"/>
      <c r="AD158" s="608"/>
      <c r="AE158" s="608"/>
      <c r="AF158" s="608"/>
      <c r="AG158" s="609"/>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616</v>
      </c>
      <c r="B161" s="1046"/>
      <c r="C161" s="1046"/>
      <c r="D161" s="1046"/>
      <c r="E161" s="1046"/>
      <c r="F161" s="1047"/>
      <c r="G161" s="593" t="s">
        <v>641</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164</v>
      </c>
      <c r="H162" s="669"/>
      <c r="I162" s="669"/>
      <c r="J162" s="669"/>
      <c r="K162" s="669"/>
      <c r="L162" s="668" t="s">
        <v>165</v>
      </c>
      <c r="M162" s="669"/>
      <c r="N162" s="669"/>
      <c r="O162" s="669"/>
      <c r="P162" s="669"/>
      <c r="Q162" s="669"/>
      <c r="R162" s="669"/>
      <c r="S162" s="669"/>
      <c r="T162" s="669"/>
      <c r="U162" s="669"/>
      <c r="V162" s="669"/>
      <c r="W162" s="669"/>
      <c r="X162" s="670"/>
      <c r="Y162" s="654" t="s">
        <v>166</v>
      </c>
      <c r="Z162" s="655"/>
      <c r="AA162" s="655"/>
      <c r="AB162" s="796"/>
      <c r="AC162" s="810" t="s">
        <v>164</v>
      </c>
      <c r="AD162" s="669"/>
      <c r="AE162" s="669"/>
      <c r="AF162" s="669"/>
      <c r="AG162" s="669"/>
      <c r="AH162" s="668" t="s">
        <v>165</v>
      </c>
      <c r="AI162" s="669"/>
      <c r="AJ162" s="669"/>
      <c r="AK162" s="669"/>
      <c r="AL162" s="669"/>
      <c r="AM162" s="669"/>
      <c r="AN162" s="669"/>
      <c r="AO162" s="669"/>
      <c r="AP162" s="669"/>
      <c r="AQ162" s="669"/>
      <c r="AR162" s="669"/>
      <c r="AS162" s="669"/>
      <c r="AT162" s="670"/>
      <c r="AU162" s="654" t="s">
        <v>166</v>
      </c>
      <c r="AV162" s="655"/>
      <c r="AW162" s="655"/>
      <c r="AX162" s="656"/>
      <c r="AY162" s="34">
        <f>$AY$161</f>
        <v>0</v>
      </c>
    </row>
    <row r="163" spans="1:51" ht="24.75" customHeight="1">
      <c r="A163" s="1039"/>
      <c r="B163" s="1040"/>
      <c r="C163" s="1040"/>
      <c r="D163" s="1040"/>
      <c r="E163" s="1040"/>
      <c r="F163" s="1041"/>
      <c r="G163" s="604"/>
      <c r="H163" s="605"/>
      <c r="I163" s="605"/>
      <c r="J163" s="605"/>
      <c r="K163" s="606"/>
      <c r="L163" s="665"/>
      <c r="M163" s="666"/>
      <c r="N163" s="666"/>
      <c r="O163" s="666"/>
      <c r="P163" s="666"/>
      <c r="Q163" s="666"/>
      <c r="R163" s="666"/>
      <c r="S163" s="666"/>
      <c r="T163" s="666"/>
      <c r="U163" s="666"/>
      <c r="V163" s="666"/>
      <c r="W163" s="666"/>
      <c r="X163" s="667"/>
      <c r="Y163" s="382"/>
      <c r="Z163" s="383"/>
      <c r="AA163" s="383"/>
      <c r="AB163" s="800"/>
      <c r="AC163" s="604"/>
      <c r="AD163" s="605"/>
      <c r="AE163" s="605"/>
      <c r="AF163" s="605"/>
      <c r="AG163" s="606"/>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39"/>
      <c r="B164" s="1040"/>
      <c r="C164" s="1040"/>
      <c r="D164" s="1040"/>
      <c r="E164" s="1040"/>
      <c r="F164" s="1041"/>
      <c r="G164" s="607"/>
      <c r="H164" s="608"/>
      <c r="I164" s="608"/>
      <c r="J164" s="608"/>
      <c r="K164" s="609"/>
      <c r="L164" s="596"/>
      <c r="M164" s="597"/>
      <c r="N164" s="597"/>
      <c r="O164" s="597"/>
      <c r="P164" s="597"/>
      <c r="Q164" s="597"/>
      <c r="R164" s="597"/>
      <c r="S164" s="597"/>
      <c r="T164" s="597"/>
      <c r="U164" s="597"/>
      <c r="V164" s="597"/>
      <c r="W164" s="597"/>
      <c r="X164" s="598"/>
      <c r="Y164" s="599"/>
      <c r="Z164" s="600"/>
      <c r="AA164" s="600"/>
      <c r="AB164" s="613"/>
      <c r="AC164" s="607"/>
      <c r="AD164" s="608"/>
      <c r="AE164" s="608"/>
      <c r="AF164" s="608"/>
      <c r="AG164" s="609"/>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7"/>
      <c r="H165" s="608"/>
      <c r="I165" s="608"/>
      <c r="J165" s="608"/>
      <c r="K165" s="609"/>
      <c r="L165" s="596"/>
      <c r="M165" s="597"/>
      <c r="N165" s="597"/>
      <c r="O165" s="597"/>
      <c r="P165" s="597"/>
      <c r="Q165" s="597"/>
      <c r="R165" s="597"/>
      <c r="S165" s="597"/>
      <c r="T165" s="597"/>
      <c r="U165" s="597"/>
      <c r="V165" s="597"/>
      <c r="W165" s="597"/>
      <c r="X165" s="598"/>
      <c r="Y165" s="599"/>
      <c r="Z165" s="600"/>
      <c r="AA165" s="600"/>
      <c r="AB165" s="613"/>
      <c r="AC165" s="607"/>
      <c r="AD165" s="608"/>
      <c r="AE165" s="608"/>
      <c r="AF165" s="608"/>
      <c r="AG165" s="609"/>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7"/>
      <c r="H166" s="608"/>
      <c r="I166" s="608"/>
      <c r="J166" s="608"/>
      <c r="K166" s="609"/>
      <c r="L166" s="596"/>
      <c r="M166" s="597"/>
      <c r="N166" s="597"/>
      <c r="O166" s="597"/>
      <c r="P166" s="597"/>
      <c r="Q166" s="597"/>
      <c r="R166" s="597"/>
      <c r="S166" s="597"/>
      <c r="T166" s="597"/>
      <c r="U166" s="597"/>
      <c r="V166" s="597"/>
      <c r="W166" s="597"/>
      <c r="X166" s="598"/>
      <c r="Y166" s="599"/>
      <c r="Z166" s="600"/>
      <c r="AA166" s="600"/>
      <c r="AB166" s="613"/>
      <c r="AC166" s="607"/>
      <c r="AD166" s="608"/>
      <c r="AE166" s="608"/>
      <c r="AF166" s="608"/>
      <c r="AG166" s="609"/>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7"/>
      <c r="H167" s="608"/>
      <c r="I167" s="608"/>
      <c r="J167" s="608"/>
      <c r="K167" s="609"/>
      <c r="L167" s="596"/>
      <c r="M167" s="597"/>
      <c r="N167" s="597"/>
      <c r="O167" s="597"/>
      <c r="P167" s="597"/>
      <c r="Q167" s="597"/>
      <c r="R167" s="597"/>
      <c r="S167" s="597"/>
      <c r="T167" s="597"/>
      <c r="U167" s="597"/>
      <c r="V167" s="597"/>
      <c r="W167" s="597"/>
      <c r="X167" s="598"/>
      <c r="Y167" s="599"/>
      <c r="Z167" s="600"/>
      <c r="AA167" s="600"/>
      <c r="AB167" s="613"/>
      <c r="AC167" s="607"/>
      <c r="AD167" s="608"/>
      <c r="AE167" s="608"/>
      <c r="AF167" s="608"/>
      <c r="AG167" s="609"/>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7"/>
      <c r="H168" s="608"/>
      <c r="I168" s="608"/>
      <c r="J168" s="608"/>
      <c r="K168" s="609"/>
      <c r="L168" s="596"/>
      <c r="M168" s="597"/>
      <c r="N168" s="597"/>
      <c r="O168" s="597"/>
      <c r="P168" s="597"/>
      <c r="Q168" s="597"/>
      <c r="R168" s="597"/>
      <c r="S168" s="597"/>
      <c r="T168" s="597"/>
      <c r="U168" s="597"/>
      <c r="V168" s="597"/>
      <c r="W168" s="597"/>
      <c r="X168" s="598"/>
      <c r="Y168" s="599"/>
      <c r="Z168" s="600"/>
      <c r="AA168" s="600"/>
      <c r="AB168" s="613"/>
      <c r="AC168" s="607"/>
      <c r="AD168" s="608"/>
      <c r="AE168" s="608"/>
      <c r="AF168" s="608"/>
      <c r="AG168" s="609"/>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7"/>
      <c r="H169" s="608"/>
      <c r="I169" s="608"/>
      <c r="J169" s="608"/>
      <c r="K169" s="609"/>
      <c r="L169" s="596"/>
      <c r="M169" s="597"/>
      <c r="N169" s="597"/>
      <c r="O169" s="597"/>
      <c r="P169" s="597"/>
      <c r="Q169" s="597"/>
      <c r="R169" s="597"/>
      <c r="S169" s="597"/>
      <c r="T169" s="597"/>
      <c r="U169" s="597"/>
      <c r="V169" s="597"/>
      <c r="W169" s="597"/>
      <c r="X169" s="598"/>
      <c r="Y169" s="599"/>
      <c r="Z169" s="600"/>
      <c r="AA169" s="600"/>
      <c r="AB169" s="613"/>
      <c r="AC169" s="607"/>
      <c r="AD169" s="608"/>
      <c r="AE169" s="608"/>
      <c r="AF169" s="608"/>
      <c r="AG169" s="609"/>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7"/>
      <c r="H170" s="608"/>
      <c r="I170" s="608"/>
      <c r="J170" s="608"/>
      <c r="K170" s="609"/>
      <c r="L170" s="596"/>
      <c r="M170" s="597"/>
      <c r="N170" s="597"/>
      <c r="O170" s="597"/>
      <c r="P170" s="597"/>
      <c r="Q170" s="597"/>
      <c r="R170" s="597"/>
      <c r="S170" s="597"/>
      <c r="T170" s="597"/>
      <c r="U170" s="597"/>
      <c r="V170" s="597"/>
      <c r="W170" s="597"/>
      <c r="X170" s="598"/>
      <c r="Y170" s="599"/>
      <c r="Z170" s="600"/>
      <c r="AA170" s="600"/>
      <c r="AB170" s="613"/>
      <c r="AC170" s="607"/>
      <c r="AD170" s="608"/>
      <c r="AE170" s="608"/>
      <c r="AF170" s="608"/>
      <c r="AG170" s="609"/>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7"/>
      <c r="H171" s="608"/>
      <c r="I171" s="608"/>
      <c r="J171" s="608"/>
      <c r="K171" s="609"/>
      <c r="L171" s="596"/>
      <c r="M171" s="597"/>
      <c r="N171" s="597"/>
      <c r="O171" s="597"/>
      <c r="P171" s="597"/>
      <c r="Q171" s="597"/>
      <c r="R171" s="597"/>
      <c r="S171" s="597"/>
      <c r="T171" s="597"/>
      <c r="U171" s="597"/>
      <c r="V171" s="597"/>
      <c r="W171" s="597"/>
      <c r="X171" s="598"/>
      <c r="Y171" s="599"/>
      <c r="Z171" s="600"/>
      <c r="AA171" s="600"/>
      <c r="AB171" s="613"/>
      <c r="AC171" s="607"/>
      <c r="AD171" s="608"/>
      <c r="AE171" s="608"/>
      <c r="AF171" s="608"/>
      <c r="AG171" s="609"/>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7"/>
      <c r="H172" s="608"/>
      <c r="I172" s="608"/>
      <c r="J172" s="608"/>
      <c r="K172" s="609"/>
      <c r="L172" s="596"/>
      <c r="M172" s="597"/>
      <c r="N172" s="597"/>
      <c r="O172" s="597"/>
      <c r="P172" s="597"/>
      <c r="Q172" s="597"/>
      <c r="R172" s="597"/>
      <c r="S172" s="597"/>
      <c r="T172" s="597"/>
      <c r="U172" s="597"/>
      <c r="V172" s="597"/>
      <c r="W172" s="597"/>
      <c r="X172" s="598"/>
      <c r="Y172" s="599"/>
      <c r="Z172" s="600"/>
      <c r="AA172" s="600"/>
      <c r="AB172" s="613"/>
      <c r="AC172" s="607"/>
      <c r="AD172" s="608"/>
      <c r="AE172" s="608"/>
      <c r="AF172" s="608"/>
      <c r="AG172" s="609"/>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164</v>
      </c>
      <c r="H175" s="669"/>
      <c r="I175" s="669"/>
      <c r="J175" s="669"/>
      <c r="K175" s="669"/>
      <c r="L175" s="668" t="s">
        <v>165</v>
      </c>
      <c r="M175" s="669"/>
      <c r="N175" s="669"/>
      <c r="O175" s="669"/>
      <c r="P175" s="669"/>
      <c r="Q175" s="669"/>
      <c r="R175" s="669"/>
      <c r="S175" s="669"/>
      <c r="T175" s="669"/>
      <c r="U175" s="669"/>
      <c r="V175" s="669"/>
      <c r="W175" s="669"/>
      <c r="X175" s="670"/>
      <c r="Y175" s="654" t="s">
        <v>166</v>
      </c>
      <c r="Z175" s="655"/>
      <c r="AA175" s="655"/>
      <c r="AB175" s="796"/>
      <c r="AC175" s="810" t="s">
        <v>164</v>
      </c>
      <c r="AD175" s="669"/>
      <c r="AE175" s="669"/>
      <c r="AF175" s="669"/>
      <c r="AG175" s="669"/>
      <c r="AH175" s="668" t="s">
        <v>165</v>
      </c>
      <c r="AI175" s="669"/>
      <c r="AJ175" s="669"/>
      <c r="AK175" s="669"/>
      <c r="AL175" s="669"/>
      <c r="AM175" s="669"/>
      <c r="AN175" s="669"/>
      <c r="AO175" s="669"/>
      <c r="AP175" s="669"/>
      <c r="AQ175" s="669"/>
      <c r="AR175" s="669"/>
      <c r="AS175" s="669"/>
      <c r="AT175" s="670"/>
      <c r="AU175" s="654" t="s">
        <v>166</v>
      </c>
      <c r="AV175" s="655"/>
      <c r="AW175" s="655"/>
      <c r="AX175" s="656"/>
      <c r="AY175" s="34">
        <f>$AY$174</f>
        <v>0</v>
      </c>
    </row>
    <row r="176" spans="1:51" ht="24.75" customHeight="1">
      <c r="A176" s="1039"/>
      <c r="B176" s="1040"/>
      <c r="C176" s="1040"/>
      <c r="D176" s="1040"/>
      <c r="E176" s="1040"/>
      <c r="F176" s="1041"/>
      <c r="G176" s="604"/>
      <c r="H176" s="605"/>
      <c r="I176" s="605"/>
      <c r="J176" s="605"/>
      <c r="K176" s="606"/>
      <c r="L176" s="665"/>
      <c r="M176" s="666"/>
      <c r="N176" s="666"/>
      <c r="O176" s="666"/>
      <c r="P176" s="666"/>
      <c r="Q176" s="666"/>
      <c r="R176" s="666"/>
      <c r="S176" s="666"/>
      <c r="T176" s="666"/>
      <c r="U176" s="666"/>
      <c r="V176" s="666"/>
      <c r="W176" s="666"/>
      <c r="X176" s="667"/>
      <c r="Y176" s="382"/>
      <c r="Z176" s="383"/>
      <c r="AA176" s="383"/>
      <c r="AB176" s="800"/>
      <c r="AC176" s="604"/>
      <c r="AD176" s="605"/>
      <c r="AE176" s="605"/>
      <c r="AF176" s="605"/>
      <c r="AG176" s="606"/>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39"/>
      <c r="B177" s="1040"/>
      <c r="C177" s="1040"/>
      <c r="D177" s="1040"/>
      <c r="E177" s="1040"/>
      <c r="F177" s="1041"/>
      <c r="G177" s="607"/>
      <c r="H177" s="608"/>
      <c r="I177" s="608"/>
      <c r="J177" s="608"/>
      <c r="K177" s="609"/>
      <c r="L177" s="596"/>
      <c r="M177" s="597"/>
      <c r="N177" s="597"/>
      <c r="O177" s="597"/>
      <c r="P177" s="597"/>
      <c r="Q177" s="597"/>
      <c r="R177" s="597"/>
      <c r="S177" s="597"/>
      <c r="T177" s="597"/>
      <c r="U177" s="597"/>
      <c r="V177" s="597"/>
      <c r="W177" s="597"/>
      <c r="X177" s="598"/>
      <c r="Y177" s="599"/>
      <c r="Z177" s="600"/>
      <c r="AA177" s="600"/>
      <c r="AB177" s="613"/>
      <c r="AC177" s="607"/>
      <c r="AD177" s="608"/>
      <c r="AE177" s="608"/>
      <c r="AF177" s="608"/>
      <c r="AG177" s="609"/>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7"/>
      <c r="H178" s="608"/>
      <c r="I178" s="608"/>
      <c r="J178" s="608"/>
      <c r="K178" s="609"/>
      <c r="L178" s="596"/>
      <c r="M178" s="597"/>
      <c r="N178" s="597"/>
      <c r="O178" s="597"/>
      <c r="P178" s="597"/>
      <c r="Q178" s="597"/>
      <c r="R178" s="597"/>
      <c r="S178" s="597"/>
      <c r="T178" s="597"/>
      <c r="U178" s="597"/>
      <c r="V178" s="597"/>
      <c r="W178" s="597"/>
      <c r="X178" s="598"/>
      <c r="Y178" s="599"/>
      <c r="Z178" s="600"/>
      <c r="AA178" s="600"/>
      <c r="AB178" s="613"/>
      <c r="AC178" s="607"/>
      <c r="AD178" s="608"/>
      <c r="AE178" s="608"/>
      <c r="AF178" s="608"/>
      <c r="AG178" s="609"/>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7"/>
      <c r="H179" s="608"/>
      <c r="I179" s="608"/>
      <c r="J179" s="608"/>
      <c r="K179" s="609"/>
      <c r="L179" s="596"/>
      <c r="M179" s="597"/>
      <c r="N179" s="597"/>
      <c r="O179" s="597"/>
      <c r="P179" s="597"/>
      <c r="Q179" s="597"/>
      <c r="R179" s="597"/>
      <c r="S179" s="597"/>
      <c r="T179" s="597"/>
      <c r="U179" s="597"/>
      <c r="V179" s="597"/>
      <c r="W179" s="597"/>
      <c r="X179" s="598"/>
      <c r="Y179" s="599"/>
      <c r="Z179" s="600"/>
      <c r="AA179" s="600"/>
      <c r="AB179" s="613"/>
      <c r="AC179" s="607"/>
      <c r="AD179" s="608"/>
      <c r="AE179" s="608"/>
      <c r="AF179" s="608"/>
      <c r="AG179" s="609"/>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7"/>
      <c r="H180" s="608"/>
      <c r="I180" s="608"/>
      <c r="J180" s="608"/>
      <c r="K180" s="609"/>
      <c r="L180" s="596"/>
      <c r="M180" s="597"/>
      <c r="N180" s="597"/>
      <c r="O180" s="597"/>
      <c r="P180" s="597"/>
      <c r="Q180" s="597"/>
      <c r="R180" s="597"/>
      <c r="S180" s="597"/>
      <c r="T180" s="597"/>
      <c r="U180" s="597"/>
      <c r="V180" s="597"/>
      <c r="W180" s="597"/>
      <c r="X180" s="598"/>
      <c r="Y180" s="599"/>
      <c r="Z180" s="600"/>
      <c r="AA180" s="600"/>
      <c r="AB180" s="613"/>
      <c r="AC180" s="607"/>
      <c r="AD180" s="608"/>
      <c r="AE180" s="608"/>
      <c r="AF180" s="608"/>
      <c r="AG180" s="609"/>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7"/>
      <c r="H181" s="608"/>
      <c r="I181" s="608"/>
      <c r="J181" s="608"/>
      <c r="K181" s="609"/>
      <c r="L181" s="596"/>
      <c r="M181" s="597"/>
      <c r="N181" s="597"/>
      <c r="O181" s="597"/>
      <c r="P181" s="597"/>
      <c r="Q181" s="597"/>
      <c r="R181" s="597"/>
      <c r="S181" s="597"/>
      <c r="T181" s="597"/>
      <c r="U181" s="597"/>
      <c r="V181" s="597"/>
      <c r="W181" s="597"/>
      <c r="X181" s="598"/>
      <c r="Y181" s="599"/>
      <c r="Z181" s="600"/>
      <c r="AA181" s="600"/>
      <c r="AB181" s="613"/>
      <c r="AC181" s="607"/>
      <c r="AD181" s="608"/>
      <c r="AE181" s="608"/>
      <c r="AF181" s="608"/>
      <c r="AG181" s="609"/>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7"/>
      <c r="H182" s="608"/>
      <c r="I182" s="608"/>
      <c r="J182" s="608"/>
      <c r="K182" s="609"/>
      <c r="L182" s="596"/>
      <c r="M182" s="597"/>
      <c r="N182" s="597"/>
      <c r="O182" s="597"/>
      <c r="P182" s="597"/>
      <c r="Q182" s="597"/>
      <c r="R182" s="597"/>
      <c r="S182" s="597"/>
      <c r="T182" s="597"/>
      <c r="U182" s="597"/>
      <c r="V182" s="597"/>
      <c r="W182" s="597"/>
      <c r="X182" s="598"/>
      <c r="Y182" s="599"/>
      <c r="Z182" s="600"/>
      <c r="AA182" s="600"/>
      <c r="AB182" s="613"/>
      <c r="AC182" s="607"/>
      <c r="AD182" s="608"/>
      <c r="AE182" s="608"/>
      <c r="AF182" s="608"/>
      <c r="AG182" s="609"/>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7"/>
      <c r="H183" s="608"/>
      <c r="I183" s="608"/>
      <c r="J183" s="608"/>
      <c r="K183" s="609"/>
      <c r="L183" s="596"/>
      <c r="M183" s="597"/>
      <c r="N183" s="597"/>
      <c r="O183" s="597"/>
      <c r="P183" s="597"/>
      <c r="Q183" s="597"/>
      <c r="R183" s="597"/>
      <c r="S183" s="597"/>
      <c r="T183" s="597"/>
      <c r="U183" s="597"/>
      <c r="V183" s="597"/>
      <c r="W183" s="597"/>
      <c r="X183" s="598"/>
      <c r="Y183" s="599"/>
      <c r="Z183" s="600"/>
      <c r="AA183" s="600"/>
      <c r="AB183" s="613"/>
      <c r="AC183" s="607"/>
      <c r="AD183" s="608"/>
      <c r="AE183" s="608"/>
      <c r="AF183" s="608"/>
      <c r="AG183" s="609"/>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7"/>
      <c r="H184" s="608"/>
      <c r="I184" s="608"/>
      <c r="J184" s="608"/>
      <c r="K184" s="609"/>
      <c r="L184" s="596"/>
      <c r="M184" s="597"/>
      <c r="N184" s="597"/>
      <c r="O184" s="597"/>
      <c r="P184" s="597"/>
      <c r="Q184" s="597"/>
      <c r="R184" s="597"/>
      <c r="S184" s="597"/>
      <c r="T184" s="597"/>
      <c r="U184" s="597"/>
      <c r="V184" s="597"/>
      <c r="W184" s="597"/>
      <c r="X184" s="598"/>
      <c r="Y184" s="599"/>
      <c r="Z184" s="600"/>
      <c r="AA184" s="600"/>
      <c r="AB184" s="613"/>
      <c r="AC184" s="607"/>
      <c r="AD184" s="608"/>
      <c r="AE184" s="608"/>
      <c r="AF184" s="608"/>
      <c r="AG184" s="609"/>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7"/>
      <c r="H185" s="608"/>
      <c r="I185" s="608"/>
      <c r="J185" s="608"/>
      <c r="K185" s="609"/>
      <c r="L185" s="596"/>
      <c r="M185" s="597"/>
      <c r="N185" s="597"/>
      <c r="O185" s="597"/>
      <c r="P185" s="597"/>
      <c r="Q185" s="597"/>
      <c r="R185" s="597"/>
      <c r="S185" s="597"/>
      <c r="T185" s="597"/>
      <c r="U185" s="597"/>
      <c r="V185" s="597"/>
      <c r="W185" s="597"/>
      <c r="X185" s="598"/>
      <c r="Y185" s="599"/>
      <c r="Z185" s="600"/>
      <c r="AA185" s="600"/>
      <c r="AB185" s="613"/>
      <c r="AC185" s="607"/>
      <c r="AD185" s="608"/>
      <c r="AE185" s="608"/>
      <c r="AF185" s="608"/>
      <c r="AG185" s="609"/>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164</v>
      </c>
      <c r="H188" s="669"/>
      <c r="I188" s="669"/>
      <c r="J188" s="669"/>
      <c r="K188" s="669"/>
      <c r="L188" s="668" t="s">
        <v>165</v>
      </c>
      <c r="M188" s="669"/>
      <c r="N188" s="669"/>
      <c r="O188" s="669"/>
      <c r="P188" s="669"/>
      <c r="Q188" s="669"/>
      <c r="R188" s="669"/>
      <c r="S188" s="669"/>
      <c r="T188" s="669"/>
      <c r="U188" s="669"/>
      <c r="V188" s="669"/>
      <c r="W188" s="669"/>
      <c r="X188" s="670"/>
      <c r="Y188" s="654" t="s">
        <v>166</v>
      </c>
      <c r="Z188" s="655"/>
      <c r="AA188" s="655"/>
      <c r="AB188" s="796"/>
      <c r="AC188" s="810" t="s">
        <v>164</v>
      </c>
      <c r="AD188" s="669"/>
      <c r="AE188" s="669"/>
      <c r="AF188" s="669"/>
      <c r="AG188" s="669"/>
      <c r="AH188" s="668" t="s">
        <v>165</v>
      </c>
      <c r="AI188" s="669"/>
      <c r="AJ188" s="669"/>
      <c r="AK188" s="669"/>
      <c r="AL188" s="669"/>
      <c r="AM188" s="669"/>
      <c r="AN188" s="669"/>
      <c r="AO188" s="669"/>
      <c r="AP188" s="669"/>
      <c r="AQ188" s="669"/>
      <c r="AR188" s="669"/>
      <c r="AS188" s="669"/>
      <c r="AT188" s="670"/>
      <c r="AU188" s="654" t="s">
        <v>166</v>
      </c>
      <c r="AV188" s="655"/>
      <c r="AW188" s="655"/>
      <c r="AX188" s="656"/>
      <c r="AY188" s="34">
        <f>$AY$187</f>
        <v>0</v>
      </c>
    </row>
    <row r="189" spans="1:51" ht="24.75" customHeight="1">
      <c r="A189" s="1039"/>
      <c r="B189" s="1040"/>
      <c r="C189" s="1040"/>
      <c r="D189" s="1040"/>
      <c r="E189" s="1040"/>
      <c r="F189" s="1041"/>
      <c r="G189" s="604"/>
      <c r="H189" s="605"/>
      <c r="I189" s="605"/>
      <c r="J189" s="605"/>
      <c r="K189" s="606"/>
      <c r="L189" s="665"/>
      <c r="M189" s="666"/>
      <c r="N189" s="666"/>
      <c r="O189" s="666"/>
      <c r="P189" s="666"/>
      <c r="Q189" s="666"/>
      <c r="R189" s="666"/>
      <c r="S189" s="666"/>
      <c r="T189" s="666"/>
      <c r="U189" s="666"/>
      <c r="V189" s="666"/>
      <c r="W189" s="666"/>
      <c r="X189" s="667"/>
      <c r="Y189" s="382"/>
      <c r="Z189" s="383"/>
      <c r="AA189" s="383"/>
      <c r="AB189" s="800"/>
      <c r="AC189" s="604"/>
      <c r="AD189" s="605"/>
      <c r="AE189" s="605"/>
      <c r="AF189" s="605"/>
      <c r="AG189" s="606"/>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39"/>
      <c r="B190" s="1040"/>
      <c r="C190" s="1040"/>
      <c r="D190" s="1040"/>
      <c r="E190" s="1040"/>
      <c r="F190" s="1041"/>
      <c r="G190" s="607"/>
      <c r="H190" s="608"/>
      <c r="I190" s="608"/>
      <c r="J190" s="608"/>
      <c r="K190" s="609"/>
      <c r="L190" s="596"/>
      <c r="M190" s="597"/>
      <c r="N190" s="597"/>
      <c r="O190" s="597"/>
      <c r="P190" s="597"/>
      <c r="Q190" s="597"/>
      <c r="R190" s="597"/>
      <c r="S190" s="597"/>
      <c r="T190" s="597"/>
      <c r="U190" s="597"/>
      <c r="V190" s="597"/>
      <c r="W190" s="597"/>
      <c r="X190" s="598"/>
      <c r="Y190" s="599"/>
      <c r="Z190" s="600"/>
      <c r="AA190" s="600"/>
      <c r="AB190" s="613"/>
      <c r="AC190" s="607"/>
      <c r="AD190" s="608"/>
      <c r="AE190" s="608"/>
      <c r="AF190" s="608"/>
      <c r="AG190" s="609"/>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7"/>
      <c r="H191" s="608"/>
      <c r="I191" s="608"/>
      <c r="J191" s="608"/>
      <c r="K191" s="609"/>
      <c r="L191" s="596"/>
      <c r="M191" s="597"/>
      <c r="N191" s="597"/>
      <c r="O191" s="597"/>
      <c r="P191" s="597"/>
      <c r="Q191" s="597"/>
      <c r="R191" s="597"/>
      <c r="S191" s="597"/>
      <c r="T191" s="597"/>
      <c r="U191" s="597"/>
      <c r="V191" s="597"/>
      <c r="W191" s="597"/>
      <c r="X191" s="598"/>
      <c r="Y191" s="599"/>
      <c r="Z191" s="600"/>
      <c r="AA191" s="600"/>
      <c r="AB191" s="613"/>
      <c r="AC191" s="607"/>
      <c r="AD191" s="608"/>
      <c r="AE191" s="608"/>
      <c r="AF191" s="608"/>
      <c r="AG191" s="609"/>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7"/>
      <c r="H192" s="608"/>
      <c r="I192" s="608"/>
      <c r="J192" s="608"/>
      <c r="K192" s="609"/>
      <c r="L192" s="596"/>
      <c r="M192" s="597"/>
      <c r="N192" s="597"/>
      <c r="O192" s="597"/>
      <c r="P192" s="597"/>
      <c r="Q192" s="597"/>
      <c r="R192" s="597"/>
      <c r="S192" s="597"/>
      <c r="T192" s="597"/>
      <c r="U192" s="597"/>
      <c r="V192" s="597"/>
      <c r="W192" s="597"/>
      <c r="X192" s="598"/>
      <c r="Y192" s="599"/>
      <c r="Z192" s="600"/>
      <c r="AA192" s="600"/>
      <c r="AB192" s="613"/>
      <c r="AC192" s="607"/>
      <c r="AD192" s="608"/>
      <c r="AE192" s="608"/>
      <c r="AF192" s="608"/>
      <c r="AG192" s="609"/>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7"/>
      <c r="H193" s="608"/>
      <c r="I193" s="608"/>
      <c r="J193" s="608"/>
      <c r="K193" s="609"/>
      <c r="L193" s="596"/>
      <c r="M193" s="597"/>
      <c r="N193" s="597"/>
      <c r="O193" s="597"/>
      <c r="P193" s="597"/>
      <c r="Q193" s="597"/>
      <c r="R193" s="597"/>
      <c r="S193" s="597"/>
      <c r="T193" s="597"/>
      <c r="U193" s="597"/>
      <c r="V193" s="597"/>
      <c r="W193" s="597"/>
      <c r="X193" s="598"/>
      <c r="Y193" s="599"/>
      <c r="Z193" s="600"/>
      <c r="AA193" s="600"/>
      <c r="AB193" s="613"/>
      <c r="AC193" s="607"/>
      <c r="AD193" s="608"/>
      <c r="AE193" s="608"/>
      <c r="AF193" s="608"/>
      <c r="AG193" s="609"/>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7"/>
      <c r="H194" s="608"/>
      <c r="I194" s="608"/>
      <c r="J194" s="608"/>
      <c r="K194" s="609"/>
      <c r="L194" s="596"/>
      <c r="M194" s="597"/>
      <c r="N194" s="597"/>
      <c r="O194" s="597"/>
      <c r="P194" s="597"/>
      <c r="Q194" s="597"/>
      <c r="R194" s="597"/>
      <c r="S194" s="597"/>
      <c r="T194" s="597"/>
      <c r="U194" s="597"/>
      <c r="V194" s="597"/>
      <c r="W194" s="597"/>
      <c r="X194" s="598"/>
      <c r="Y194" s="599"/>
      <c r="Z194" s="600"/>
      <c r="AA194" s="600"/>
      <c r="AB194" s="613"/>
      <c r="AC194" s="607"/>
      <c r="AD194" s="608"/>
      <c r="AE194" s="608"/>
      <c r="AF194" s="608"/>
      <c r="AG194" s="609"/>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7"/>
      <c r="H195" s="608"/>
      <c r="I195" s="608"/>
      <c r="J195" s="608"/>
      <c r="K195" s="609"/>
      <c r="L195" s="596"/>
      <c r="M195" s="597"/>
      <c r="N195" s="597"/>
      <c r="O195" s="597"/>
      <c r="P195" s="597"/>
      <c r="Q195" s="597"/>
      <c r="R195" s="597"/>
      <c r="S195" s="597"/>
      <c r="T195" s="597"/>
      <c r="U195" s="597"/>
      <c r="V195" s="597"/>
      <c r="W195" s="597"/>
      <c r="X195" s="598"/>
      <c r="Y195" s="599"/>
      <c r="Z195" s="600"/>
      <c r="AA195" s="600"/>
      <c r="AB195" s="613"/>
      <c r="AC195" s="607"/>
      <c r="AD195" s="608"/>
      <c r="AE195" s="608"/>
      <c r="AF195" s="608"/>
      <c r="AG195" s="609"/>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7"/>
      <c r="H196" s="608"/>
      <c r="I196" s="608"/>
      <c r="J196" s="608"/>
      <c r="K196" s="609"/>
      <c r="L196" s="596"/>
      <c r="M196" s="597"/>
      <c r="N196" s="597"/>
      <c r="O196" s="597"/>
      <c r="P196" s="597"/>
      <c r="Q196" s="597"/>
      <c r="R196" s="597"/>
      <c r="S196" s="597"/>
      <c r="T196" s="597"/>
      <c r="U196" s="597"/>
      <c r="V196" s="597"/>
      <c r="W196" s="597"/>
      <c r="X196" s="598"/>
      <c r="Y196" s="599"/>
      <c r="Z196" s="600"/>
      <c r="AA196" s="600"/>
      <c r="AB196" s="613"/>
      <c r="AC196" s="607"/>
      <c r="AD196" s="608"/>
      <c r="AE196" s="608"/>
      <c r="AF196" s="608"/>
      <c r="AG196" s="609"/>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7"/>
      <c r="H197" s="608"/>
      <c r="I197" s="608"/>
      <c r="J197" s="608"/>
      <c r="K197" s="609"/>
      <c r="L197" s="596"/>
      <c r="M197" s="597"/>
      <c r="N197" s="597"/>
      <c r="O197" s="597"/>
      <c r="P197" s="597"/>
      <c r="Q197" s="597"/>
      <c r="R197" s="597"/>
      <c r="S197" s="597"/>
      <c r="T197" s="597"/>
      <c r="U197" s="597"/>
      <c r="V197" s="597"/>
      <c r="W197" s="597"/>
      <c r="X197" s="598"/>
      <c r="Y197" s="599"/>
      <c r="Z197" s="600"/>
      <c r="AA197" s="600"/>
      <c r="AB197" s="613"/>
      <c r="AC197" s="607"/>
      <c r="AD197" s="608"/>
      <c r="AE197" s="608"/>
      <c r="AF197" s="608"/>
      <c r="AG197" s="609"/>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7"/>
      <c r="H198" s="608"/>
      <c r="I198" s="608"/>
      <c r="J198" s="608"/>
      <c r="K198" s="609"/>
      <c r="L198" s="596"/>
      <c r="M198" s="597"/>
      <c r="N198" s="597"/>
      <c r="O198" s="597"/>
      <c r="P198" s="597"/>
      <c r="Q198" s="597"/>
      <c r="R198" s="597"/>
      <c r="S198" s="597"/>
      <c r="T198" s="597"/>
      <c r="U198" s="597"/>
      <c r="V198" s="597"/>
      <c r="W198" s="597"/>
      <c r="X198" s="598"/>
      <c r="Y198" s="599"/>
      <c r="Z198" s="600"/>
      <c r="AA198" s="600"/>
      <c r="AB198" s="613"/>
      <c r="AC198" s="607"/>
      <c r="AD198" s="608"/>
      <c r="AE198" s="608"/>
      <c r="AF198" s="608"/>
      <c r="AG198" s="609"/>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647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648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164</v>
      </c>
      <c r="H201" s="669"/>
      <c r="I201" s="669"/>
      <c r="J201" s="669"/>
      <c r="K201" s="669"/>
      <c r="L201" s="668" t="s">
        <v>165</v>
      </c>
      <c r="M201" s="669"/>
      <c r="N201" s="669"/>
      <c r="O201" s="669"/>
      <c r="P201" s="669"/>
      <c r="Q201" s="669"/>
      <c r="R201" s="669"/>
      <c r="S201" s="669"/>
      <c r="T201" s="669"/>
      <c r="U201" s="669"/>
      <c r="V201" s="669"/>
      <c r="W201" s="669"/>
      <c r="X201" s="670"/>
      <c r="Y201" s="654" t="s">
        <v>166</v>
      </c>
      <c r="Z201" s="655"/>
      <c r="AA201" s="655"/>
      <c r="AB201" s="796"/>
      <c r="AC201" s="810" t="s">
        <v>164</v>
      </c>
      <c r="AD201" s="669"/>
      <c r="AE201" s="669"/>
      <c r="AF201" s="669"/>
      <c r="AG201" s="669"/>
      <c r="AH201" s="668" t="s">
        <v>165</v>
      </c>
      <c r="AI201" s="669"/>
      <c r="AJ201" s="669"/>
      <c r="AK201" s="669"/>
      <c r="AL201" s="669"/>
      <c r="AM201" s="669"/>
      <c r="AN201" s="669"/>
      <c r="AO201" s="669"/>
      <c r="AP201" s="669"/>
      <c r="AQ201" s="669"/>
      <c r="AR201" s="669"/>
      <c r="AS201" s="669"/>
      <c r="AT201" s="670"/>
      <c r="AU201" s="654" t="s">
        <v>166</v>
      </c>
      <c r="AV201" s="655"/>
      <c r="AW201" s="655"/>
      <c r="AX201" s="656"/>
      <c r="AY201" s="34">
        <f>$AY$200</f>
        <v>0</v>
      </c>
    </row>
    <row r="202" spans="1:51" ht="24.75" customHeight="1">
      <c r="A202" s="1039"/>
      <c r="B202" s="1040"/>
      <c r="C202" s="1040"/>
      <c r="D202" s="1040"/>
      <c r="E202" s="1040"/>
      <c r="F202" s="1041"/>
      <c r="G202" s="604"/>
      <c r="H202" s="605"/>
      <c r="I202" s="605"/>
      <c r="J202" s="605"/>
      <c r="K202" s="606"/>
      <c r="L202" s="665"/>
      <c r="M202" s="666"/>
      <c r="N202" s="666"/>
      <c r="O202" s="666"/>
      <c r="P202" s="666"/>
      <c r="Q202" s="666"/>
      <c r="R202" s="666"/>
      <c r="S202" s="666"/>
      <c r="T202" s="666"/>
      <c r="U202" s="666"/>
      <c r="V202" s="666"/>
      <c r="W202" s="666"/>
      <c r="X202" s="667"/>
      <c r="Y202" s="382"/>
      <c r="Z202" s="383"/>
      <c r="AA202" s="383"/>
      <c r="AB202" s="800"/>
      <c r="AC202" s="604"/>
      <c r="AD202" s="605"/>
      <c r="AE202" s="605"/>
      <c r="AF202" s="605"/>
      <c r="AG202" s="606"/>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39"/>
      <c r="B203" s="1040"/>
      <c r="C203" s="1040"/>
      <c r="D203" s="1040"/>
      <c r="E203" s="1040"/>
      <c r="F203" s="1041"/>
      <c r="G203" s="607"/>
      <c r="H203" s="608"/>
      <c r="I203" s="608"/>
      <c r="J203" s="608"/>
      <c r="K203" s="609"/>
      <c r="L203" s="596"/>
      <c r="M203" s="597"/>
      <c r="N203" s="597"/>
      <c r="O203" s="597"/>
      <c r="P203" s="597"/>
      <c r="Q203" s="597"/>
      <c r="R203" s="597"/>
      <c r="S203" s="597"/>
      <c r="T203" s="597"/>
      <c r="U203" s="597"/>
      <c r="V203" s="597"/>
      <c r="W203" s="597"/>
      <c r="X203" s="598"/>
      <c r="Y203" s="599"/>
      <c r="Z203" s="600"/>
      <c r="AA203" s="600"/>
      <c r="AB203" s="613"/>
      <c r="AC203" s="607"/>
      <c r="AD203" s="608"/>
      <c r="AE203" s="608"/>
      <c r="AF203" s="608"/>
      <c r="AG203" s="609"/>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7"/>
      <c r="H204" s="608"/>
      <c r="I204" s="608"/>
      <c r="J204" s="608"/>
      <c r="K204" s="609"/>
      <c r="L204" s="596"/>
      <c r="M204" s="597"/>
      <c r="N204" s="597"/>
      <c r="O204" s="597"/>
      <c r="P204" s="597"/>
      <c r="Q204" s="597"/>
      <c r="R204" s="597"/>
      <c r="S204" s="597"/>
      <c r="T204" s="597"/>
      <c r="U204" s="597"/>
      <c r="V204" s="597"/>
      <c r="W204" s="597"/>
      <c r="X204" s="598"/>
      <c r="Y204" s="599"/>
      <c r="Z204" s="600"/>
      <c r="AA204" s="600"/>
      <c r="AB204" s="613"/>
      <c r="AC204" s="607"/>
      <c r="AD204" s="608"/>
      <c r="AE204" s="608"/>
      <c r="AF204" s="608"/>
      <c r="AG204" s="609"/>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7"/>
      <c r="H205" s="608"/>
      <c r="I205" s="608"/>
      <c r="J205" s="608"/>
      <c r="K205" s="609"/>
      <c r="L205" s="596"/>
      <c r="M205" s="597"/>
      <c r="N205" s="597"/>
      <c r="O205" s="597"/>
      <c r="P205" s="597"/>
      <c r="Q205" s="597"/>
      <c r="R205" s="597"/>
      <c r="S205" s="597"/>
      <c r="T205" s="597"/>
      <c r="U205" s="597"/>
      <c r="V205" s="597"/>
      <c r="W205" s="597"/>
      <c r="X205" s="598"/>
      <c r="Y205" s="599"/>
      <c r="Z205" s="600"/>
      <c r="AA205" s="600"/>
      <c r="AB205" s="613"/>
      <c r="AC205" s="607"/>
      <c r="AD205" s="608"/>
      <c r="AE205" s="608"/>
      <c r="AF205" s="608"/>
      <c r="AG205" s="609"/>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7"/>
      <c r="H206" s="608"/>
      <c r="I206" s="608"/>
      <c r="J206" s="608"/>
      <c r="K206" s="609"/>
      <c r="L206" s="596"/>
      <c r="M206" s="597"/>
      <c r="N206" s="597"/>
      <c r="O206" s="597"/>
      <c r="P206" s="597"/>
      <c r="Q206" s="597"/>
      <c r="R206" s="597"/>
      <c r="S206" s="597"/>
      <c r="T206" s="597"/>
      <c r="U206" s="597"/>
      <c r="V206" s="597"/>
      <c r="W206" s="597"/>
      <c r="X206" s="598"/>
      <c r="Y206" s="599"/>
      <c r="Z206" s="600"/>
      <c r="AA206" s="600"/>
      <c r="AB206" s="613"/>
      <c r="AC206" s="607"/>
      <c r="AD206" s="608"/>
      <c r="AE206" s="608"/>
      <c r="AF206" s="608"/>
      <c r="AG206" s="609"/>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7"/>
      <c r="H207" s="608"/>
      <c r="I207" s="608"/>
      <c r="J207" s="608"/>
      <c r="K207" s="609"/>
      <c r="L207" s="596"/>
      <c r="M207" s="597"/>
      <c r="N207" s="597"/>
      <c r="O207" s="597"/>
      <c r="P207" s="597"/>
      <c r="Q207" s="597"/>
      <c r="R207" s="597"/>
      <c r="S207" s="597"/>
      <c r="T207" s="597"/>
      <c r="U207" s="597"/>
      <c r="V207" s="597"/>
      <c r="W207" s="597"/>
      <c r="X207" s="598"/>
      <c r="Y207" s="599"/>
      <c r="Z207" s="600"/>
      <c r="AA207" s="600"/>
      <c r="AB207" s="613"/>
      <c r="AC207" s="607"/>
      <c r="AD207" s="608"/>
      <c r="AE207" s="608"/>
      <c r="AF207" s="608"/>
      <c r="AG207" s="609"/>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7"/>
      <c r="H208" s="608"/>
      <c r="I208" s="608"/>
      <c r="J208" s="608"/>
      <c r="K208" s="609"/>
      <c r="L208" s="596"/>
      <c r="M208" s="597"/>
      <c r="N208" s="597"/>
      <c r="O208" s="597"/>
      <c r="P208" s="597"/>
      <c r="Q208" s="597"/>
      <c r="R208" s="597"/>
      <c r="S208" s="597"/>
      <c r="T208" s="597"/>
      <c r="U208" s="597"/>
      <c r="V208" s="597"/>
      <c r="W208" s="597"/>
      <c r="X208" s="598"/>
      <c r="Y208" s="599"/>
      <c r="Z208" s="600"/>
      <c r="AA208" s="600"/>
      <c r="AB208" s="613"/>
      <c r="AC208" s="607"/>
      <c r="AD208" s="608"/>
      <c r="AE208" s="608"/>
      <c r="AF208" s="608"/>
      <c r="AG208" s="609"/>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7"/>
      <c r="H209" s="608"/>
      <c r="I209" s="608"/>
      <c r="J209" s="608"/>
      <c r="K209" s="609"/>
      <c r="L209" s="596"/>
      <c r="M209" s="597"/>
      <c r="N209" s="597"/>
      <c r="O209" s="597"/>
      <c r="P209" s="597"/>
      <c r="Q209" s="597"/>
      <c r="R209" s="597"/>
      <c r="S209" s="597"/>
      <c r="T209" s="597"/>
      <c r="U209" s="597"/>
      <c r="V209" s="597"/>
      <c r="W209" s="597"/>
      <c r="X209" s="598"/>
      <c r="Y209" s="599"/>
      <c r="Z209" s="600"/>
      <c r="AA209" s="600"/>
      <c r="AB209" s="613"/>
      <c r="AC209" s="607"/>
      <c r="AD209" s="608"/>
      <c r="AE209" s="608"/>
      <c r="AF209" s="608"/>
      <c r="AG209" s="609"/>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7"/>
      <c r="H210" s="608"/>
      <c r="I210" s="608"/>
      <c r="J210" s="608"/>
      <c r="K210" s="609"/>
      <c r="L210" s="596"/>
      <c r="M210" s="597"/>
      <c r="N210" s="597"/>
      <c r="O210" s="597"/>
      <c r="P210" s="597"/>
      <c r="Q210" s="597"/>
      <c r="R210" s="597"/>
      <c r="S210" s="597"/>
      <c r="T210" s="597"/>
      <c r="U210" s="597"/>
      <c r="V210" s="597"/>
      <c r="W210" s="597"/>
      <c r="X210" s="598"/>
      <c r="Y210" s="599"/>
      <c r="Z210" s="600"/>
      <c r="AA210" s="600"/>
      <c r="AB210" s="613"/>
      <c r="AC210" s="607"/>
      <c r="AD210" s="608"/>
      <c r="AE210" s="608"/>
      <c r="AF210" s="608"/>
      <c r="AG210" s="609"/>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7"/>
      <c r="H211" s="608"/>
      <c r="I211" s="608"/>
      <c r="J211" s="608"/>
      <c r="K211" s="609"/>
      <c r="L211" s="596"/>
      <c r="M211" s="597"/>
      <c r="N211" s="597"/>
      <c r="O211" s="597"/>
      <c r="P211" s="597"/>
      <c r="Q211" s="597"/>
      <c r="R211" s="597"/>
      <c r="S211" s="597"/>
      <c r="T211" s="597"/>
      <c r="U211" s="597"/>
      <c r="V211" s="597"/>
      <c r="W211" s="597"/>
      <c r="X211" s="598"/>
      <c r="Y211" s="599"/>
      <c r="Z211" s="600"/>
      <c r="AA211" s="600"/>
      <c r="AB211" s="613"/>
      <c r="AC211" s="607"/>
      <c r="AD211" s="608"/>
      <c r="AE211" s="608"/>
      <c r="AF211" s="608"/>
      <c r="AG211" s="609"/>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616</v>
      </c>
      <c r="B214" s="1037"/>
      <c r="C214" s="1037"/>
      <c r="D214" s="1037"/>
      <c r="E214" s="1037"/>
      <c r="F214" s="1038"/>
      <c r="G214" s="593" t="s">
        <v>649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164</v>
      </c>
      <c r="H215" s="669"/>
      <c r="I215" s="669"/>
      <c r="J215" s="669"/>
      <c r="K215" s="669"/>
      <c r="L215" s="668" t="s">
        <v>165</v>
      </c>
      <c r="M215" s="669"/>
      <c r="N215" s="669"/>
      <c r="O215" s="669"/>
      <c r="P215" s="669"/>
      <c r="Q215" s="669"/>
      <c r="R215" s="669"/>
      <c r="S215" s="669"/>
      <c r="T215" s="669"/>
      <c r="U215" s="669"/>
      <c r="V215" s="669"/>
      <c r="W215" s="669"/>
      <c r="X215" s="670"/>
      <c r="Y215" s="654" t="s">
        <v>166</v>
      </c>
      <c r="Z215" s="655"/>
      <c r="AA215" s="655"/>
      <c r="AB215" s="796"/>
      <c r="AC215" s="810" t="s">
        <v>164</v>
      </c>
      <c r="AD215" s="669"/>
      <c r="AE215" s="669"/>
      <c r="AF215" s="669"/>
      <c r="AG215" s="669"/>
      <c r="AH215" s="668" t="s">
        <v>165</v>
      </c>
      <c r="AI215" s="669"/>
      <c r="AJ215" s="669"/>
      <c r="AK215" s="669"/>
      <c r="AL215" s="669"/>
      <c r="AM215" s="669"/>
      <c r="AN215" s="669"/>
      <c r="AO215" s="669"/>
      <c r="AP215" s="669"/>
      <c r="AQ215" s="669"/>
      <c r="AR215" s="669"/>
      <c r="AS215" s="669"/>
      <c r="AT215" s="670"/>
      <c r="AU215" s="654" t="s">
        <v>166</v>
      </c>
      <c r="AV215" s="655"/>
      <c r="AW215" s="655"/>
      <c r="AX215" s="656"/>
      <c r="AY215" s="34">
        <f>$AY$214</f>
        <v>0</v>
      </c>
    </row>
    <row r="216" spans="1:51" ht="24.75" customHeight="1">
      <c r="A216" s="1039"/>
      <c r="B216" s="1040"/>
      <c r="C216" s="1040"/>
      <c r="D216" s="1040"/>
      <c r="E216" s="1040"/>
      <c r="F216" s="1041"/>
      <c r="G216" s="604"/>
      <c r="H216" s="605"/>
      <c r="I216" s="605"/>
      <c r="J216" s="605"/>
      <c r="K216" s="606"/>
      <c r="L216" s="665"/>
      <c r="M216" s="666"/>
      <c r="N216" s="666"/>
      <c r="O216" s="666"/>
      <c r="P216" s="666"/>
      <c r="Q216" s="666"/>
      <c r="R216" s="666"/>
      <c r="S216" s="666"/>
      <c r="T216" s="666"/>
      <c r="U216" s="666"/>
      <c r="V216" s="666"/>
      <c r="W216" s="666"/>
      <c r="X216" s="667"/>
      <c r="Y216" s="382"/>
      <c r="Z216" s="383"/>
      <c r="AA216" s="383"/>
      <c r="AB216" s="800"/>
      <c r="AC216" s="604"/>
      <c r="AD216" s="605"/>
      <c r="AE216" s="605"/>
      <c r="AF216" s="605"/>
      <c r="AG216" s="606"/>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39"/>
      <c r="B217" s="1040"/>
      <c r="C217" s="1040"/>
      <c r="D217" s="1040"/>
      <c r="E217" s="1040"/>
      <c r="F217" s="1041"/>
      <c r="G217" s="607"/>
      <c r="H217" s="608"/>
      <c r="I217" s="608"/>
      <c r="J217" s="608"/>
      <c r="K217" s="609"/>
      <c r="L217" s="596"/>
      <c r="M217" s="597"/>
      <c r="N217" s="597"/>
      <c r="O217" s="597"/>
      <c r="P217" s="597"/>
      <c r="Q217" s="597"/>
      <c r="R217" s="597"/>
      <c r="S217" s="597"/>
      <c r="T217" s="597"/>
      <c r="U217" s="597"/>
      <c r="V217" s="597"/>
      <c r="W217" s="597"/>
      <c r="X217" s="598"/>
      <c r="Y217" s="599"/>
      <c r="Z217" s="600"/>
      <c r="AA217" s="600"/>
      <c r="AB217" s="613"/>
      <c r="AC217" s="607"/>
      <c r="AD217" s="608"/>
      <c r="AE217" s="608"/>
      <c r="AF217" s="608"/>
      <c r="AG217" s="609"/>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7"/>
      <c r="H218" s="608"/>
      <c r="I218" s="608"/>
      <c r="J218" s="608"/>
      <c r="K218" s="609"/>
      <c r="L218" s="596"/>
      <c r="M218" s="597"/>
      <c r="N218" s="597"/>
      <c r="O218" s="597"/>
      <c r="P218" s="597"/>
      <c r="Q218" s="597"/>
      <c r="R218" s="597"/>
      <c r="S218" s="597"/>
      <c r="T218" s="597"/>
      <c r="U218" s="597"/>
      <c r="V218" s="597"/>
      <c r="W218" s="597"/>
      <c r="X218" s="598"/>
      <c r="Y218" s="599"/>
      <c r="Z218" s="600"/>
      <c r="AA218" s="600"/>
      <c r="AB218" s="613"/>
      <c r="AC218" s="607"/>
      <c r="AD218" s="608"/>
      <c r="AE218" s="608"/>
      <c r="AF218" s="608"/>
      <c r="AG218" s="609"/>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7"/>
      <c r="H219" s="608"/>
      <c r="I219" s="608"/>
      <c r="J219" s="608"/>
      <c r="K219" s="609"/>
      <c r="L219" s="596"/>
      <c r="M219" s="597"/>
      <c r="N219" s="597"/>
      <c r="O219" s="597"/>
      <c r="P219" s="597"/>
      <c r="Q219" s="597"/>
      <c r="R219" s="597"/>
      <c r="S219" s="597"/>
      <c r="T219" s="597"/>
      <c r="U219" s="597"/>
      <c r="V219" s="597"/>
      <c r="W219" s="597"/>
      <c r="X219" s="598"/>
      <c r="Y219" s="599"/>
      <c r="Z219" s="600"/>
      <c r="AA219" s="600"/>
      <c r="AB219" s="613"/>
      <c r="AC219" s="607"/>
      <c r="AD219" s="608"/>
      <c r="AE219" s="608"/>
      <c r="AF219" s="608"/>
      <c r="AG219" s="609"/>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7"/>
      <c r="H220" s="608"/>
      <c r="I220" s="608"/>
      <c r="J220" s="608"/>
      <c r="K220" s="609"/>
      <c r="L220" s="596"/>
      <c r="M220" s="597"/>
      <c r="N220" s="597"/>
      <c r="O220" s="597"/>
      <c r="P220" s="597"/>
      <c r="Q220" s="597"/>
      <c r="R220" s="597"/>
      <c r="S220" s="597"/>
      <c r="T220" s="597"/>
      <c r="U220" s="597"/>
      <c r="V220" s="597"/>
      <c r="W220" s="597"/>
      <c r="X220" s="598"/>
      <c r="Y220" s="599"/>
      <c r="Z220" s="600"/>
      <c r="AA220" s="600"/>
      <c r="AB220" s="613"/>
      <c r="AC220" s="607"/>
      <c r="AD220" s="608"/>
      <c r="AE220" s="608"/>
      <c r="AF220" s="608"/>
      <c r="AG220" s="609"/>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7"/>
      <c r="H221" s="608"/>
      <c r="I221" s="608"/>
      <c r="J221" s="608"/>
      <c r="K221" s="609"/>
      <c r="L221" s="596"/>
      <c r="M221" s="597"/>
      <c r="N221" s="597"/>
      <c r="O221" s="597"/>
      <c r="P221" s="597"/>
      <c r="Q221" s="597"/>
      <c r="R221" s="597"/>
      <c r="S221" s="597"/>
      <c r="T221" s="597"/>
      <c r="U221" s="597"/>
      <c r="V221" s="597"/>
      <c r="W221" s="597"/>
      <c r="X221" s="598"/>
      <c r="Y221" s="599"/>
      <c r="Z221" s="600"/>
      <c r="AA221" s="600"/>
      <c r="AB221" s="613"/>
      <c r="AC221" s="607"/>
      <c r="AD221" s="608"/>
      <c r="AE221" s="608"/>
      <c r="AF221" s="608"/>
      <c r="AG221" s="609"/>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7"/>
      <c r="H222" s="608"/>
      <c r="I222" s="608"/>
      <c r="J222" s="608"/>
      <c r="K222" s="609"/>
      <c r="L222" s="596"/>
      <c r="M222" s="597"/>
      <c r="N222" s="597"/>
      <c r="O222" s="597"/>
      <c r="P222" s="597"/>
      <c r="Q222" s="597"/>
      <c r="R222" s="597"/>
      <c r="S222" s="597"/>
      <c r="T222" s="597"/>
      <c r="U222" s="597"/>
      <c r="V222" s="597"/>
      <c r="W222" s="597"/>
      <c r="X222" s="598"/>
      <c r="Y222" s="599"/>
      <c r="Z222" s="600"/>
      <c r="AA222" s="600"/>
      <c r="AB222" s="613"/>
      <c r="AC222" s="607"/>
      <c r="AD222" s="608"/>
      <c r="AE222" s="608"/>
      <c r="AF222" s="608"/>
      <c r="AG222" s="609"/>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7"/>
      <c r="H223" s="608"/>
      <c r="I223" s="608"/>
      <c r="J223" s="608"/>
      <c r="K223" s="609"/>
      <c r="L223" s="596"/>
      <c r="M223" s="597"/>
      <c r="N223" s="597"/>
      <c r="O223" s="597"/>
      <c r="P223" s="597"/>
      <c r="Q223" s="597"/>
      <c r="R223" s="597"/>
      <c r="S223" s="597"/>
      <c r="T223" s="597"/>
      <c r="U223" s="597"/>
      <c r="V223" s="597"/>
      <c r="W223" s="597"/>
      <c r="X223" s="598"/>
      <c r="Y223" s="599"/>
      <c r="Z223" s="600"/>
      <c r="AA223" s="600"/>
      <c r="AB223" s="613"/>
      <c r="AC223" s="607"/>
      <c r="AD223" s="608"/>
      <c r="AE223" s="608"/>
      <c r="AF223" s="608"/>
      <c r="AG223" s="609"/>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7"/>
      <c r="H224" s="608"/>
      <c r="I224" s="608"/>
      <c r="J224" s="608"/>
      <c r="K224" s="609"/>
      <c r="L224" s="596"/>
      <c r="M224" s="597"/>
      <c r="N224" s="597"/>
      <c r="O224" s="597"/>
      <c r="P224" s="597"/>
      <c r="Q224" s="597"/>
      <c r="R224" s="597"/>
      <c r="S224" s="597"/>
      <c r="T224" s="597"/>
      <c r="U224" s="597"/>
      <c r="V224" s="597"/>
      <c r="W224" s="597"/>
      <c r="X224" s="598"/>
      <c r="Y224" s="599"/>
      <c r="Z224" s="600"/>
      <c r="AA224" s="600"/>
      <c r="AB224" s="613"/>
      <c r="AC224" s="607"/>
      <c r="AD224" s="608"/>
      <c r="AE224" s="608"/>
      <c r="AF224" s="608"/>
      <c r="AG224" s="609"/>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7"/>
      <c r="H225" s="608"/>
      <c r="I225" s="608"/>
      <c r="J225" s="608"/>
      <c r="K225" s="609"/>
      <c r="L225" s="596"/>
      <c r="M225" s="597"/>
      <c r="N225" s="597"/>
      <c r="O225" s="597"/>
      <c r="P225" s="597"/>
      <c r="Q225" s="597"/>
      <c r="R225" s="597"/>
      <c r="S225" s="597"/>
      <c r="T225" s="597"/>
      <c r="U225" s="597"/>
      <c r="V225" s="597"/>
      <c r="W225" s="597"/>
      <c r="X225" s="598"/>
      <c r="Y225" s="599"/>
      <c r="Z225" s="600"/>
      <c r="AA225" s="600"/>
      <c r="AB225" s="613"/>
      <c r="AC225" s="607"/>
      <c r="AD225" s="608"/>
      <c r="AE225" s="608"/>
      <c r="AF225" s="608"/>
      <c r="AG225" s="609"/>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164</v>
      </c>
      <c r="H228" s="669"/>
      <c r="I228" s="669"/>
      <c r="J228" s="669"/>
      <c r="K228" s="669"/>
      <c r="L228" s="668" t="s">
        <v>165</v>
      </c>
      <c r="M228" s="669"/>
      <c r="N228" s="669"/>
      <c r="O228" s="669"/>
      <c r="P228" s="669"/>
      <c r="Q228" s="669"/>
      <c r="R228" s="669"/>
      <c r="S228" s="669"/>
      <c r="T228" s="669"/>
      <c r="U228" s="669"/>
      <c r="V228" s="669"/>
      <c r="W228" s="669"/>
      <c r="X228" s="670"/>
      <c r="Y228" s="654" t="s">
        <v>166</v>
      </c>
      <c r="Z228" s="655"/>
      <c r="AA228" s="655"/>
      <c r="AB228" s="796"/>
      <c r="AC228" s="810" t="s">
        <v>164</v>
      </c>
      <c r="AD228" s="669"/>
      <c r="AE228" s="669"/>
      <c r="AF228" s="669"/>
      <c r="AG228" s="669"/>
      <c r="AH228" s="668" t="s">
        <v>165</v>
      </c>
      <c r="AI228" s="669"/>
      <c r="AJ228" s="669"/>
      <c r="AK228" s="669"/>
      <c r="AL228" s="669"/>
      <c r="AM228" s="669"/>
      <c r="AN228" s="669"/>
      <c r="AO228" s="669"/>
      <c r="AP228" s="669"/>
      <c r="AQ228" s="669"/>
      <c r="AR228" s="669"/>
      <c r="AS228" s="669"/>
      <c r="AT228" s="670"/>
      <c r="AU228" s="654" t="s">
        <v>166</v>
      </c>
      <c r="AV228" s="655"/>
      <c r="AW228" s="655"/>
      <c r="AX228" s="656"/>
      <c r="AY228" s="34">
        <f>$AY$227</f>
        <v>0</v>
      </c>
    </row>
    <row r="229" spans="1:51" ht="24.75" customHeight="1">
      <c r="A229" s="1039"/>
      <c r="B229" s="1040"/>
      <c r="C229" s="1040"/>
      <c r="D229" s="1040"/>
      <c r="E229" s="1040"/>
      <c r="F229" s="1041"/>
      <c r="G229" s="604"/>
      <c r="H229" s="605"/>
      <c r="I229" s="605"/>
      <c r="J229" s="605"/>
      <c r="K229" s="606"/>
      <c r="L229" s="665"/>
      <c r="M229" s="666"/>
      <c r="N229" s="666"/>
      <c r="O229" s="666"/>
      <c r="P229" s="666"/>
      <c r="Q229" s="666"/>
      <c r="R229" s="666"/>
      <c r="S229" s="666"/>
      <c r="T229" s="666"/>
      <c r="U229" s="666"/>
      <c r="V229" s="666"/>
      <c r="W229" s="666"/>
      <c r="X229" s="667"/>
      <c r="Y229" s="382"/>
      <c r="Z229" s="383"/>
      <c r="AA229" s="383"/>
      <c r="AB229" s="800"/>
      <c r="AC229" s="604"/>
      <c r="AD229" s="605"/>
      <c r="AE229" s="605"/>
      <c r="AF229" s="605"/>
      <c r="AG229" s="606"/>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39"/>
      <c r="B230" s="1040"/>
      <c r="C230" s="1040"/>
      <c r="D230" s="1040"/>
      <c r="E230" s="1040"/>
      <c r="F230" s="1041"/>
      <c r="G230" s="607"/>
      <c r="H230" s="608"/>
      <c r="I230" s="608"/>
      <c r="J230" s="608"/>
      <c r="K230" s="609"/>
      <c r="L230" s="596"/>
      <c r="M230" s="597"/>
      <c r="N230" s="597"/>
      <c r="O230" s="597"/>
      <c r="P230" s="597"/>
      <c r="Q230" s="597"/>
      <c r="R230" s="597"/>
      <c r="S230" s="597"/>
      <c r="T230" s="597"/>
      <c r="U230" s="597"/>
      <c r="V230" s="597"/>
      <c r="W230" s="597"/>
      <c r="X230" s="598"/>
      <c r="Y230" s="599"/>
      <c r="Z230" s="600"/>
      <c r="AA230" s="600"/>
      <c r="AB230" s="613"/>
      <c r="AC230" s="607"/>
      <c r="AD230" s="608"/>
      <c r="AE230" s="608"/>
      <c r="AF230" s="608"/>
      <c r="AG230" s="609"/>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7"/>
      <c r="H231" s="608"/>
      <c r="I231" s="608"/>
      <c r="J231" s="608"/>
      <c r="K231" s="609"/>
      <c r="L231" s="596"/>
      <c r="M231" s="597"/>
      <c r="N231" s="597"/>
      <c r="O231" s="597"/>
      <c r="P231" s="597"/>
      <c r="Q231" s="597"/>
      <c r="R231" s="597"/>
      <c r="S231" s="597"/>
      <c r="T231" s="597"/>
      <c r="U231" s="597"/>
      <c r="V231" s="597"/>
      <c r="W231" s="597"/>
      <c r="X231" s="598"/>
      <c r="Y231" s="599"/>
      <c r="Z231" s="600"/>
      <c r="AA231" s="600"/>
      <c r="AB231" s="613"/>
      <c r="AC231" s="607"/>
      <c r="AD231" s="608"/>
      <c r="AE231" s="608"/>
      <c r="AF231" s="608"/>
      <c r="AG231" s="609"/>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7"/>
      <c r="H232" s="608"/>
      <c r="I232" s="608"/>
      <c r="J232" s="608"/>
      <c r="K232" s="609"/>
      <c r="L232" s="596"/>
      <c r="M232" s="597"/>
      <c r="N232" s="597"/>
      <c r="O232" s="597"/>
      <c r="P232" s="597"/>
      <c r="Q232" s="597"/>
      <c r="R232" s="597"/>
      <c r="S232" s="597"/>
      <c r="T232" s="597"/>
      <c r="U232" s="597"/>
      <c r="V232" s="597"/>
      <c r="W232" s="597"/>
      <c r="X232" s="598"/>
      <c r="Y232" s="599"/>
      <c r="Z232" s="600"/>
      <c r="AA232" s="600"/>
      <c r="AB232" s="613"/>
      <c r="AC232" s="607"/>
      <c r="AD232" s="608"/>
      <c r="AE232" s="608"/>
      <c r="AF232" s="608"/>
      <c r="AG232" s="609"/>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7"/>
      <c r="H233" s="608"/>
      <c r="I233" s="608"/>
      <c r="J233" s="608"/>
      <c r="K233" s="609"/>
      <c r="L233" s="596"/>
      <c r="M233" s="597"/>
      <c r="N233" s="597"/>
      <c r="O233" s="597"/>
      <c r="P233" s="597"/>
      <c r="Q233" s="597"/>
      <c r="R233" s="597"/>
      <c r="S233" s="597"/>
      <c r="T233" s="597"/>
      <c r="U233" s="597"/>
      <c r="V233" s="597"/>
      <c r="W233" s="597"/>
      <c r="X233" s="598"/>
      <c r="Y233" s="599"/>
      <c r="Z233" s="600"/>
      <c r="AA233" s="600"/>
      <c r="AB233" s="613"/>
      <c r="AC233" s="607"/>
      <c r="AD233" s="608"/>
      <c r="AE233" s="608"/>
      <c r="AF233" s="608"/>
      <c r="AG233" s="609"/>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7"/>
      <c r="H234" s="608"/>
      <c r="I234" s="608"/>
      <c r="J234" s="608"/>
      <c r="K234" s="609"/>
      <c r="L234" s="596"/>
      <c r="M234" s="597"/>
      <c r="N234" s="597"/>
      <c r="O234" s="597"/>
      <c r="P234" s="597"/>
      <c r="Q234" s="597"/>
      <c r="R234" s="597"/>
      <c r="S234" s="597"/>
      <c r="T234" s="597"/>
      <c r="U234" s="597"/>
      <c r="V234" s="597"/>
      <c r="W234" s="597"/>
      <c r="X234" s="598"/>
      <c r="Y234" s="599"/>
      <c r="Z234" s="600"/>
      <c r="AA234" s="600"/>
      <c r="AB234" s="613"/>
      <c r="AC234" s="607"/>
      <c r="AD234" s="608"/>
      <c r="AE234" s="608"/>
      <c r="AF234" s="608"/>
      <c r="AG234" s="609"/>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7"/>
      <c r="H235" s="608"/>
      <c r="I235" s="608"/>
      <c r="J235" s="608"/>
      <c r="K235" s="609"/>
      <c r="L235" s="596"/>
      <c r="M235" s="597"/>
      <c r="N235" s="597"/>
      <c r="O235" s="597"/>
      <c r="P235" s="597"/>
      <c r="Q235" s="597"/>
      <c r="R235" s="597"/>
      <c r="S235" s="597"/>
      <c r="T235" s="597"/>
      <c r="U235" s="597"/>
      <c r="V235" s="597"/>
      <c r="W235" s="597"/>
      <c r="X235" s="598"/>
      <c r="Y235" s="599"/>
      <c r="Z235" s="600"/>
      <c r="AA235" s="600"/>
      <c r="AB235" s="613"/>
      <c r="AC235" s="607"/>
      <c r="AD235" s="608"/>
      <c r="AE235" s="608"/>
      <c r="AF235" s="608"/>
      <c r="AG235" s="609"/>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7"/>
      <c r="H236" s="608"/>
      <c r="I236" s="608"/>
      <c r="J236" s="608"/>
      <c r="K236" s="609"/>
      <c r="L236" s="596"/>
      <c r="M236" s="597"/>
      <c r="N236" s="597"/>
      <c r="O236" s="597"/>
      <c r="P236" s="597"/>
      <c r="Q236" s="597"/>
      <c r="R236" s="597"/>
      <c r="S236" s="597"/>
      <c r="T236" s="597"/>
      <c r="U236" s="597"/>
      <c r="V236" s="597"/>
      <c r="W236" s="597"/>
      <c r="X236" s="598"/>
      <c r="Y236" s="599"/>
      <c r="Z236" s="600"/>
      <c r="AA236" s="600"/>
      <c r="AB236" s="613"/>
      <c r="AC236" s="607"/>
      <c r="AD236" s="608"/>
      <c r="AE236" s="608"/>
      <c r="AF236" s="608"/>
      <c r="AG236" s="609"/>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7"/>
      <c r="H237" s="608"/>
      <c r="I237" s="608"/>
      <c r="J237" s="608"/>
      <c r="K237" s="609"/>
      <c r="L237" s="596"/>
      <c r="M237" s="597"/>
      <c r="N237" s="597"/>
      <c r="O237" s="597"/>
      <c r="P237" s="597"/>
      <c r="Q237" s="597"/>
      <c r="R237" s="597"/>
      <c r="S237" s="597"/>
      <c r="T237" s="597"/>
      <c r="U237" s="597"/>
      <c r="V237" s="597"/>
      <c r="W237" s="597"/>
      <c r="X237" s="598"/>
      <c r="Y237" s="599"/>
      <c r="Z237" s="600"/>
      <c r="AA237" s="600"/>
      <c r="AB237" s="613"/>
      <c r="AC237" s="607"/>
      <c r="AD237" s="608"/>
      <c r="AE237" s="608"/>
      <c r="AF237" s="608"/>
      <c r="AG237" s="609"/>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7"/>
      <c r="H238" s="608"/>
      <c r="I238" s="608"/>
      <c r="J238" s="608"/>
      <c r="K238" s="609"/>
      <c r="L238" s="596"/>
      <c r="M238" s="597"/>
      <c r="N238" s="597"/>
      <c r="O238" s="597"/>
      <c r="P238" s="597"/>
      <c r="Q238" s="597"/>
      <c r="R238" s="597"/>
      <c r="S238" s="597"/>
      <c r="T238" s="597"/>
      <c r="U238" s="597"/>
      <c r="V238" s="597"/>
      <c r="W238" s="597"/>
      <c r="X238" s="598"/>
      <c r="Y238" s="599"/>
      <c r="Z238" s="600"/>
      <c r="AA238" s="600"/>
      <c r="AB238" s="613"/>
      <c r="AC238" s="607"/>
      <c r="AD238" s="608"/>
      <c r="AE238" s="608"/>
      <c r="AF238" s="608"/>
      <c r="AG238" s="609"/>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164</v>
      </c>
      <c r="H241" s="669"/>
      <c r="I241" s="669"/>
      <c r="J241" s="669"/>
      <c r="K241" s="669"/>
      <c r="L241" s="668" t="s">
        <v>165</v>
      </c>
      <c r="M241" s="669"/>
      <c r="N241" s="669"/>
      <c r="O241" s="669"/>
      <c r="P241" s="669"/>
      <c r="Q241" s="669"/>
      <c r="R241" s="669"/>
      <c r="S241" s="669"/>
      <c r="T241" s="669"/>
      <c r="U241" s="669"/>
      <c r="V241" s="669"/>
      <c r="W241" s="669"/>
      <c r="X241" s="670"/>
      <c r="Y241" s="654" t="s">
        <v>166</v>
      </c>
      <c r="Z241" s="655"/>
      <c r="AA241" s="655"/>
      <c r="AB241" s="796"/>
      <c r="AC241" s="810" t="s">
        <v>164</v>
      </c>
      <c r="AD241" s="669"/>
      <c r="AE241" s="669"/>
      <c r="AF241" s="669"/>
      <c r="AG241" s="669"/>
      <c r="AH241" s="668" t="s">
        <v>165</v>
      </c>
      <c r="AI241" s="669"/>
      <c r="AJ241" s="669"/>
      <c r="AK241" s="669"/>
      <c r="AL241" s="669"/>
      <c r="AM241" s="669"/>
      <c r="AN241" s="669"/>
      <c r="AO241" s="669"/>
      <c r="AP241" s="669"/>
      <c r="AQ241" s="669"/>
      <c r="AR241" s="669"/>
      <c r="AS241" s="669"/>
      <c r="AT241" s="670"/>
      <c r="AU241" s="654" t="s">
        <v>166</v>
      </c>
      <c r="AV241" s="655"/>
      <c r="AW241" s="655"/>
      <c r="AX241" s="656"/>
      <c r="AY241" s="34">
        <f>$AY$240</f>
        <v>0</v>
      </c>
    </row>
    <row r="242" spans="1:51" ht="24.75" customHeight="1">
      <c r="A242" s="1039"/>
      <c r="B242" s="1040"/>
      <c r="C242" s="1040"/>
      <c r="D242" s="1040"/>
      <c r="E242" s="1040"/>
      <c r="F242" s="1041"/>
      <c r="G242" s="604"/>
      <c r="H242" s="605"/>
      <c r="I242" s="605"/>
      <c r="J242" s="605"/>
      <c r="K242" s="606"/>
      <c r="L242" s="665"/>
      <c r="M242" s="666"/>
      <c r="N242" s="666"/>
      <c r="O242" s="666"/>
      <c r="P242" s="666"/>
      <c r="Q242" s="666"/>
      <c r="R242" s="666"/>
      <c r="S242" s="666"/>
      <c r="T242" s="666"/>
      <c r="U242" s="666"/>
      <c r="V242" s="666"/>
      <c r="W242" s="666"/>
      <c r="X242" s="667"/>
      <c r="Y242" s="382"/>
      <c r="Z242" s="383"/>
      <c r="AA242" s="383"/>
      <c r="AB242" s="800"/>
      <c r="AC242" s="604"/>
      <c r="AD242" s="605"/>
      <c r="AE242" s="605"/>
      <c r="AF242" s="605"/>
      <c r="AG242" s="606"/>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39"/>
      <c r="B243" s="1040"/>
      <c r="C243" s="1040"/>
      <c r="D243" s="1040"/>
      <c r="E243" s="1040"/>
      <c r="F243" s="1041"/>
      <c r="G243" s="607"/>
      <c r="H243" s="608"/>
      <c r="I243" s="608"/>
      <c r="J243" s="608"/>
      <c r="K243" s="609"/>
      <c r="L243" s="596"/>
      <c r="M243" s="597"/>
      <c r="N243" s="597"/>
      <c r="O243" s="597"/>
      <c r="P243" s="597"/>
      <c r="Q243" s="597"/>
      <c r="R243" s="597"/>
      <c r="S243" s="597"/>
      <c r="T243" s="597"/>
      <c r="U243" s="597"/>
      <c r="V243" s="597"/>
      <c r="W243" s="597"/>
      <c r="X243" s="598"/>
      <c r="Y243" s="599"/>
      <c r="Z243" s="600"/>
      <c r="AA243" s="600"/>
      <c r="AB243" s="613"/>
      <c r="AC243" s="607"/>
      <c r="AD243" s="608"/>
      <c r="AE243" s="608"/>
      <c r="AF243" s="608"/>
      <c r="AG243" s="609"/>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7"/>
      <c r="H244" s="608"/>
      <c r="I244" s="608"/>
      <c r="J244" s="608"/>
      <c r="K244" s="609"/>
      <c r="L244" s="596"/>
      <c r="M244" s="597"/>
      <c r="N244" s="597"/>
      <c r="O244" s="597"/>
      <c r="P244" s="597"/>
      <c r="Q244" s="597"/>
      <c r="R244" s="597"/>
      <c r="S244" s="597"/>
      <c r="T244" s="597"/>
      <c r="U244" s="597"/>
      <c r="V244" s="597"/>
      <c r="W244" s="597"/>
      <c r="X244" s="598"/>
      <c r="Y244" s="599"/>
      <c r="Z244" s="600"/>
      <c r="AA244" s="600"/>
      <c r="AB244" s="613"/>
      <c r="AC244" s="607"/>
      <c r="AD244" s="608"/>
      <c r="AE244" s="608"/>
      <c r="AF244" s="608"/>
      <c r="AG244" s="609"/>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7"/>
      <c r="H245" s="608"/>
      <c r="I245" s="608"/>
      <c r="J245" s="608"/>
      <c r="K245" s="609"/>
      <c r="L245" s="596"/>
      <c r="M245" s="597"/>
      <c r="N245" s="597"/>
      <c r="O245" s="597"/>
      <c r="P245" s="597"/>
      <c r="Q245" s="597"/>
      <c r="R245" s="597"/>
      <c r="S245" s="597"/>
      <c r="T245" s="597"/>
      <c r="U245" s="597"/>
      <c r="V245" s="597"/>
      <c r="W245" s="597"/>
      <c r="X245" s="598"/>
      <c r="Y245" s="599"/>
      <c r="Z245" s="600"/>
      <c r="AA245" s="600"/>
      <c r="AB245" s="613"/>
      <c r="AC245" s="607"/>
      <c r="AD245" s="608"/>
      <c r="AE245" s="608"/>
      <c r="AF245" s="608"/>
      <c r="AG245" s="609"/>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7"/>
      <c r="H246" s="608"/>
      <c r="I246" s="608"/>
      <c r="J246" s="608"/>
      <c r="K246" s="609"/>
      <c r="L246" s="596"/>
      <c r="M246" s="597"/>
      <c r="N246" s="597"/>
      <c r="O246" s="597"/>
      <c r="P246" s="597"/>
      <c r="Q246" s="597"/>
      <c r="R246" s="597"/>
      <c r="S246" s="597"/>
      <c r="T246" s="597"/>
      <c r="U246" s="597"/>
      <c r="V246" s="597"/>
      <c r="W246" s="597"/>
      <c r="X246" s="598"/>
      <c r="Y246" s="599"/>
      <c r="Z246" s="600"/>
      <c r="AA246" s="600"/>
      <c r="AB246" s="613"/>
      <c r="AC246" s="607"/>
      <c r="AD246" s="608"/>
      <c r="AE246" s="608"/>
      <c r="AF246" s="608"/>
      <c r="AG246" s="609"/>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7"/>
      <c r="H247" s="608"/>
      <c r="I247" s="608"/>
      <c r="J247" s="608"/>
      <c r="K247" s="609"/>
      <c r="L247" s="596"/>
      <c r="M247" s="597"/>
      <c r="N247" s="597"/>
      <c r="O247" s="597"/>
      <c r="P247" s="597"/>
      <c r="Q247" s="597"/>
      <c r="R247" s="597"/>
      <c r="S247" s="597"/>
      <c r="T247" s="597"/>
      <c r="U247" s="597"/>
      <c r="V247" s="597"/>
      <c r="W247" s="597"/>
      <c r="X247" s="598"/>
      <c r="Y247" s="599"/>
      <c r="Z247" s="600"/>
      <c r="AA247" s="600"/>
      <c r="AB247" s="613"/>
      <c r="AC247" s="607"/>
      <c r="AD247" s="608"/>
      <c r="AE247" s="608"/>
      <c r="AF247" s="608"/>
      <c r="AG247" s="609"/>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7"/>
      <c r="H248" s="608"/>
      <c r="I248" s="608"/>
      <c r="J248" s="608"/>
      <c r="K248" s="609"/>
      <c r="L248" s="596"/>
      <c r="M248" s="597"/>
      <c r="N248" s="597"/>
      <c r="O248" s="597"/>
      <c r="P248" s="597"/>
      <c r="Q248" s="597"/>
      <c r="R248" s="597"/>
      <c r="S248" s="597"/>
      <c r="T248" s="597"/>
      <c r="U248" s="597"/>
      <c r="V248" s="597"/>
      <c r="W248" s="597"/>
      <c r="X248" s="598"/>
      <c r="Y248" s="599"/>
      <c r="Z248" s="600"/>
      <c r="AA248" s="600"/>
      <c r="AB248" s="613"/>
      <c r="AC248" s="607"/>
      <c r="AD248" s="608"/>
      <c r="AE248" s="608"/>
      <c r="AF248" s="608"/>
      <c r="AG248" s="609"/>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7"/>
      <c r="H249" s="608"/>
      <c r="I249" s="608"/>
      <c r="J249" s="608"/>
      <c r="K249" s="609"/>
      <c r="L249" s="596"/>
      <c r="M249" s="597"/>
      <c r="N249" s="597"/>
      <c r="O249" s="597"/>
      <c r="P249" s="597"/>
      <c r="Q249" s="597"/>
      <c r="R249" s="597"/>
      <c r="S249" s="597"/>
      <c r="T249" s="597"/>
      <c r="U249" s="597"/>
      <c r="V249" s="597"/>
      <c r="W249" s="597"/>
      <c r="X249" s="598"/>
      <c r="Y249" s="599"/>
      <c r="Z249" s="600"/>
      <c r="AA249" s="600"/>
      <c r="AB249" s="613"/>
      <c r="AC249" s="607"/>
      <c r="AD249" s="608"/>
      <c r="AE249" s="608"/>
      <c r="AF249" s="608"/>
      <c r="AG249" s="609"/>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7"/>
      <c r="H250" s="608"/>
      <c r="I250" s="608"/>
      <c r="J250" s="608"/>
      <c r="K250" s="609"/>
      <c r="L250" s="596"/>
      <c r="M250" s="597"/>
      <c r="N250" s="597"/>
      <c r="O250" s="597"/>
      <c r="P250" s="597"/>
      <c r="Q250" s="597"/>
      <c r="R250" s="597"/>
      <c r="S250" s="597"/>
      <c r="T250" s="597"/>
      <c r="U250" s="597"/>
      <c r="V250" s="597"/>
      <c r="W250" s="597"/>
      <c r="X250" s="598"/>
      <c r="Y250" s="599"/>
      <c r="Z250" s="600"/>
      <c r="AA250" s="600"/>
      <c r="AB250" s="613"/>
      <c r="AC250" s="607"/>
      <c r="AD250" s="608"/>
      <c r="AE250" s="608"/>
      <c r="AF250" s="608"/>
      <c r="AG250" s="609"/>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7"/>
      <c r="H251" s="608"/>
      <c r="I251" s="608"/>
      <c r="J251" s="608"/>
      <c r="K251" s="609"/>
      <c r="L251" s="596"/>
      <c r="M251" s="597"/>
      <c r="N251" s="597"/>
      <c r="O251" s="597"/>
      <c r="P251" s="597"/>
      <c r="Q251" s="597"/>
      <c r="R251" s="597"/>
      <c r="S251" s="597"/>
      <c r="T251" s="597"/>
      <c r="U251" s="597"/>
      <c r="V251" s="597"/>
      <c r="W251" s="597"/>
      <c r="X251" s="598"/>
      <c r="Y251" s="599"/>
      <c r="Z251" s="600"/>
      <c r="AA251" s="600"/>
      <c r="AB251" s="613"/>
      <c r="AC251" s="607"/>
      <c r="AD251" s="608"/>
      <c r="AE251" s="608"/>
      <c r="AF251" s="608"/>
      <c r="AG251" s="609"/>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656</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164</v>
      </c>
      <c r="H254" s="669"/>
      <c r="I254" s="669"/>
      <c r="J254" s="669"/>
      <c r="K254" s="669"/>
      <c r="L254" s="668" t="s">
        <v>165</v>
      </c>
      <c r="M254" s="669"/>
      <c r="N254" s="669"/>
      <c r="O254" s="669"/>
      <c r="P254" s="669"/>
      <c r="Q254" s="669"/>
      <c r="R254" s="669"/>
      <c r="S254" s="669"/>
      <c r="T254" s="669"/>
      <c r="U254" s="669"/>
      <c r="V254" s="669"/>
      <c r="W254" s="669"/>
      <c r="X254" s="670"/>
      <c r="Y254" s="654" t="s">
        <v>166</v>
      </c>
      <c r="Z254" s="655"/>
      <c r="AA254" s="655"/>
      <c r="AB254" s="796"/>
      <c r="AC254" s="810" t="s">
        <v>164</v>
      </c>
      <c r="AD254" s="669"/>
      <c r="AE254" s="669"/>
      <c r="AF254" s="669"/>
      <c r="AG254" s="669"/>
      <c r="AH254" s="668" t="s">
        <v>165</v>
      </c>
      <c r="AI254" s="669"/>
      <c r="AJ254" s="669"/>
      <c r="AK254" s="669"/>
      <c r="AL254" s="669"/>
      <c r="AM254" s="669"/>
      <c r="AN254" s="669"/>
      <c r="AO254" s="669"/>
      <c r="AP254" s="669"/>
      <c r="AQ254" s="669"/>
      <c r="AR254" s="669"/>
      <c r="AS254" s="669"/>
      <c r="AT254" s="670"/>
      <c r="AU254" s="654" t="s">
        <v>166</v>
      </c>
      <c r="AV254" s="655"/>
      <c r="AW254" s="655"/>
      <c r="AX254" s="656"/>
      <c r="AY254" s="34">
        <f>$AY$253</f>
        <v>0</v>
      </c>
    </row>
    <row r="255" spans="1:51" ht="24.75" customHeight="1">
      <c r="A255" s="1039"/>
      <c r="B255" s="1040"/>
      <c r="C255" s="1040"/>
      <c r="D255" s="1040"/>
      <c r="E255" s="1040"/>
      <c r="F255" s="1041"/>
      <c r="G255" s="604"/>
      <c r="H255" s="605"/>
      <c r="I255" s="605"/>
      <c r="J255" s="605"/>
      <c r="K255" s="606"/>
      <c r="L255" s="665"/>
      <c r="M255" s="666"/>
      <c r="N255" s="666"/>
      <c r="O255" s="666"/>
      <c r="P255" s="666"/>
      <c r="Q255" s="666"/>
      <c r="R255" s="666"/>
      <c r="S255" s="666"/>
      <c r="T255" s="666"/>
      <c r="U255" s="666"/>
      <c r="V255" s="666"/>
      <c r="W255" s="666"/>
      <c r="X255" s="667"/>
      <c r="Y255" s="382"/>
      <c r="Z255" s="383"/>
      <c r="AA255" s="383"/>
      <c r="AB255" s="800"/>
      <c r="AC255" s="604"/>
      <c r="AD255" s="605"/>
      <c r="AE255" s="605"/>
      <c r="AF255" s="605"/>
      <c r="AG255" s="606"/>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39"/>
      <c r="B256" s="1040"/>
      <c r="C256" s="1040"/>
      <c r="D256" s="1040"/>
      <c r="E256" s="1040"/>
      <c r="F256" s="1041"/>
      <c r="G256" s="607"/>
      <c r="H256" s="608"/>
      <c r="I256" s="608"/>
      <c r="J256" s="608"/>
      <c r="K256" s="609"/>
      <c r="L256" s="596"/>
      <c r="M256" s="597"/>
      <c r="N256" s="597"/>
      <c r="O256" s="597"/>
      <c r="P256" s="597"/>
      <c r="Q256" s="597"/>
      <c r="R256" s="597"/>
      <c r="S256" s="597"/>
      <c r="T256" s="597"/>
      <c r="U256" s="597"/>
      <c r="V256" s="597"/>
      <c r="W256" s="597"/>
      <c r="X256" s="598"/>
      <c r="Y256" s="599"/>
      <c r="Z256" s="600"/>
      <c r="AA256" s="600"/>
      <c r="AB256" s="613"/>
      <c r="AC256" s="607"/>
      <c r="AD256" s="608"/>
      <c r="AE256" s="608"/>
      <c r="AF256" s="608"/>
      <c r="AG256" s="609"/>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7"/>
      <c r="H257" s="608"/>
      <c r="I257" s="608"/>
      <c r="J257" s="608"/>
      <c r="K257" s="609"/>
      <c r="L257" s="596"/>
      <c r="M257" s="597"/>
      <c r="N257" s="597"/>
      <c r="O257" s="597"/>
      <c r="P257" s="597"/>
      <c r="Q257" s="597"/>
      <c r="R257" s="597"/>
      <c r="S257" s="597"/>
      <c r="T257" s="597"/>
      <c r="U257" s="597"/>
      <c r="V257" s="597"/>
      <c r="W257" s="597"/>
      <c r="X257" s="598"/>
      <c r="Y257" s="599"/>
      <c r="Z257" s="600"/>
      <c r="AA257" s="600"/>
      <c r="AB257" s="613"/>
      <c r="AC257" s="607"/>
      <c r="AD257" s="608"/>
      <c r="AE257" s="608"/>
      <c r="AF257" s="608"/>
      <c r="AG257" s="609"/>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7"/>
      <c r="H258" s="608"/>
      <c r="I258" s="608"/>
      <c r="J258" s="608"/>
      <c r="K258" s="609"/>
      <c r="L258" s="596"/>
      <c r="M258" s="597"/>
      <c r="N258" s="597"/>
      <c r="O258" s="597"/>
      <c r="P258" s="597"/>
      <c r="Q258" s="597"/>
      <c r="R258" s="597"/>
      <c r="S258" s="597"/>
      <c r="T258" s="597"/>
      <c r="U258" s="597"/>
      <c r="V258" s="597"/>
      <c r="W258" s="597"/>
      <c r="X258" s="598"/>
      <c r="Y258" s="599"/>
      <c r="Z258" s="600"/>
      <c r="AA258" s="600"/>
      <c r="AB258" s="613"/>
      <c r="AC258" s="607"/>
      <c r="AD258" s="608"/>
      <c r="AE258" s="608"/>
      <c r="AF258" s="608"/>
      <c r="AG258" s="609"/>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7"/>
      <c r="H259" s="608"/>
      <c r="I259" s="608"/>
      <c r="J259" s="608"/>
      <c r="K259" s="609"/>
      <c r="L259" s="596"/>
      <c r="M259" s="597"/>
      <c r="N259" s="597"/>
      <c r="O259" s="597"/>
      <c r="P259" s="597"/>
      <c r="Q259" s="597"/>
      <c r="R259" s="597"/>
      <c r="S259" s="597"/>
      <c r="T259" s="597"/>
      <c r="U259" s="597"/>
      <c r="V259" s="597"/>
      <c r="W259" s="597"/>
      <c r="X259" s="598"/>
      <c r="Y259" s="599"/>
      <c r="Z259" s="600"/>
      <c r="AA259" s="600"/>
      <c r="AB259" s="613"/>
      <c r="AC259" s="607"/>
      <c r="AD259" s="608"/>
      <c r="AE259" s="608"/>
      <c r="AF259" s="608"/>
      <c r="AG259" s="609"/>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7"/>
      <c r="H260" s="608"/>
      <c r="I260" s="608"/>
      <c r="J260" s="608"/>
      <c r="K260" s="609"/>
      <c r="L260" s="596"/>
      <c r="M260" s="597"/>
      <c r="N260" s="597"/>
      <c r="O260" s="597"/>
      <c r="P260" s="597"/>
      <c r="Q260" s="597"/>
      <c r="R260" s="597"/>
      <c r="S260" s="597"/>
      <c r="T260" s="597"/>
      <c r="U260" s="597"/>
      <c r="V260" s="597"/>
      <c r="W260" s="597"/>
      <c r="X260" s="598"/>
      <c r="Y260" s="599"/>
      <c r="Z260" s="600"/>
      <c r="AA260" s="600"/>
      <c r="AB260" s="613"/>
      <c r="AC260" s="607"/>
      <c r="AD260" s="608"/>
      <c r="AE260" s="608"/>
      <c r="AF260" s="608"/>
      <c r="AG260" s="609"/>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7"/>
      <c r="H261" s="608"/>
      <c r="I261" s="608"/>
      <c r="J261" s="608"/>
      <c r="K261" s="609"/>
      <c r="L261" s="596"/>
      <c r="M261" s="597"/>
      <c r="N261" s="597"/>
      <c r="O261" s="597"/>
      <c r="P261" s="597"/>
      <c r="Q261" s="597"/>
      <c r="R261" s="597"/>
      <c r="S261" s="597"/>
      <c r="T261" s="597"/>
      <c r="U261" s="597"/>
      <c r="V261" s="597"/>
      <c r="W261" s="597"/>
      <c r="X261" s="598"/>
      <c r="Y261" s="599"/>
      <c r="Z261" s="600"/>
      <c r="AA261" s="600"/>
      <c r="AB261" s="613"/>
      <c r="AC261" s="607"/>
      <c r="AD261" s="608"/>
      <c r="AE261" s="608"/>
      <c r="AF261" s="608"/>
      <c r="AG261" s="609"/>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7"/>
      <c r="H262" s="608"/>
      <c r="I262" s="608"/>
      <c r="J262" s="608"/>
      <c r="K262" s="609"/>
      <c r="L262" s="596"/>
      <c r="M262" s="597"/>
      <c r="N262" s="597"/>
      <c r="O262" s="597"/>
      <c r="P262" s="597"/>
      <c r="Q262" s="597"/>
      <c r="R262" s="597"/>
      <c r="S262" s="597"/>
      <c r="T262" s="597"/>
      <c r="U262" s="597"/>
      <c r="V262" s="597"/>
      <c r="W262" s="597"/>
      <c r="X262" s="598"/>
      <c r="Y262" s="599"/>
      <c r="Z262" s="600"/>
      <c r="AA262" s="600"/>
      <c r="AB262" s="613"/>
      <c r="AC262" s="607"/>
      <c r="AD262" s="608"/>
      <c r="AE262" s="608"/>
      <c r="AF262" s="608"/>
      <c r="AG262" s="609"/>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7"/>
      <c r="H263" s="608"/>
      <c r="I263" s="608"/>
      <c r="J263" s="608"/>
      <c r="K263" s="609"/>
      <c r="L263" s="596"/>
      <c r="M263" s="597"/>
      <c r="N263" s="597"/>
      <c r="O263" s="597"/>
      <c r="P263" s="597"/>
      <c r="Q263" s="597"/>
      <c r="R263" s="597"/>
      <c r="S263" s="597"/>
      <c r="T263" s="597"/>
      <c r="U263" s="597"/>
      <c r="V263" s="597"/>
      <c r="W263" s="597"/>
      <c r="X263" s="598"/>
      <c r="Y263" s="599"/>
      <c r="Z263" s="600"/>
      <c r="AA263" s="600"/>
      <c r="AB263" s="613"/>
      <c r="AC263" s="607"/>
      <c r="AD263" s="608"/>
      <c r="AE263" s="608"/>
      <c r="AF263" s="608"/>
      <c r="AG263" s="609"/>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7"/>
      <c r="H264" s="608"/>
      <c r="I264" s="608"/>
      <c r="J264" s="608"/>
      <c r="K264" s="609"/>
      <c r="L264" s="596"/>
      <c r="M264" s="597"/>
      <c r="N264" s="597"/>
      <c r="O264" s="597"/>
      <c r="P264" s="597"/>
      <c r="Q264" s="597"/>
      <c r="R264" s="597"/>
      <c r="S264" s="597"/>
      <c r="T264" s="597"/>
      <c r="U264" s="597"/>
      <c r="V264" s="597"/>
      <c r="W264" s="597"/>
      <c r="X264" s="598"/>
      <c r="Y264" s="599"/>
      <c r="Z264" s="600"/>
      <c r="AA264" s="600"/>
      <c r="AB264" s="613"/>
      <c r="AC264" s="607"/>
      <c r="AD264" s="608"/>
      <c r="AE264" s="608"/>
      <c r="AF264" s="608"/>
      <c r="AG264" s="609"/>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174</v>
      </c>
      <c r="D3" s="360"/>
      <c r="E3" s="360"/>
      <c r="F3" s="360"/>
      <c r="G3" s="360"/>
      <c r="H3" s="360"/>
      <c r="I3" s="360"/>
      <c r="J3" s="152" t="s">
        <v>175</v>
      </c>
      <c r="K3" s="361"/>
      <c r="L3" s="361"/>
      <c r="M3" s="361"/>
      <c r="N3" s="361"/>
      <c r="O3" s="361"/>
      <c r="P3" s="247" t="s">
        <v>176</v>
      </c>
      <c r="Q3" s="247"/>
      <c r="R3" s="247"/>
      <c r="S3" s="247"/>
      <c r="T3" s="247"/>
      <c r="U3" s="247"/>
      <c r="V3" s="247"/>
      <c r="W3" s="247"/>
      <c r="X3" s="247"/>
      <c r="Y3" s="362" t="s">
        <v>177</v>
      </c>
      <c r="Z3" s="363"/>
      <c r="AA3" s="363"/>
      <c r="AB3" s="363"/>
      <c r="AC3" s="152" t="s">
        <v>178</v>
      </c>
      <c r="AD3" s="152"/>
      <c r="AE3" s="152"/>
      <c r="AF3" s="152"/>
      <c r="AG3" s="152"/>
      <c r="AH3" s="362" t="s">
        <v>195</v>
      </c>
      <c r="AI3" s="360"/>
      <c r="AJ3" s="360"/>
      <c r="AK3" s="360"/>
      <c r="AL3" s="360" t="s">
        <v>180</v>
      </c>
      <c r="AM3" s="360"/>
      <c r="AN3" s="360"/>
      <c r="AO3" s="364"/>
      <c r="AP3" s="365" t="s">
        <v>181</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174</v>
      </c>
      <c r="D36" s="360"/>
      <c r="E36" s="360"/>
      <c r="F36" s="360"/>
      <c r="G36" s="360"/>
      <c r="H36" s="360"/>
      <c r="I36" s="360"/>
      <c r="J36" s="152" t="s">
        <v>175</v>
      </c>
      <c r="K36" s="361"/>
      <c r="L36" s="361"/>
      <c r="M36" s="361"/>
      <c r="N36" s="361"/>
      <c r="O36" s="361"/>
      <c r="P36" s="247" t="s">
        <v>176</v>
      </c>
      <c r="Q36" s="247"/>
      <c r="R36" s="247"/>
      <c r="S36" s="247"/>
      <c r="T36" s="247"/>
      <c r="U36" s="247"/>
      <c r="V36" s="247"/>
      <c r="W36" s="247"/>
      <c r="X36" s="247"/>
      <c r="Y36" s="362" t="s">
        <v>177</v>
      </c>
      <c r="Z36" s="363"/>
      <c r="AA36" s="363"/>
      <c r="AB36" s="363"/>
      <c r="AC36" s="152" t="s">
        <v>178</v>
      </c>
      <c r="AD36" s="152"/>
      <c r="AE36" s="152"/>
      <c r="AF36" s="152"/>
      <c r="AG36" s="152"/>
      <c r="AH36" s="362" t="s">
        <v>195</v>
      </c>
      <c r="AI36" s="360"/>
      <c r="AJ36" s="360"/>
      <c r="AK36" s="360"/>
      <c r="AL36" s="360" t="s">
        <v>180</v>
      </c>
      <c r="AM36" s="360"/>
      <c r="AN36" s="360"/>
      <c r="AO36" s="364"/>
      <c r="AP36" s="365" t="s">
        <v>181</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174</v>
      </c>
      <c r="D69" s="360"/>
      <c r="E69" s="360"/>
      <c r="F69" s="360"/>
      <c r="G69" s="360"/>
      <c r="H69" s="360"/>
      <c r="I69" s="360"/>
      <c r="J69" s="152" t="s">
        <v>175</v>
      </c>
      <c r="K69" s="361"/>
      <c r="L69" s="361"/>
      <c r="M69" s="361"/>
      <c r="N69" s="361"/>
      <c r="O69" s="361"/>
      <c r="P69" s="247" t="s">
        <v>176</v>
      </c>
      <c r="Q69" s="247"/>
      <c r="R69" s="247"/>
      <c r="S69" s="247"/>
      <c r="T69" s="247"/>
      <c r="U69" s="247"/>
      <c r="V69" s="247"/>
      <c r="W69" s="247"/>
      <c r="X69" s="247"/>
      <c r="Y69" s="362" t="s">
        <v>177</v>
      </c>
      <c r="Z69" s="363"/>
      <c r="AA69" s="363"/>
      <c r="AB69" s="363"/>
      <c r="AC69" s="152" t="s">
        <v>178</v>
      </c>
      <c r="AD69" s="152"/>
      <c r="AE69" s="152"/>
      <c r="AF69" s="152"/>
      <c r="AG69" s="152"/>
      <c r="AH69" s="362" t="s">
        <v>195</v>
      </c>
      <c r="AI69" s="360"/>
      <c r="AJ69" s="360"/>
      <c r="AK69" s="360"/>
      <c r="AL69" s="360" t="s">
        <v>180</v>
      </c>
      <c r="AM69" s="360"/>
      <c r="AN69" s="360"/>
      <c r="AO69" s="364"/>
      <c r="AP69" s="365" t="s">
        <v>181</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174</v>
      </c>
      <c r="D102" s="360"/>
      <c r="E102" s="360"/>
      <c r="F102" s="360"/>
      <c r="G102" s="360"/>
      <c r="H102" s="360"/>
      <c r="I102" s="360"/>
      <c r="J102" s="152" t="s">
        <v>175</v>
      </c>
      <c r="K102" s="361"/>
      <c r="L102" s="361"/>
      <c r="M102" s="361"/>
      <c r="N102" s="361"/>
      <c r="O102" s="361"/>
      <c r="P102" s="247" t="s">
        <v>176</v>
      </c>
      <c r="Q102" s="247"/>
      <c r="R102" s="247"/>
      <c r="S102" s="247"/>
      <c r="T102" s="247"/>
      <c r="U102" s="247"/>
      <c r="V102" s="247"/>
      <c r="W102" s="247"/>
      <c r="X102" s="247"/>
      <c r="Y102" s="362" t="s">
        <v>177</v>
      </c>
      <c r="Z102" s="363"/>
      <c r="AA102" s="363"/>
      <c r="AB102" s="363"/>
      <c r="AC102" s="152" t="s">
        <v>178</v>
      </c>
      <c r="AD102" s="152"/>
      <c r="AE102" s="152"/>
      <c r="AF102" s="152"/>
      <c r="AG102" s="152"/>
      <c r="AH102" s="362" t="s">
        <v>195</v>
      </c>
      <c r="AI102" s="360"/>
      <c r="AJ102" s="360"/>
      <c r="AK102" s="360"/>
      <c r="AL102" s="360" t="s">
        <v>180</v>
      </c>
      <c r="AM102" s="360"/>
      <c r="AN102" s="360"/>
      <c r="AO102" s="364"/>
      <c r="AP102" s="365" t="s">
        <v>181</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174</v>
      </c>
      <c r="D135" s="360"/>
      <c r="E135" s="360"/>
      <c r="F135" s="360"/>
      <c r="G135" s="360"/>
      <c r="H135" s="360"/>
      <c r="I135" s="360"/>
      <c r="J135" s="152" t="s">
        <v>175</v>
      </c>
      <c r="K135" s="361"/>
      <c r="L135" s="361"/>
      <c r="M135" s="361"/>
      <c r="N135" s="361"/>
      <c r="O135" s="361"/>
      <c r="P135" s="247" t="s">
        <v>176</v>
      </c>
      <c r="Q135" s="247"/>
      <c r="R135" s="247"/>
      <c r="S135" s="247"/>
      <c r="T135" s="247"/>
      <c r="U135" s="247"/>
      <c r="V135" s="247"/>
      <c r="W135" s="247"/>
      <c r="X135" s="247"/>
      <c r="Y135" s="362" t="s">
        <v>177</v>
      </c>
      <c r="Z135" s="363"/>
      <c r="AA135" s="363"/>
      <c r="AB135" s="363"/>
      <c r="AC135" s="152" t="s">
        <v>178</v>
      </c>
      <c r="AD135" s="152"/>
      <c r="AE135" s="152"/>
      <c r="AF135" s="152"/>
      <c r="AG135" s="152"/>
      <c r="AH135" s="362" t="s">
        <v>195</v>
      </c>
      <c r="AI135" s="360"/>
      <c r="AJ135" s="360"/>
      <c r="AK135" s="360"/>
      <c r="AL135" s="360" t="s">
        <v>180</v>
      </c>
      <c r="AM135" s="360"/>
      <c r="AN135" s="360"/>
      <c r="AO135" s="364"/>
      <c r="AP135" s="365" t="s">
        <v>181</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174</v>
      </c>
      <c r="D168" s="360"/>
      <c r="E168" s="360"/>
      <c r="F168" s="360"/>
      <c r="G168" s="360"/>
      <c r="H168" s="360"/>
      <c r="I168" s="360"/>
      <c r="J168" s="152" t="s">
        <v>175</v>
      </c>
      <c r="K168" s="361"/>
      <c r="L168" s="361"/>
      <c r="M168" s="361"/>
      <c r="N168" s="361"/>
      <c r="O168" s="361"/>
      <c r="P168" s="247" t="s">
        <v>176</v>
      </c>
      <c r="Q168" s="247"/>
      <c r="R168" s="247"/>
      <c r="S168" s="247"/>
      <c r="T168" s="247"/>
      <c r="U168" s="247"/>
      <c r="V168" s="247"/>
      <c r="W168" s="247"/>
      <c r="X168" s="247"/>
      <c r="Y168" s="362" t="s">
        <v>177</v>
      </c>
      <c r="Z168" s="363"/>
      <c r="AA168" s="363"/>
      <c r="AB168" s="363"/>
      <c r="AC168" s="152" t="s">
        <v>178</v>
      </c>
      <c r="AD168" s="152"/>
      <c r="AE168" s="152"/>
      <c r="AF168" s="152"/>
      <c r="AG168" s="152"/>
      <c r="AH168" s="362" t="s">
        <v>195</v>
      </c>
      <c r="AI168" s="360"/>
      <c r="AJ168" s="360"/>
      <c r="AK168" s="360"/>
      <c r="AL168" s="360" t="s">
        <v>180</v>
      </c>
      <c r="AM168" s="360"/>
      <c r="AN168" s="360"/>
      <c r="AO168" s="364"/>
      <c r="AP168" s="365" t="s">
        <v>181</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174</v>
      </c>
      <c r="D201" s="360"/>
      <c r="E201" s="360"/>
      <c r="F201" s="360"/>
      <c r="G201" s="360"/>
      <c r="H201" s="360"/>
      <c r="I201" s="360"/>
      <c r="J201" s="152" t="s">
        <v>175</v>
      </c>
      <c r="K201" s="361"/>
      <c r="L201" s="361"/>
      <c r="M201" s="361"/>
      <c r="N201" s="361"/>
      <c r="O201" s="361"/>
      <c r="P201" s="247" t="s">
        <v>176</v>
      </c>
      <c r="Q201" s="247"/>
      <c r="R201" s="247"/>
      <c r="S201" s="247"/>
      <c r="T201" s="247"/>
      <c r="U201" s="247"/>
      <c r="V201" s="247"/>
      <c r="W201" s="247"/>
      <c r="X201" s="247"/>
      <c r="Y201" s="362" t="s">
        <v>177</v>
      </c>
      <c r="Z201" s="363"/>
      <c r="AA201" s="363"/>
      <c r="AB201" s="363"/>
      <c r="AC201" s="152" t="s">
        <v>178</v>
      </c>
      <c r="AD201" s="152"/>
      <c r="AE201" s="152"/>
      <c r="AF201" s="152"/>
      <c r="AG201" s="152"/>
      <c r="AH201" s="362" t="s">
        <v>195</v>
      </c>
      <c r="AI201" s="360"/>
      <c r="AJ201" s="360"/>
      <c r="AK201" s="360"/>
      <c r="AL201" s="360" t="s">
        <v>180</v>
      </c>
      <c r="AM201" s="360"/>
      <c r="AN201" s="360"/>
      <c r="AO201" s="364"/>
      <c r="AP201" s="365" t="s">
        <v>181</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174</v>
      </c>
      <c r="D234" s="360"/>
      <c r="E234" s="360"/>
      <c r="F234" s="360"/>
      <c r="G234" s="360"/>
      <c r="H234" s="360"/>
      <c r="I234" s="360"/>
      <c r="J234" s="152" t="s">
        <v>175</v>
      </c>
      <c r="K234" s="361"/>
      <c r="L234" s="361"/>
      <c r="M234" s="361"/>
      <c r="N234" s="361"/>
      <c r="O234" s="361"/>
      <c r="P234" s="247" t="s">
        <v>176</v>
      </c>
      <c r="Q234" s="247"/>
      <c r="R234" s="247"/>
      <c r="S234" s="247"/>
      <c r="T234" s="247"/>
      <c r="U234" s="247"/>
      <c r="V234" s="247"/>
      <c r="W234" s="247"/>
      <c r="X234" s="247"/>
      <c r="Y234" s="362" t="s">
        <v>177</v>
      </c>
      <c r="Z234" s="363"/>
      <c r="AA234" s="363"/>
      <c r="AB234" s="363"/>
      <c r="AC234" s="152" t="s">
        <v>178</v>
      </c>
      <c r="AD234" s="152"/>
      <c r="AE234" s="152"/>
      <c r="AF234" s="152"/>
      <c r="AG234" s="152"/>
      <c r="AH234" s="362" t="s">
        <v>195</v>
      </c>
      <c r="AI234" s="360"/>
      <c r="AJ234" s="360"/>
      <c r="AK234" s="360"/>
      <c r="AL234" s="360" t="s">
        <v>180</v>
      </c>
      <c r="AM234" s="360"/>
      <c r="AN234" s="360"/>
      <c r="AO234" s="364"/>
      <c r="AP234" s="365" t="s">
        <v>181</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174</v>
      </c>
      <c r="D267" s="360"/>
      <c r="E267" s="360"/>
      <c r="F267" s="360"/>
      <c r="G267" s="360"/>
      <c r="H267" s="360"/>
      <c r="I267" s="360"/>
      <c r="J267" s="152" t="s">
        <v>175</v>
      </c>
      <c r="K267" s="361"/>
      <c r="L267" s="361"/>
      <c r="M267" s="361"/>
      <c r="N267" s="361"/>
      <c r="O267" s="361"/>
      <c r="P267" s="247" t="s">
        <v>176</v>
      </c>
      <c r="Q267" s="247"/>
      <c r="R267" s="247"/>
      <c r="S267" s="247"/>
      <c r="T267" s="247"/>
      <c r="U267" s="247"/>
      <c r="V267" s="247"/>
      <c r="W267" s="247"/>
      <c r="X267" s="247"/>
      <c r="Y267" s="362" t="s">
        <v>177</v>
      </c>
      <c r="Z267" s="363"/>
      <c r="AA267" s="363"/>
      <c r="AB267" s="363"/>
      <c r="AC267" s="152" t="s">
        <v>178</v>
      </c>
      <c r="AD267" s="152"/>
      <c r="AE267" s="152"/>
      <c r="AF267" s="152"/>
      <c r="AG267" s="152"/>
      <c r="AH267" s="362" t="s">
        <v>195</v>
      </c>
      <c r="AI267" s="360"/>
      <c r="AJ267" s="360"/>
      <c r="AK267" s="360"/>
      <c r="AL267" s="360" t="s">
        <v>180</v>
      </c>
      <c r="AM267" s="360"/>
      <c r="AN267" s="360"/>
      <c r="AO267" s="364"/>
      <c r="AP267" s="365" t="s">
        <v>181</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174</v>
      </c>
      <c r="D300" s="360"/>
      <c r="E300" s="360"/>
      <c r="F300" s="360"/>
      <c r="G300" s="360"/>
      <c r="H300" s="360"/>
      <c r="I300" s="360"/>
      <c r="J300" s="152" t="s">
        <v>175</v>
      </c>
      <c r="K300" s="361"/>
      <c r="L300" s="361"/>
      <c r="M300" s="361"/>
      <c r="N300" s="361"/>
      <c r="O300" s="361"/>
      <c r="P300" s="247" t="s">
        <v>176</v>
      </c>
      <c r="Q300" s="247"/>
      <c r="R300" s="247"/>
      <c r="S300" s="247"/>
      <c r="T300" s="247"/>
      <c r="U300" s="247"/>
      <c r="V300" s="247"/>
      <c r="W300" s="247"/>
      <c r="X300" s="247"/>
      <c r="Y300" s="362" t="s">
        <v>177</v>
      </c>
      <c r="Z300" s="363"/>
      <c r="AA300" s="363"/>
      <c r="AB300" s="363"/>
      <c r="AC300" s="152" t="s">
        <v>178</v>
      </c>
      <c r="AD300" s="152"/>
      <c r="AE300" s="152"/>
      <c r="AF300" s="152"/>
      <c r="AG300" s="152"/>
      <c r="AH300" s="362" t="s">
        <v>195</v>
      </c>
      <c r="AI300" s="360"/>
      <c r="AJ300" s="360"/>
      <c r="AK300" s="360"/>
      <c r="AL300" s="360" t="s">
        <v>180</v>
      </c>
      <c r="AM300" s="360"/>
      <c r="AN300" s="360"/>
      <c r="AO300" s="364"/>
      <c r="AP300" s="365" t="s">
        <v>181</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174</v>
      </c>
      <c r="D333" s="360"/>
      <c r="E333" s="360"/>
      <c r="F333" s="360"/>
      <c r="G333" s="360"/>
      <c r="H333" s="360"/>
      <c r="I333" s="360"/>
      <c r="J333" s="152" t="s">
        <v>175</v>
      </c>
      <c r="K333" s="361"/>
      <c r="L333" s="361"/>
      <c r="M333" s="361"/>
      <c r="N333" s="361"/>
      <c r="O333" s="361"/>
      <c r="P333" s="247" t="s">
        <v>176</v>
      </c>
      <c r="Q333" s="247"/>
      <c r="R333" s="247"/>
      <c r="S333" s="247"/>
      <c r="T333" s="247"/>
      <c r="U333" s="247"/>
      <c r="V333" s="247"/>
      <c r="W333" s="247"/>
      <c r="X333" s="247"/>
      <c r="Y333" s="362" t="s">
        <v>177</v>
      </c>
      <c r="Z333" s="363"/>
      <c r="AA333" s="363"/>
      <c r="AB333" s="363"/>
      <c r="AC333" s="152" t="s">
        <v>178</v>
      </c>
      <c r="AD333" s="152"/>
      <c r="AE333" s="152"/>
      <c r="AF333" s="152"/>
      <c r="AG333" s="152"/>
      <c r="AH333" s="362" t="s">
        <v>195</v>
      </c>
      <c r="AI333" s="360"/>
      <c r="AJ333" s="360"/>
      <c r="AK333" s="360"/>
      <c r="AL333" s="360" t="s">
        <v>180</v>
      </c>
      <c r="AM333" s="360"/>
      <c r="AN333" s="360"/>
      <c r="AO333" s="364"/>
      <c r="AP333" s="365" t="s">
        <v>181</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174</v>
      </c>
      <c r="D366" s="360"/>
      <c r="E366" s="360"/>
      <c r="F366" s="360"/>
      <c r="G366" s="360"/>
      <c r="H366" s="360"/>
      <c r="I366" s="360"/>
      <c r="J366" s="152" t="s">
        <v>175</v>
      </c>
      <c r="K366" s="361"/>
      <c r="L366" s="361"/>
      <c r="M366" s="361"/>
      <c r="N366" s="361"/>
      <c r="O366" s="361"/>
      <c r="P366" s="247" t="s">
        <v>176</v>
      </c>
      <c r="Q366" s="247"/>
      <c r="R366" s="247"/>
      <c r="S366" s="247"/>
      <c r="T366" s="247"/>
      <c r="U366" s="247"/>
      <c r="V366" s="247"/>
      <c r="W366" s="247"/>
      <c r="X366" s="247"/>
      <c r="Y366" s="362" t="s">
        <v>177</v>
      </c>
      <c r="Z366" s="363"/>
      <c r="AA366" s="363"/>
      <c r="AB366" s="363"/>
      <c r="AC366" s="152" t="s">
        <v>178</v>
      </c>
      <c r="AD366" s="152"/>
      <c r="AE366" s="152"/>
      <c r="AF366" s="152"/>
      <c r="AG366" s="152"/>
      <c r="AH366" s="362" t="s">
        <v>195</v>
      </c>
      <c r="AI366" s="360"/>
      <c r="AJ366" s="360"/>
      <c r="AK366" s="360"/>
      <c r="AL366" s="360" t="s">
        <v>180</v>
      </c>
      <c r="AM366" s="360"/>
      <c r="AN366" s="360"/>
      <c r="AO366" s="364"/>
      <c r="AP366" s="365" t="s">
        <v>181</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174</v>
      </c>
      <c r="D399" s="360"/>
      <c r="E399" s="360"/>
      <c r="F399" s="360"/>
      <c r="G399" s="360"/>
      <c r="H399" s="360"/>
      <c r="I399" s="360"/>
      <c r="J399" s="152" t="s">
        <v>175</v>
      </c>
      <c r="K399" s="361"/>
      <c r="L399" s="361"/>
      <c r="M399" s="361"/>
      <c r="N399" s="361"/>
      <c r="O399" s="361"/>
      <c r="P399" s="247" t="s">
        <v>176</v>
      </c>
      <c r="Q399" s="247"/>
      <c r="R399" s="247"/>
      <c r="S399" s="247"/>
      <c r="T399" s="247"/>
      <c r="U399" s="247"/>
      <c r="V399" s="247"/>
      <c r="W399" s="247"/>
      <c r="X399" s="247"/>
      <c r="Y399" s="362" t="s">
        <v>177</v>
      </c>
      <c r="Z399" s="363"/>
      <c r="AA399" s="363"/>
      <c r="AB399" s="363"/>
      <c r="AC399" s="152" t="s">
        <v>178</v>
      </c>
      <c r="AD399" s="152"/>
      <c r="AE399" s="152"/>
      <c r="AF399" s="152"/>
      <c r="AG399" s="152"/>
      <c r="AH399" s="362" t="s">
        <v>195</v>
      </c>
      <c r="AI399" s="360"/>
      <c r="AJ399" s="360"/>
      <c r="AK399" s="360"/>
      <c r="AL399" s="360" t="s">
        <v>180</v>
      </c>
      <c r="AM399" s="360"/>
      <c r="AN399" s="360"/>
      <c r="AO399" s="364"/>
      <c r="AP399" s="365" t="s">
        <v>181</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174</v>
      </c>
      <c r="D432" s="360"/>
      <c r="E432" s="360"/>
      <c r="F432" s="360"/>
      <c r="G432" s="360"/>
      <c r="H432" s="360"/>
      <c r="I432" s="360"/>
      <c r="J432" s="152" t="s">
        <v>175</v>
      </c>
      <c r="K432" s="361"/>
      <c r="L432" s="361"/>
      <c r="M432" s="361"/>
      <c r="N432" s="361"/>
      <c r="O432" s="361"/>
      <c r="P432" s="247" t="s">
        <v>176</v>
      </c>
      <c r="Q432" s="247"/>
      <c r="R432" s="247"/>
      <c r="S432" s="247"/>
      <c r="T432" s="247"/>
      <c r="U432" s="247"/>
      <c r="V432" s="247"/>
      <c r="W432" s="247"/>
      <c r="X432" s="247"/>
      <c r="Y432" s="362" t="s">
        <v>177</v>
      </c>
      <c r="Z432" s="363"/>
      <c r="AA432" s="363"/>
      <c r="AB432" s="363"/>
      <c r="AC432" s="152" t="s">
        <v>178</v>
      </c>
      <c r="AD432" s="152"/>
      <c r="AE432" s="152"/>
      <c r="AF432" s="152"/>
      <c r="AG432" s="152"/>
      <c r="AH432" s="362" t="s">
        <v>195</v>
      </c>
      <c r="AI432" s="360"/>
      <c r="AJ432" s="360"/>
      <c r="AK432" s="360"/>
      <c r="AL432" s="360" t="s">
        <v>180</v>
      </c>
      <c r="AM432" s="360"/>
      <c r="AN432" s="360"/>
      <c r="AO432" s="364"/>
      <c r="AP432" s="365" t="s">
        <v>181</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174</v>
      </c>
      <c r="D465" s="360"/>
      <c r="E465" s="360"/>
      <c r="F465" s="360"/>
      <c r="G465" s="360"/>
      <c r="H465" s="360"/>
      <c r="I465" s="360"/>
      <c r="J465" s="152" t="s">
        <v>175</v>
      </c>
      <c r="K465" s="361"/>
      <c r="L465" s="361"/>
      <c r="M465" s="361"/>
      <c r="N465" s="361"/>
      <c r="O465" s="361"/>
      <c r="P465" s="247" t="s">
        <v>176</v>
      </c>
      <c r="Q465" s="247"/>
      <c r="R465" s="247"/>
      <c r="S465" s="247"/>
      <c r="T465" s="247"/>
      <c r="U465" s="247"/>
      <c r="V465" s="247"/>
      <c r="W465" s="247"/>
      <c r="X465" s="247"/>
      <c r="Y465" s="362" t="s">
        <v>177</v>
      </c>
      <c r="Z465" s="363"/>
      <c r="AA465" s="363"/>
      <c r="AB465" s="363"/>
      <c r="AC465" s="152" t="s">
        <v>178</v>
      </c>
      <c r="AD465" s="152"/>
      <c r="AE465" s="152"/>
      <c r="AF465" s="152"/>
      <c r="AG465" s="152"/>
      <c r="AH465" s="362" t="s">
        <v>195</v>
      </c>
      <c r="AI465" s="360"/>
      <c r="AJ465" s="360"/>
      <c r="AK465" s="360"/>
      <c r="AL465" s="360" t="s">
        <v>180</v>
      </c>
      <c r="AM465" s="360"/>
      <c r="AN465" s="360"/>
      <c r="AO465" s="364"/>
      <c r="AP465" s="365" t="s">
        <v>181</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174</v>
      </c>
      <c r="D498" s="360"/>
      <c r="E498" s="360"/>
      <c r="F498" s="360"/>
      <c r="G498" s="360"/>
      <c r="H498" s="360"/>
      <c r="I498" s="360"/>
      <c r="J498" s="152" t="s">
        <v>175</v>
      </c>
      <c r="K498" s="361"/>
      <c r="L498" s="361"/>
      <c r="M498" s="361"/>
      <c r="N498" s="361"/>
      <c r="O498" s="361"/>
      <c r="P498" s="247" t="s">
        <v>176</v>
      </c>
      <c r="Q498" s="247"/>
      <c r="R498" s="247"/>
      <c r="S498" s="247"/>
      <c r="T498" s="247"/>
      <c r="U498" s="247"/>
      <c r="V498" s="247"/>
      <c r="W498" s="247"/>
      <c r="X498" s="247"/>
      <c r="Y498" s="362" t="s">
        <v>177</v>
      </c>
      <c r="Z498" s="363"/>
      <c r="AA498" s="363"/>
      <c r="AB498" s="363"/>
      <c r="AC498" s="152" t="s">
        <v>178</v>
      </c>
      <c r="AD498" s="152"/>
      <c r="AE498" s="152"/>
      <c r="AF498" s="152"/>
      <c r="AG498" s="152"/>
      <c r="AH498" s="362" t="s">
        <v>195</v>
      </c>
      <c r="AI498" s="360"/>
      <c r="AJ498" s="360"/>
      <c r="AK498" s="360"/>
      <c r="AL498" s="360" t="s">
        <v>180</v>
      </c>
      <c r="AM498" s="360"/>
      <c r="AN498" s="360"/>
      <c r="AO498" s="364"/>
      <c r="AP498" s="365" t="s">
        <v>181</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174</v>
      </c>
      <c r="D531" s="360"/>
      <c r="E531" s="360"/>
      <c r="F531" s="360"/>
      <c r="G531" s="360"/>
      <c r="H531" s="360"/>
      <c r="I531" s="360"/>
      <c r="J531" s="152" t="s">
        <v>175</v>
      </c>
      <c r="K531" s="361"/>
      <c r="L531" s="361"/>
      <c r="M531" s="361"/>
      <c r="N531" s="361"/>
      <c r="O531" s="361"/>
      <c r="P531" s="247" t="s">
        <v>176</v>
      </c>
      <c r="Q531" s="247"/>
      <c r="R531" s="247"/>
      <c r="S531" s="247"/>
      <c r="T531" s="247"/>
      <c r="U531" s="247"/>
      <c r="V531" s="247"/>
      <c r="W531" s="247"/>
      <c r="X531" s="247"/>
      <c r="Y531" s="362" t="s">
        <v>177</v>
      </c>
      <c r="Z531" s="363"/>
      <c r="AA531" s="363"/>
      <c r="AB531" s="363"/>
      <c r="AC531" s="152" t="s">
        <v>178</v>
      </c>
      <c r="AD531" s="152"/>
      <c r="AE531" s="152"/>
      <c r="AF531" s="152"/>
      <c r="AG531" s="152"/>
      <c r="AH531" s="362" t="s">
        <v>195</v>
      </c>
      <c r="AI531" s="360"/>
      <c r="AJ531" s="360"/>
      <c r="AK531" s="360"/>
      <c r="AL531" s="360" t="s">
        <v>180</v>
      </c>
      <c r="AM531" s="360"/>
      <c r="AN531" s="360"/>
      <c r="AO531" s="364"/>
      <c r="AP531" s="365" t="s">
        <v>181</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174</v>
      </c>
      <c r="D564" s="360"/>
      <c r="E564" s="360"/>
      <c r="F564" s="360"/>
      <c r="G564" s="360"/>
      <c r="H564" s="360"/>
      <c r="I564" s="360"/>
      <c r="J564" s="152" t="s">
        <v>175</v>
      </c>
      <c r="K564" s="361"/>
      <c r="L564" s="361"/>
      <c r="M564" s="361"/>
      <c r="N564" s="361"/>
      <c r="O564" s="361"/>
      <c r="P564" s="247" t="s">
        <v>176</v>
      </c>
      <c r="Q564" s="247"/>
      <c r="R564" s="247"/>
      <c r="S564" s="247"/>
      <c r="T564" s="247"/>
      <c r="U564" s="247"/>
      <c r="V564" s="247"/>
      <c r="W564" s="247"/>
      <c r="X564" s="247"/>
      <c r="Y564" s="362" t="s">
        <v>177</v>
      </c>
      <c r="Z564" s="363"/>
      <c r="AA564" s="363"/>
      <c r="AB564" s="363"/>
      <c r="AC564" s="152" t="s">
        <v>178</v>
      </c>
      <c r="AD564" s="152"/>
      <c r="AE564" s="152"/>
      <c r="AF564" s="152"/>
      <c r="AG564" s="152"/>
      <c r="AH564" s="362" t="s">
        <v>195</v>
      </c>
      <c r="AI564" s="360"/>
      <c r="AJ564" s="360"/>
      <c r="AK564" s="360"/>
      <c r="AL564" s="360" t="s">
        <v>180</v>
      </c>
      <c r="AM564" s="360"/>
      <c r="AN564" s="360"/>
      <c r="AO564" s="364"/>
      <c r="AP564" s="365" t="s">
        <v>181</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174</v>
      </c>
      <c r="D597" s="360"/>
      <c r="E597" s="360"/>
      <c r="F597" s="360"/>
      <c r="G597" s="360"/>
      <c r="H597" s="360"/>
      <c r="I597" s="360"/>
      <c r="J597" s="152" t="s">
        <v>175</v>
      </c>
      <c r="K597" s="361"/>
      <c r="L597" s="361"/>
      <c r="M597" s="361"/>
      <c r="N597" s="361"/>
      <c r="O597" s="361"/>
      <c r="P597" s="247" t="s">
        <v>176</v>
      </c>
      <c r="Q597" s="247"/>
      <c r="R597" s="247"/>
      <c r="S597" s="247"/>
      <c r="T597" s="247"/>
      <c r="U597" s="247"/>
      <c r="V597" s="247"/>
      <c r="W597" s="247"/>
      <c r="X597" s="247"/>
      <c r="Y597" s="362" t="s">
        <v>177</v>
      </c>
      <c r="Z597" s="363"/>
      <c r="AA597" s="363"/>
      <c r="AB597" s="363"/>
      <c r="AC597" s="152" t="s">
        <v>178</v>
      </c>
      <c r="AD597" s="152"/>
      <c r="AE597" s="152"/>
      <c r="AF597" s="152"/>
      <c r="AG597" s="152"/>
      <c r="AH597" s="362" t="s">
        <v>195</v>
      </c>
      <c r="AI597" s="360"/>
      <c r="AJ597" s="360"/>
      <c r="AK597" s="360"/>
      <c r="AL597" s="360" t="s">
        <v>180</v>
      </c>
      <c r="AM597" s="360"/>
      <c r="AN597" s="360"/>
      <c r="AO597" s="364"/>
      <c r="AP597" s="365" t="s">
        <v>181</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174</v>
      </c>
      <c r="D630" s="360"/>
      <c r="E630" s="360"/>
      <c r="F630" s="360"/>
      <c r="G630" s="360"/>
      <c r="H630" s="360"/>
      <c r="I630" s="360"/>
      <c r="J630" s="152" t="s">
        <v>175</v>
      </c>
      <c r="K630" s="361"/>
      <c r="L630" s="361"/>
      <c r="M630" s="361"/>
      <c r="N630" s="361"/>
      <c r="O630" s="361"/>
      <c r="P630" s="247" t="s">
        <v>176</v>
      </c>
      <c r="Q630" s="247"/>
      <c r="R630" s="247"/>
      <c r="S630" s="247"/>
      <c r="T630" s="247"/>
      <c r="U630" s="247"/>
      <c r="V630" s="247"/>
      <c r="W630" s="247"/>
      <c r="X630" s="247"/>
      <c r="Y630" s="362" t="s">
        <v>177</v>
      </c>
      <c r="Z630" s="363"/>
      <c r="AA630" s="363"/>
      <c r="AB630" s="363"/>
      <c r="AC630" s="152" t="s">
        <v>178</v>
      </c>
      <c r="AD630" s="152"/>
      <c r="AE630" s="152"/>
      <c r="AF630" s="152"/>
      <c r="AG630" s="152"/>
      <c r="AH630" s="362" t="s">
        <v>195</v>
      </c>
      <c r="AI630" s="360"/>
      <c r="AJ630" s="360"/>
      <c r="AK630" s="360"/>
      <c r="AL630" s="360" t="s">
        <v>180</v>
      </c>
      <c r="AM630" s="360"/>
      <c r="AN630" s="360"/>
      <c r="AO630" s="364"/>
      <c r="AP630" s="365" t="s">
        <v>181</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174</v>
      </c>
      <c r="D663" s="360"/>
      <c r="E663" s="360"/>
      <c r="F663" s="360"/>
      <c r="G663" s="360"/>
      <c r="H663" s="360"/>
      <c r="I663" s="360"/>
      <c r="J663" s="152" t="s">
        <v>175</v>
      </c>
      <c r="K663" s="361"/>
      <c r="L663" s="361"/>
      <c r="M663" s="361"/>
      <c r="N663" s="361"/>
      <c r="O663" s="361"/>
      <c r="P663" s="247" t="s">
        <v>176</v>
      </c>
      <c r="Q663" s="247"/>
      <c r="R663" s="247"/>
      <c r="S663" s="247"/>
      <c r="T663" s="247"/>
      <c r="U663" s="247"/>
      <c r="V663" s="247"/>
      <c r="W663" s="247"/>
      <c r="X663" s="247"/>
      <c r="Y663" s="362" t="s">
        <v>177</v>
      </c>
      <c r="Z663" s="363"/>
      <c r="AA663" s="363"/>
      <c r="AB663" s="363"/>
      <c r="AC663" s="152" t="s">
        <v>178</v>
      </c>
      <c r="AD663" s="152"/>
      <c r="AE663" s="152"/>
      <c r="AF663" s="152"/>
      <c r="AG663" s="152"/>
      <c r="AH663" s="362" t="s">
        <v>195</v>
      </c>
      <c r="AI663" s="360"/>
      <c r="AJ663" s="360"/>
      <c r="AK663" s="360"/>
      <c r="AL663" s="360" t="s">
        <v>180</v>
      </c>
      <c r="AM663" s="360"/>
      <c r="AN663" s="360"/>
      <c r="AO663" s="364"/>
      <c r="AP663" s="365" t="s">
        <v>181</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174</v>
      </c>
      <c r="D696" s="360"/>
      <c r="E696" s="360"/>
      <c r="F696" s="360"/>
      <c r="G696" s="360"/>
      <c r="H696" s="360"/>
      <c r="I696" s="360"/>
      <c r="J696" s="152" t="s">
        <v>175</v>
      </c>
      <c r="K696" s="361"/>
      <c r="L696" s="361"/>
      <c r="M696" s="361"/>
      <c r="N696" s="361"/>
      <c r="O696" s="361"/>
      <c r="P696" s="247" t="s">
        <v>176</v>
      </c>
      <c r="Q696" s="247"/>
      <c r="R696" s="247"/>
      <c r="S696" s="247"/>
      <c r="T696" s="247"/>
      <c r="U696" s="247"/>
      <c r="V696" s="247"/>
      <c r="W696" s="247"/>
      <c r="X696" s="247"/>
      <c r="Y696" s="362" t="s">
        <v>177</v>
      </c>
      <c r="Z696" s="363"/>
      <c r="AA696" s="363"/>
      <c r="AB696" s="363"/>
      <c r="AC696" s="152" t="s">
        <v>178</v>
      </c>
      <c r="AD696" s="152"/>
      <c r="AE696" s="152"/>
      <c r="AF696" s="152"/>
      <c r="AG696" s="152"/>
      <c r="AH696" s="362" t="s">
        <v>195</v>
      </c>
      <c r="AI696" s="360"/>
      <c r="AJ696" s="360"/>
      <c r="AK696" s="360"/>
      <c r="AL696" s="360" t="s">
        <v>180</v>
      </c>
      <c r="AM696" s="360"/>
      <c r="AN696" s="360"/>
      <c r="AO696" s="364"/>
      <c r="AP696" s="365" t="s">
        <v>181</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174</v>
      </c>
      <c r="D729" s="360"/>
      <c r="E729" s="360"/>
      <c r="F729" s="360"/>
      <c r="G729" s="360"/>
      <c r="H729" s="360"/>
      <c r="I729" s="360"/>
      <c r="J729" s="152" t="s">
        <v>175</v>
      </c>
      <c r="K729" s="361"/>
      <c r="L729" s="361"/>
      <c r="M729" s="361"/>
      <c r="N729" s="361"/>
      <c r="O729" s="361"/>
      <c r="P729" s="247" t="s">
        <v>176</v>
      </c>
      <c r="Q729" s="247"/>
      <c r="R729" s="247"/>
      <c r="S729" s="247"/>
      <c r="T729" s="247"/>
      <c r="U729" s="247"/>
      <c r="V729" s="247"/>
      <c r="W729" s="247"/>
      <c r="X729" s="247"/>
      <c r="Y729" s="362" t="s">
        <v>177</v>
      </c>
      <c r="Z729" s="363"/>
      <c r="AA729" s="363"/>
      <c r="AB729" s="363"/>
      <c r="AC729" s="152" t="s">
        <v>178</v>
      </c>
      <c r="AD729" s="152"/>
      <c r="AE729" s="152"/>
      <c r="AF729" s="152"/>
      <c r="AG729" s="152"/>
      <c r="AH729" s="362" t="s">
        <v>195</v>
      </c>
      <c r="AI729" s="360"/>
      <c r="AJ729" s="360"/>
      <c r="AK729" s="360"/>
      <c r="AL729" s="360" t="s">
        <v>180</v>
      </c>
      <c r="AM729" s="360"/>
      <c r="AN729" s="360"/>
      <c r="AO729" s="364"/>
      <c r="AP729" s="365" t="s">
        <v>181</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174</v>
      </c>
      <c r="D762" s="360"/>
      <c r="E762" s="360"/>
      <c r="F762" s="360"/>
      <c r="G762" s="360"/>
      <c r="H762" s="360"/>
      <c r="I762" s="360"/>
      <c r="J762" s="152" t="s">
        <v>175</v>
      </c>
      <c r="K762" s="361"/>
      <c r="L762" s="361"/>
      <c r="M762" s="361"/>
      <c r="N762" s="361"/>
      <c r="O762" s="361"/>
      <c r="P762" s="247" t="s">
        <v>176</v>
      </c>
      <c r="Q762" s="247"/>
      <c r="R762" s="247"/>
      <c r="S762" s="247"/>
      <c r="T762" s="247"/>
      <c r="U762" s="247"/>
      <c r="V762" s="247"/>
      <c r="W762" s="247"/>
      <c r="X762" s="247"/>
      <c r="Y762" s="362" t="s">
        <v>177</v>
      </c>
      <c r="Z762" s="363"/>
      <c r="AA762" s="363"/>
      <c r="AB762" s="363"/>
      <c r="AC762" s="152" t="s">
        <v>178</v>
      </c>
      <c r="AD762" s="152"/>
      <c r="AE762" s="152"/>
      <c r="AF762" s="152"/>
      <c r="AG762" s="152"/>
      <c r="AH762" s="362" t="s">
        <v>195</v>
      </c>
      <c r="AI762" s="360"/>
      <c r="AJ762" s="360"/>
      <c r="AK762" s="360"/>
      <c r="AL762" s="360" t="s">
        <v>180</v>
      </c>
      <c r="AM762" s="360"/>
      <c r="AN762" s="360"/>
      <c r="AO762" s="364"/>
      <c r="AP762" s="365" t="s">
        <v>181</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174</v>
      </c>
      <c r="D795" s="360"/>
      <c r="E795" s="360"/>
      <c r="F795" s="360"/>
      <c r="G795" s="360"/>
      <c r="H795" s="360"/>
      <c r="I795" s="360"/>
      <c r="J795" s="152" t="s">
        <v>175</v>
      </c>
      <c r="K795" s="361"/>
      <c r="L795" s="361"/>
      <c r="M795" s="361"/>
      <c r="N795" s="361"/>
      <c r="O795" s="361"/>
      <c r="P795" s="247" t="s">
        <v>176</v>
      </c>
      <c r="Q795" s="247"/>
      <c r="R795" s="247"/>
      <c r="S795" s="247"/>
      <c r="T795" s="247"/>
      <c r="U795" s="247"/>
      <c r="V795" s="247"/>
      <c r="W795" s="247"/>
      <c r="X795" s="247"/>
      <c r="Y795" s="362" t="s">
        <v>177</v>
      </c>
      <c r="Z795" s="363"/>
      <c r="AA795" s="363"/>
      <c r="AB795" s="363"/>
      <c r="AC795" s="152" t="s">
        <v>178</v>
      </c>
      <c r="AD795" s="152"/>
      <c r="AE795" s="152"/>
      <c r="AF795" s="152"/>
      <c r="AG795" s="152"/>
      <c r="AH795" s="362" t="s">
        <v>195</v>
      </c>
      <c r="AI795" s="360"/>
      <c r="AJ795" s="360"/>
      <c r="AK795" s="360"/>
      <c r="AL795" s="360" t="s">
        <v>180</v>
      </c>
      <c r="AM795" s="360"/>
      <c r="AN795" s="360"/>
      <c r="AO795" s="364"/>
      <c r="AP795" s="365" t="s">
        <v>181</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174</v>
      </c>
      <c r="D828" s="360"/>
      <c r="E828" s="360"/>
      <c r="F828" s="360"/>
      <c r="G828" s="360"/>
      <c r="H828" s="360"/>
      <c r="I828" s="360"/>
      <c r="J828" s="152" t="s">
        <v>175</v>
      </c>
      <c r="K828" s="361"/>
      <c r="L828" s="361"/>
      <c r="M828" s="361"/>
      <c r="N828" s="361"/>
      <c r="O828" s="361"/>
      <c r="P828" s="247" t="s">
        <v>176</v>
      </c>
      <c r="Q828" s="247"/>
      <c r="R828" s="247"/>
      <c r="S828" s="247"/>
      <c r="T828" s="247"/>
      <c r="U828" s="247"/>
      <c r="V828" s="247"/>
      <c r="W828" s="247"/>
      <c r="X828" s="247"/>
      <c r="Y828" s="362" t="s">
        <v>177</v>
      </c>
      <c r="Z828" s="363"/>
      <c r="AA828" s="363"/>
      <c r="AB828" s="363"/>
      <c r="AC828" s="152" t="s">
        <v>178</v>
      </c>
      <c r="AD828" s="152"/>
      <c r="AE828" s="152"/>
      <c r="AF828" s="152"/>
      <c r="AG828" s="152"/>
      <c r="AH828" s="362" t="s">
        <v>195</v>
      </c>
      <c r="AI828" s="360"/>
      <c r="AJ828" s="360"/>
      <c r="AK828" s="360"/>
      <c r="AL828" s="360" t="s">
        <v>180</v>
      </c>
      <c r="AM828" s="360"/>
      <c r="AN828" s="360"/>
      <c r="AO828" s="364"/>
      <c r="AP828" s="365" t="s">
        <v>181</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174</v>
      </c>
      <c r="D861" s="360"/>
      <c r="E861" s="360"/>
      <c r="F861" s="360"/>
      <c r="G861" s="360"/>
      <c r="H861" s="360"/>
      <c r="I861" s="360"/>
      <c r="J861" s="152" t="s">
        <v>175</v>
      </c>
      <c r="K861" s="361"/>
      <c r="L861" s="361"/>
      <c r="M861" s="361"/>
      <c r="N861" s="361"/>
      <c r="O861" s="361"/>
      <c r="P861" s="247" t="s">
        <v>176</v>
      </c>
      <c r="Q861" s="247"/>
      <c r="R861" s="247"/>
      <c r="S861" s="247"/>
      <c r="T861" s="247"/>
      <c r="U861" s="247"/>
      <c r="V861" s="247"/>
      <c r="W861" s="247"/>
      <c r="X861" s="247"/>
      <c r="Y861" s="362" t="s">
        <v>177</v>
      </c>
      <c r="Z861" s="363"/>
      <c r="AA861" s="363"/>
      <c r="AB861" s="363"/>
      <c r="AC861" s="152" t="s">
        <v>178</v>
      </c>
      <c r="AD861" s="152"/>
      <c r="AE861" s="152"/>
      <c r="AF861" s="152"/>
      <c r="AG861" s="152"/>
      <c r="AH861" s="362" t="s">
        <v>195</v>
      </c>
      <c r="AI861" s="360"/>
      <c r="AJ861" s="360"/>
      <c r="AK861" s="360"/>
      <c r="AL861" s="360" t="s">
        <v>180</v>
      </c>
      <c r="AM861" s="360"/>
      <c r="AN861" s="360"/>
      <c r="AO861" s="364"/>
      <c r="AP861" s="365" t="s">
        <v>181</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174</v>
      </c>
      <c r="D894" s="360"/>
      <c r="E894" s="360"/>
      <c r="F894" s="360"/>
      <c r="G894" s="360"/>
      <c r="H894" s="360"/>
      <c r="I894" s="360"/>
      <c r="J894" s="152" t="s">
        <v>175</v>
      </c>
      <c r="K894" s="361"/>
      <c r="L894" s="361"/>
      <c r="M894" s="361"/>
      <c r="N894" s="361"/>
      <c r="O894" s="361"/>
      <c r="P894" s="247" t="s">
        <v>176</v>
      </c>
      <c r="Q894" s="247"/>
      <c r="R894" s="247"/>
      <c r="S894" s="247"/>
      <c r="T894" s="247"/>
      <c r="U894" s="247"/>
      <c r="V894" s="247"/>
      <c r="W894" s="247"/>
      <c r="X894" s="247"/>
      <c r="Y894" s="362" t="s">
        <v>177</v>
      </c>
      <c r="Z894" s="363"/>
      <c r="AA894" s="363"/>
      <c r="AB894" s="363"/>
      <c r="AC894" s="152" t="s">
        <v>178</v>
      </c>
      <c r="AD894" s="152"/>
      <c r="AE894" s="152"/>
      <c r="AF894" s="152"/>
      <c r="AG894" s="152"/>
      <c r="AH894" s="362" t="s">
        <v>195</v>
      </c>
      <c r="AI894" s="360"/>
      <c r="AJ894" s="360"/>
      <c r="AK894" s="360"/>
      <c r="AL894" s="360" t="s">
        <v>180</v>
      </c>
      <c r="AM894" s="360"/>
      <c r="AN894" s="360"/>
      <c r="AO894" s="364"/>
      <c r="AP894" s="365" t="s">
        <v>181</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174</v>
      </c>
      <c r="D927" s="360"/>
      <c r="E927" s="360"/>
      <c r="F927" s="360"/>
      <c r="G927" s="360"/>
      <c r="H927" s="360"/>
      <c r="I927" s="360"/>
      <c r="J927" s="152" t="s">
        <v>175</v>
      </c>
      <c r="K927" s="361"/>
      <c r="L927" s="361"/>
      <c r="M927" s="361"/>
      <c r="N927" s="361"/>
      <c r="O927" s="361"/>
      <c r="P927" s="247" t="s">
        <v>176</v>
      </c>
      <c r="Q927" s="247"/>
      <c r="R927" s="247"/>
      <c r="S927" s="247"/>
      <c r="T927" s="247"/>
      <c r="U927" s="247"/>
      <c r="V927" s="247"/>
      <c r="W927" s="247"/>
      <c r="X927" s="247"/>
      <c r="Y927" s="362" t="s">
        <v>177</v>
      </c>
      <c r="Z927" s="363"/>
      <c r="AA927" s="363"/>
      <c r="AB927" s="363"/>
      <c r="AC927" s="152" t="s">
        <v>178</v>
      </c>
      <c r="AD927" s="152"/>
      <c r="AE927" s="152"/>
      <c r="AF927" s="152"/>
      <c r="AG927" s="152"/>
      <c r="AH927" s="362" t="s">
        <v>195</v>
      </c>
      <c r="AI927" s="360"/>
      <c r="AJ927" s="360"/>
      <c r="AK927" s="360"/>
      <c r="AL927" s="360" t="s">
        <v>180</v>
      </c>
      <c r="AM927" s="360"/>
      <c r="AN927" s="360"/>
      <c r="AO927" s="364"/>
      <c r="AP927" s="365" t="s">
        <v>181</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174</v>
      </c>
      <c r="D960" s="360"/>
      <c r="E960" s="360"/>
      <c r="F960" s="360"/>
      <c r="G960" s="360"/>
      <c r="H960" s="360"/>
      <c r="I960" s="360"/>
      <c r="J960" s="152" t="s">
        <v>175</v>
      </c>
      <c r="K960" s="361"/>
      <c r="L960" s="361"/>
      <c r="M960" s="361"/>
      <c r="N960" s="361"/>
      <c r="O960" s="361"/>
      <c r="P960" s="247" t="s">
        <v>176</v>
      </c>
      <c r="Q960" s="247"/>
      <c r="R960" s="247"/>
      <c r="S960" s="247"/>
      <c r="T960" s="247"/>
      <c r="U960" s="247"/>
      <c r="V960" s="247"/>
      <c r="W960" s="247"/>
      <c r="X960" s="247"/>
      <c r="Y960" s="362" t="s">
        <v>177</v>
      </c>
      <c r="Z960" s="363"/>
      <c r="AA960" s="363"/>
      <c r="AB960" s="363"/>
      <c r="AC960" s="152" t="s">
        <v>178</v>
      </c>
      <c r="AD960" s="152"/>
      <c r="AE960" s="152"/>
      <c r="AF960" s="152"/>
      <c r="AG960" s="152"/>
      <c r="AH960" s="362" t="s">
        <v>195</v>
      </c>
      <c r="AI960" s="360"/>
      <c r="AJ960" s="360"/>
      <c r="AK960" s="360"/>
      <c r="AL960" s="360" t="s">
        <v>180</v>
      </c>
      <c r="AM960" s="360"/>
      <c r="AN960" s="360"/>
      <c r="AO960" s="364"/>
      <c r="AP960" s="365" t="s">
        <v>181</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174</v>
      </c>
      <c r="D993" s="360"/>
      <c r="E993" s="360"/>
      <c r="F993" s="360"/>
      <c r="G993" s="360"/>
      <c r="H993" s="360"/>
      <c r="I993" s="360"/>
      <c r="J993" s="152" t="s">
        <v>175</v>
      </c>
      <c r="K993" s="361"/>
      <c r="L993" s="361"/>
      <c r="M993" s="361"/>
      <c r="N993" s="361"/>
      <c r="O993" s="361"/>
      <c r="P993" s="247" t="s">
        <v>176</v>
      </c>
      <c r="Q993" s="247"/>
      <c r="R993" s="247"/>
      <c r="S993" s="247"/>
      <c r="T993" s="247"/>
      <c r="U993" s="247"/>
      <c r="V993" s="247"/>
      <c r="W993" s="247"/>
      <c r="X993" s="247"/>
      <c r="Y993" s="362" t="s">
        <v>177</v>
      </c>
      <c r="Z993" s="363"/>
      <c r="AA993" s="363"/>
      <c r="AB993" s="363"/>
      <c r="AC993" s="152" t="s">
        <v>178</v>
      </c>
      <c r="AD993" s="152"/>
      <c r="AE993" s="152"/>
      <c r="AF993" s="152"/>
      <c r="AG993" s="152"/>
      <c r="AH993" s="362" t="s">
        <v>195</v>
      </c>
      <c r="AI993" s="360"/>
      <c r="AJ993" s="360"/>
      <c r="AK993" s="360"/>
      <c r="AL993" s="360" t="s">
        <v>180</v>
      </c>
      <c r="AM993" s="360"/>
      <c r="AN993" s="360"/>
      <c r="AO993" s="364"/>
      <c r="AP993" s="365" t="s">
        <v>181</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174</v>
      </c>
      <c r="D1026" s="360"/>
      <c r="E1026" s="360"/>
      <c r="F1026" s="360"/>
      <c r="G1026" s="360"/>
      <c r="H1026" s="360"/>
      <c r="I1026" s="360"/>
      <c r="J1026" s="152" t="s">
        <v>175</v>
      </c>
      <c r="K1026" s="361"/>
      <c r="L1026" s="361"/>
      <c r="M1026" s="361"/>
      <c r="N1026" s="361"/>
      <c r="O1026" s="361"/>
      <c r="P1026" s="247" t="s">
        <v>176</v>
      </c>
      <c r="Q1026" s="247"/>
      <c r="R1026" s="247"/>
      <c r="S1026" s="247"/>
      <c r="T1026" s="247"/>
      <c r="U1026" s="247"/>
      <c r="V1026" s="247"/>
      <c r="W1026" s="247"/>
      <c r="X1026" s="247"/>
      <c r="Y1026" s="362" t="s">
        <v>177</v>
      </c>
      <c r="Z1026" s="363"/>
      <c r="AA1026" s="363"/>
      <c r="AB1026" s="363"/>
      <c r="AC1026" s="152" t="s">
        <v>178</v>
      </c>
      <c r="AD1026" s="152"/>
      <c r="AE1026" s="152"/>
      <c r="AF1026" s="152"/>
      <c r="AG1026" s="152"/>
      <c r="AH1026" s="362" t="s">
        <v>195</v>
      </c>
      <c r="AI1026" s="360"/>
      <c r="AJ1026" s="360"/>
      <c r="AK1026" s="360"/>
      <c r="AL1026" s="360" t="s">
        <v>180</v>
      </c>
      <c r="AM1026" s="360"/>
      <c r="AN1026" s="360"/>
      <c r="AO1026" s="364"/>
      <c r="AP1026" s="365" t="s">
        <v>181</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174</v>
      </c>
      <c r="D1059" s="360"/>
      <c r="E1059" s="360"/>
      <c r="F1059" s="360"/>
      <c r="G1059" s="360"/>
      <c r="H1059" s="360"/>
      <c r="I1059" s="360"/>
      <c r="J1059" s="152" t="s">
        <v>175</v>
      </c>
      <c r="K1059" s="361"/>
      <c r="L1059" s="361"/>
      <c r="M1059" s="361"/>
      <c r="N1059" s="361"/>
      <c r="O1059" s="361"/>
      <c r="P1059" s="247" t="s">
        <v>176</v>
      </c>
      <c r="Q1059" s="247"/>
      <c r="R1059" s="247"/>
      <c r="S1059" s="247"/>
      <c r="T1059" s="247"/>
      <c r="U1059" s="247"/>
      <c r="V1059" s="247"/>
      <c r="W1059" s="247"/>
      <c r="X1059" s="247"/>
      <c r="Y1059" s="362" t="s">
        <v>177</v>
      </c>
      <c r="Z1059" s="363"/>
      <c r="AA1059" s="363"/>
      <c r="AB1059" s="363"/>
      <c r="AC1059" s="152" t="s">
        <v>178</v>
      </c>
      <c r="AD1059" s="152"/>
      <c r="AE1059" s="152"/>
      <c r="AF1059" s="152"/>
      <c r="AG1059" s="152"/>
      <c r="AH1059" s="362" t="s">
        <v>195</v>
      </c>
      <c r="AI1059" s="360"/>
      <c r="AJ1059" s="360"/>
      <c r="AK1059" s="360"/>
      <c r="AL1059" s="360" t="s">
        <v>180</v>
      </c>
      <c r="AM1059" s="360"/>
      <c r="AN1059" s="360"/>
      <c r="AO1059" s="364"/>
      <c r="AP1059" s="365" t="s">
        <v>181</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174</v>
      </c>
      <c r="D1092" s="360"/>
      <c r="E1092" s="360"/>
      <c r="F1092" s="360"/>
      <c r="G1092" s="360"/>
      <c r="H1092" s="360"/>
      <c r="I1092" s="360"/>
      <c r="J1092" s="152" t="s">
        <v>175</v>
      </c>
      <c r="K1092" s="361"/>
      <c r="L1092" s="361"/>
      <c r="M1092" s="361"/>
      <c r="N1092" s="361"/>
      <c r="O1092" s="361"/>
      <c r="P1092" s="247" t="s">
        <v>176</v>
      </c>
      <c r="Q1092" s="247"/>
      <c r="R1092" s="247"/>
      <c r="S1092" s="247"/>
      <c r="T1092" s="247"/>
      <c r="U1092" s="247"/>
      <c r="V1092" s="247"/>
      <c r="W1092" s="247"/>
      <c r="X1092" s="247"/>
      <c r="Y1092" s="362" t="s">
        <v>177</v>
      </c>
      <c r="Z1092" s="363"/>
      <c r="AA1092" s="363"/>
      <c r="AB1092" s="363"/>
      <c r="AC1092" s="152" t="s">
        <v>178</v>
      </c>
      <c r="AD1092" s="152"/>
      <c r="AE1092" s="152"/>
      <c r="AF1092" s="152"/>
      <c r="AG1092" s="152"/>
      <c r="AH1092" s="362" t="s">
        <v>195</v>
      </c>
      <c r="AI1092" s="360"/>
      <c r="AJ1092" s="360"/>
      <c r="AK1092" s="360"/>
      <c r="AL1092" s="360" t="s">
        <v>180</v>
      </c>
      <c r="AM1092" s="360"/>
      <c r="AN1092" s="360"/>
      <c r="AO1092" s="364"/>
      <c r="AP1092" s="365" t="s">
        <v>181</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174</v>
      </c>
      <c r="D1125" s="360"/>
      <c r="E1125" s="360"/>
      <c r="F1125" s="360"/>
      <c r="G1125" s="360"/>
      <c r="H1125" s="360"/>
      <c r="I1125" s="360"/>
      <c r="J1125" s="152" t="s">
        <v>175</v>
      </c>
      <c r="K1125" s="361"/>
      <c r="L1125" s="361"/>
      <c r="M1125" s="361"/>
      <c r="N1125" s="361"/>
      <c r="O1125" s="361"/>
      <c r="P1125" s="247" t="s">
        <v>176</v>
      </c>
      <c r="Q1125" s="247"/>
      <c r="R1125" s="247"/>
      <c r="S1125" s="247"/>
      <c r="T1125" s="247"/>
      <c r="U1125" s="247"/>
      <c r="V1125" s="247"/>
      <c r="W1125" s="247"/>
      <c r="X1125" s="247"/>
      <c r="Y1125" s="362" t="s">
        <v>177</v>
      </c>
      <c r="Z1125" s="363"/>
      <c r="AA1125" s="363"/>
      <c r="AB1125" s="363"/>
      <c r="AC1125" s="152" t="s">
        <v>178</v>
      </c>
      <c r="AD1125" s="152"/>
      <c r="AE1125" s="152"/>
      <c r="AF1125" s="152"/>
      <c r="AG1125" s="152"/>
      <c r="AH1125" s="362" t="s">
        <v>195</v>
      </c>
      <c r="AI1125" s="360"/>
      <c r="AJ1125" s="360"/>
      <c r="AK1125" s="360"/>
      <c r="AL1125" s="360" t="s">
        <v>180</v>
      </c>
      <c r="AM1125" s="360"/>
      <c r="AN1125" s="360"/>
      <c r="AO1125" s="364"/>
      <c r="AP1125" s="365" t="s">
        <v>181</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174</v>
      </c>
      <c r="D1158" s="360"/>
      <c r="E1158" s="360"/>
      <c r="F1158" s="360"/>
      <c r="G1158" s="360"/>
      <c r="H1158" s="360"/>
      <c r="I1158" s="360"/>
      <c r="J1158" s="152" t="s">
        <v>175</v>
      </c>
      <c r="K1158" s="361"/>
      <c r="L1158" s="361"/>
      <c r="M1158" s="361"/>
      <c r="N1158" s="361"/>
      <c r="O1158" s="361"/>
      <c r="P1158" s="247" t="s">
        <v>176</v>
      </c>
      <c r="Q1158" s="247"/>
      <c r="R1158" s="247"/>
      <c r="S1158" s="247"/>
      <c r="T1158" s="247"/>
      <c r="U1158" s="247"/>
      <c r="V1158" s="247"/>
      <c r="W1158" s="247"/>
      <c r="X1158" s="247"/>
      <c r="Y1158" s="362" t="s">
        <v>177</v>
      </c>
      <c r="Z1158" s="363"/>
      <c r="AA1158" s="363"/>
      <c r="AB1158" s="363"/>
      <c r="AC1158" s="152" t="s">
        <v>178</v>
      </c>
      <c r="AD1158" s="152"/>
      <c r="AE1158" s="152"/>
      <c r="AF1158" s="152"/>
      <c r="AG1158" s="152"/>
      <c r="AH1158" s="362" t="s">
        <v>195</v>
      </c>
      <c r="AI1158" s="360"/>
      <c r="AJ1158" s="360"/>
      <c r="AK1158" s="360"/>
      <c r="AL1158" s="360" t="s">
        <v>180</v>
      </c>
      <c r="AM1158" s="360"/>
      <c r="AN1158" s="360"/>
      <c r="AO1158" s="364"/>
      <c r="AP1158" s="365" t="s">
        <v>181</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174</v>
      </c>
      <c r="D1191" s="360"/>
      <c r="E1191" s="360"/>
      <c r="F1191" s="360"/>
      <c r="G1191" s="360"/>
      <c r="H1191" s="360"/>
      <c r="I1191" s="360"/>
      <c r="J1191" s="152" t="s">
        <v>175</v>
      </c>
      <c r="K1191" s="361"/>
      <c r="L1191" s="361"/>
      <c r="M1191" s="361"/>
      <c r="N1191" s="361"/>
      <c r="O1191" s="361"/>
      <c r="P1191" s="247" t="s">
        <v>176</v>
      </c>
      <c r="Q1191" s="247"/>
      <c r="R1191" s="247"/>
      <c r="S1191" s="247"/>
      <c r="T1191" s="247"/>
      <c r="U1191" s="247"/>
      <c r="V1191" s="247"/>
      <c r="W1191" s="247"/>
      <c r="X1191" s="247"/>
      <c r="Y1191" s="362" t="s">
        <v>177</v>
      </c>
      <c r="Z1191" s="363"/>
      <c r="AA1191" s="363"/>
      <c r="AB1191" s="363"/>
      <c r="AC1191" s="152" t="s">
        <v>178</v>
      </c>
      <c r="AD1191" s="152"/>
      <c r="AE1191" s="152"/>
      <c r="AF1191" s="152"/>
      <c r="AG1191" s="152"/>
      <c r="AH1191" s="362" t="s">
        <v>195</v>
      </c>
      <c r="AI1191" s="360"/>
      <c r="AJ1191" s="360"/>
      <c r="AK1191" s="360"/>
      <c r="AL1191" s="360" t="s">
        <v>180</v>
      </c>
      <c r="AM1191" s="360"/>
      <c r="AN1191" s="360"/>
      <c r="AO1191" s="364"/>
      <c r="AP1191" s="365" t="s">
        <v>181</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174</v>
      </c>
      <c r="D1224" s="360"/>
      <c r="E1224" s="360"/>
      <c r="F1224" s="360"/>
      <c r="G1224" s="360"/>
      <c r="H1224" s="360"/>
      <c r="I1224" s="360"/>
      <c r="J1224" s="152" t="s">
        <v>175</v>
      </c>
      <c r="K1224" s="361"/>
      <c r="L1224" s="361"/>
      <c r="M1224" s="361"/>
      <c r="N1224" s="361"/>
      <c r="O1224" s="361"/>
      <c r="P1224" s="247" t="s">
        <v>176</v>
      </c>
      <c r="Q1224" s="247"/>
      <c r="R1224" s="247"/>
      <c r="S1224" s="247"/>
      <c r="T1224" s="247"/>
      <c r="U1224" s="247"/>
      <c r="V1224" s="247"/>
      <c r="W1224" s="247"/>
      <c r="X1224" s="247"/>
      <c r="Y1224" s="362" t="s">
        <v>177</v>
      </c>
      <c r="Z1224" s="363"/>
      <c r="AA1224" s="363"/>
      <c r="AB1224" s="363"/>
      <c r="AC1224" s="152" t="s">
        <v>178</v>
      </c>
      <c r="AD1224" s="152"/>
      <c r="AE1224" s="152"/>
      <c r="AF1224" s="152"/>
      <c r="AG1224" s="152"/>
      <c r="AH1224" s="362" t="s">
        <v>195</v>
      </c>
      <c r="AI1224" s="360"/>
      <c r="AJ1224" s="360"/>
      <c r="AK1224" s="360"/>
      <c r="AL1224" s="360" t="s">
        <v>180</v>
      </c>
      <c r="AM1224" s="360"/>
      <c r="AN1224" s="360"/>
      <c r="AO1224" s="364"/>
      <c r="AP1224" s="365" t="s">
        <v>181</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174</v>
      </c>
      <c r="D1257" s="360"/>
      <c r="E1257" s="360"/>
      <c r="F1257" s="360"/>
      <c r="G1257" s="360"/>
      <c r="H1257" s="360"/>
      <c r="I1257" s="360"/>
      <c r="J1257" s="152" t="s">
        <v>175</v>
      </c>
      <c r="K1257" s="361"/>
      <c r="L1257" s="361"/>
      <c r="M1257" s="361"/>
      <c r="N1257" s="361"/>
      <c r="O1257" s="361"/>
      <c r="P1257" s="247" t="s">
        <v>176</v>
      </c>
      <c r="Q1257" s="247"/>
      <c r="R1257" s="247"/>
      <c r="S1257" s="247"/>
      <c r="T1257" s="247"/>
      <c r="U1257" s="247"/>
      <c r="V1257" s="247"/>
      <c r="W1257" s="247"/>
      <c r="X1257" s="247"/>
      <c r="Y1257" s="362" t="s">
        <v>177</v>
      </c>
      <c r="Z1257" s="363"/>
      <c r="AA1257" s="363"/>
      <c r="AB1257" s="363"/>
      <c r="AC1257" s="152" t="s">
        <v>178</v>
      </c>
      <c r="AD1257" s="152"/>
      <c r="AE1257" s="152"/>
      <c r="AF1257" s="152"/>
      <c r="AG1257" s="152"/>
      <c r="AH1257" s="362" t="s">
        <v>195</v>
      </c>
      <c r="AI1257" s="360"/>
      <c r="AJ1257" s="360"/>
      <c r="AK1257" s="360"/>
      <c r="AL1257" s="360" t="s">
        <v>180</v>
      </c>
      <c r="AM1257" s="360"/>
      <c r="AN1257" s="360"/>
      <c r="AO1257" s="364"/>
      <c r="AP1257" s="365" t="s">
        <v>181</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174</v>
      </c>
      <c r="D1290" s="360"/>
      <c r="E1290" s="360"/>
      <c r="F1290" s="360"/>
      <c r="G1290" s="360"/>
      <c r="H1290" s="360"/>
      <c r="I1290" s="360"/>
      <c r="J1290" s="152" t="s">
        <v>175</v>
      </c>
      <c r="K1290" s="361"/>
      <c r="L1290" s="361"/>
      <c r="M1290" s="361"/>
      <c r="N1290" s="361"/>
      <c r="O1290" s="361"/>
      <c r="P1290" s="247" t="s">
        <v>176</v>
      </c>
      <c r="Q1290" s="247"/>
      <c r="R1290" s="247"/>
      <c r="S1290" s="247"/>
      <c r="T1290" s="247"/>
      <c r="U1290" s="247"/>
      <c r="V1290" s="247"/>
      <c r="W1290" s="247"/>
      <c r="X1290" s="247"/>
      <c r="Y1290" s="362" t="s">
        <v>177</v>
      </c>
      <c r="Z1290" s="363"/>
      <c r="AA1290" s="363"/>
      <c r="AB1290" s="363"/>
      <c r="AC1290" s="152" t="s">
        <v>178</v>
      </c>
      <c r="AD1290" s="152"/>
      <c r="AE1290" s="152"/>
      <c r="AF1290" s="152"/>
      <c r="AG1290" s="152"/>
      <c r="AH1290" s="362" t="s">
        <v>195</v>
      </c>
      <c r="AI1290" s="360"/>
      <c r="AJ1290" s="360"/>
      <c r="AK1290" s="360"/>
      <c r="AL1290" s="360" t="s">
        <v>180</v>
      </c>
      <c r="AM1290" s="360"/>
      <c r="AN1290" s="360"/>
      <c r="AO1290" s="364"/>
      <c r="AP1290" s="365" t="s">
        <v>181</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IMAMURA SATORU</dc:creator>
  <cp:keywords/>
  <dc:description/>
  <cp:lastModifiedBy>情報通信課</cp:lastModifiedBy>
  <cp:revision/>
  <cp:lastPrinted>2021-05-27T05:53:05Z</cp:lastPrinted>
  <dcterms:created xsi:type="dcterms:W3CDTF">2012-03-13T00:50:25Z</dcterms:created>
  <dcterms:modified xsi:type="dcterms:W3CDTF">2021-08-19T02:05:48Z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