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④施策Ⅰ－４　欧州地域外交0029～003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別紙2!$A$1:$AX$84</definedName>
    <definedName name="_xlnm.Print_Area" localSheetId="4">別紙3!$A$1:$AX$33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<sst xmlns="http://schemas.openxmlformats.org/spreadsheetml/2006/main" count="3089" uniqueCount="833">
  <si>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</si>
  <si>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</si>
  <si>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</si>
  <si>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</si>
  <si>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</si>
  <si>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</si>
  <si>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</si>
  <si>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</si>
  <si>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</si>
  <si>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</si>
  <si>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</si>
  <si>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</si>
  <si>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</si>
  <si>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</si>
  <si>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</si>
  <si>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</si>
  <si>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</si>
  <si>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</si>
  <si>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</si>
  <si>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</si>
  <si>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</si>
  <si>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</si>
  <si>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</si>
  <si>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</si>
  <si>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</si>
  <si>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</si>
  <si>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</si>
  <si>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</si>
  <si>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</si>
  <si>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</si>
  <si>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</si>
  <si>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</si>
  <si>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</si>
  <si>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</si>
  <si>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</si>
  <si>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</si>
  <si>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</si>
  <si>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</si>
  <si>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</si>
  <si>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</si>
  <si>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</si>
  <si>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</si>
  <si>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</si>
  <si>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</si>
  <si>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</si>
  <si>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</si>
  <si>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</si>
  <si>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</si>
  <si>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</si>
  <si>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</si>
  <si>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</si>
  <si>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</si>
  <si>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</si>
  <si>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</si>
  <si>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</si>
  <si>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</si>
  <si>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</si>
  <si>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</si>
  <si>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</si>
  <si>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</si>
  <si>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</si>
  <si>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</si>
  <si>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</si>
  <si>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</si>
  <si>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</si>
  <si>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</si>
  <si>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</si>
  <si>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</si>
  <si>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</si>
  <si>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</si>
  <si>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</si>
  <si>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</si>
  <si>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</si>
  <si>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</si>
  <si>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</si>
  <si>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</si>
  <si>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</si>
  <si>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</si>
  <si>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</si>
  <si>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</si>
  <si>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</si>
  <si>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</si>
  <si>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</si>
  <si>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</si>
  <si>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</si>
  <si>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</si>
  <si>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</si>
  <si>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</si>
  <si>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</si>
  <si>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</si>
  <si>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</si>
  <si>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</si>
  <si>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</si>
  <si>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</si>
  <si>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</si>
  <si>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</si>
  <si>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</si>
  <si>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</si>
  <si>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</si>
  <si>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</si>
  <si>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</si>
  <si>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</si>
  <si>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</si>
  <si>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</si>
  <si>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</si>
  <si>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</si>
  <si>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</si>
  <si>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</si>
  <si>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</si>
  <si>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</si>
  <si>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</si>
  <si>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</si>
  <si>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</si>
  <si>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</si>
  <si>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</si>
  <si>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</si>
  <si>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</si>
  <si>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</si>
  <si>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</si>
  <si>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</si>
  <si>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</si>
  <si>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</si>
  <si>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</si>
  <si>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</si>
  <si>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</si>
  <si>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</si>
  <si>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</si>
  <si>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</si>
  <si>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</si>
  <si>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</si>
  <si>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</si>
  <si>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</si>
  <si>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</si>
  <si>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</si>
  <si>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</si>
  <si>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</si>
  <si>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</si>
  <si>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</si>
  <si>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</si>
  <si>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</si>
  <si>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</si>
  <si>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</si>
  <si>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</si>
  <si>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</si>
  <si>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</si>
  <si>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</si>
  <si>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</si>
  <si>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</si>
  <si>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</si>
  <si>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</si>
  <si>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</si>
  <si>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</si>
  <si>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</si>
  <si>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</si>
  <si>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</si>
  <si>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</si>
  <si>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</si>
  <si>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</si>
  <si>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</si>
  <si>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</si>
  <si>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</si>
  <si>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</si>
  <si>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</si>
  <si>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</si>
  <si>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</si>
  <si>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</si>
  <si>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</si>
  <si>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</si>
  <si>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</si>
  <si>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</si>
  <si>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</si>
  <si>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</si>
  <si>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</si>
  <si>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</si>
  <si>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</si>
  <si>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</si>
  <si>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</si>
  <si>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</si>
  <si>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</si>
  <si>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</si>
  <si>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</si>
  <si>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</si>
  <si>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</si>
  <si>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</si>
  <si>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</si>
  <si>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</si>
  <si>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</si>
  <si>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</si>
  <si>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</si>
  <si>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</si>
  <si>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</si>
  <si>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</si>
  <si>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</si>
  <si>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</si>
  <si>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</si>
  <si>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</si>
  <si>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</si>
  <si>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</si>
  <si>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</si>
  <si>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</si>
  <si>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</si>
  <si>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</si>
  <si>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</si>
  <si>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</si>
  <si>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</si>
  <si>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</si>
  <si>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</si>
  <si>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</si>
  <si>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</si>
  <si>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</si>
  <si>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</si>
  <si>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</si>
  <si>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</si>
  <si>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</si>
  <si>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</si>
  <si>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</si>
  <si>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</si>
  <si>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</si>
  <si>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</si>
  <si>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</si>
  <si>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</si>
  <si>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</si>
  <si>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</si>
  <si>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</si>
  <si>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</si>
  <si>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</si>
  <si>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</si>
  <si>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</si>
  <si>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</si>
  <si>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</si>
  <si>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</si>
  <si>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</si>
  <si>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</si>
  <si>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</si>
  <si>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</si>
  <si>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</si>
  <si>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</si>
  <si>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</si>
  <si>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</si>
  <si>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</si>
  <si>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</si>
  <si>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</si>
  <si>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</si>
  <si>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</si>
  <si>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</si>
  <si>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</si>
  <si>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</si>
  <si>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</si>
  <si>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</si>
  <si>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</si>
  <si>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</si>
  <si>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</si>
  <si>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</si>
  <si>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</si>
  <si>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</si>
  <si>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</si>
  <si>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</si>
  <si>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</si>
  <si>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</si>
  <si>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</si>
  <si>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</si>
  <si>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</si>
  <si>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</si>
  <si>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</si>
  <si>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</si>
  <si>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</si>
  <si>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</si>
  <si>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</si>
  <si>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</si>
  <si>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</si>
  <si>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</si>
  <si>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</si>
  <si>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</si>
  <si>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</si>
  <si>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</si>
  <si>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</si>
  <si>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</si>
  <si>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</si>
  <si>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</si>
  <si>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</si>
  <si>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</si>
  <si>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</si>
  <si>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</si>
  <si>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</si>
  <si>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</si>
  <si>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</si>
  <si>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</si>
  <si>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</si>
  <si>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</si>
  <si>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</si>
  <si>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</si>
  <si>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</si>
  <si>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</si>
  <si>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</si>
  <si>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</si>
  <si>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</si>
  <si>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</si>
  <si>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</si>
  <si>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</si>
  <si>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</si>
  <si>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</si>
  <si>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</si>
  <si>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</si>
  <si>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</si>
  <si>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</si>
  <si>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</si>
  <si>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</si>
  <si>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</si>
  <si>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</si>
  <si>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</si>
  <si>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</si>
  <si>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</si>
  <si>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</si>
  <si>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</si>
  <si>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</si>
  <si>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</si>
  <si>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</si>
  <si>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</si>
  <si>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</si>
  <si>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</si>
  <si>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</si>
  <si>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</si>
  <si>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</si>
  <si>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</si>
  <si>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</si>
  <si>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</si>
  <si>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</si>
  <si>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</si>
  <si>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</si>
  <si>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</si>
  <si>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</si>
  <si>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</si>
  <si>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</si>
  <si>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</si>
  <si>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</si>
  <si>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</si>
  <si>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</si>
  <si>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</si>
  <si>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</si>
  <si>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</si>
  <si>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</si>
  <si>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</si>
  <si>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</si>
  <si>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</si>
  <si>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</si>
  <si>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</si>
  <si>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</si>
  <si>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</si>
  <si>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</si>
  <si>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</si>
  <si>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</si>
  <si>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</si>
  <si>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</si>
  <si>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</si>
  <si>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</si>
  <si>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</si>
  <si>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</si>
  <si>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</si>
  <si>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</si>
  <si>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</si>
  <si>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</si>
  <si>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</si>
  <si>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</si>
  <si>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</si>
  <si>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</si>
  <si>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</si>
  <si>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</si>
  <si>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</si>
  <si>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</si>
  <si>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</si>
  <si>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</si>
  <si>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</si>
  <si>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</si>
  <si>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</si>
  <si>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</si>
  <si>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</si>
  <si>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</si>
  <si>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</si>
  <si>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</si>
  <si>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</si>
  <si>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</si>
  <si>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</si>
  <si>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</si>
  <si>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</si>
  <si>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</si>
  <si>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</si>
  <si>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</si>
  <si>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</si>
  <si>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</si>
  <si>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</si>
  <si>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</si>
  <si>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</si>
  <si>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</si>
  <si>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</si>
  <si>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</si>
  <si>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</si>
  <si>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</si>
  <si>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</si>
  <si>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</si>
  <si>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</si>
  <si>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</si>
  <si>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</si>
  <si>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</si>
  <si>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</si>
  <si>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</si>
  <si>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</si>
  <si>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</si>
  <si>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</si>
  <si>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</si>
  <si>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</si>
  <si>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</si>
  <si>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</si>
  <si>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</si>
  <si>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</si>
  <si>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</si>
  <si>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</si>
  <si>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</si>
  <si>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</si>
  <si>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</si>
  <si>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</si>
  <si>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</si>
  <si>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</si>
  <si>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</si>
  <si>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</si>
  <si>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</si>
  <si>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</si>
  <si>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</si>
  <si>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</si>
  <si>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</si>
  <si>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</si>
  <si>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</si>
  <si>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</si>
  <si>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</si>
  <si>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</si>
  <si>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</si>
  <si>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</si>
  <si>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</si>
  <si>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</si>
  <si>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</si>
  <si>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</si>
  <si>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</si>
  <si>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</si>
  <si>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</si>
  <si>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</si>
  <si>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</si>
  <si>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</si>
  <si>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</si>
  <si>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</si>
  <si>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</si>
  <si>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</si>
  <si>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</si>
  <si>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</si>
  <si>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</si>
  <si>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</si>
  <si>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</si>
  <si>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</si>
  <si>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</si>
  <si>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</si>
  <si>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</si>
  <si>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</si>
  <si>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</si>
  <si>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</si>
  <si>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</si>
  <si>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</si>
  <si>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</si>
  <si>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</si>
  <si>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</si>
  <si>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</si>
  <si>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</si>
  <si>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</si>
  <si>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</si>
  <si>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</si>
  <si>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</si>
  <si>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</si>
  <si>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</si>
  <si>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</si>
  <si>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</si>
  <si>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</si>
  <si>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</si>
  <si>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</si>
  <si>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</si>
  <si>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</si>
  <si>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</si>
  <si>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</si>
  <si>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</si>
  <si>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</si>
  <si>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</si>
  <si>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</si>
  <si>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</si>
  <si>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</si>
  <si>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</si>
  <si>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</si>
  <si>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</si>
  <si>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</si>
  <si>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</si>
  <si>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</si>
  <si>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</si>
  <si>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</si>
  <si>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</si>
  <si>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</si>
  <si>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</si>
  <si>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</si>
  <si>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</si>
  <si>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</si>
  <si>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</si>
  <si>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</si>
  <si>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</si>
  <si>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</si>
  <si>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</si>
  <si>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</si>
  <si>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</si>
  <si>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</si>
  <si>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</si>
  <si>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</si>
  <si>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</si>
  <si>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</si>
  <si>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</si>
  <si>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</si>
  <si>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</si>
  <si>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</si>
  <si>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</si>
  <si>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</si>
  <si>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</si>
  <si>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</si>
  <si>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</si>
  <si>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</si>
  <si>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</si>
  <si>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</si>
  <si>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</si>
  <si>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</si>
  <si>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</si>
  <si>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</si>
  <si>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</si>
  <si>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</si>
  <si>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</si>
  <si>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</si>
  <si>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</si>
  <si>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</si>
  <si>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</si>
  <si>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</si>
  <si>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</si>
  <si>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</si>
  <si>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</si>
  <si>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</si>
  <si>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</si>
  <si>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</si>
  <si>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</si>
  <si>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</si>
  <si>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</si>
  <si>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</si>
  <si>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</si>
  <si>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</si>
  <si>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</si>
  <si>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</si>
  <si>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</si>
  <si>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</si>
  <si>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</si>
  <si>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</si>
  <si>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</si>
  <si>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</si>
  <si>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</si>
  <si>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</si>
  <si>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</si>
  <si>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</si>
  <si>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</si>
  <si>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</si>
  <si>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</si>
  <si>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</si>
  <si>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</si>
  <si>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</si>
  <si>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</si>
  <si>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</si>
  <si>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</si>
  <si>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</si>
  <si>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</si>
  <si>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</si>
  <si>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</si>
  <si>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</si>
  <si>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</si>
  <si>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</si>
  <si>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</si>
  <si>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</si>
  <si>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</si>
  <si>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</si>
  <si>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</si>
  <si>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</si>
  <si>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</si>
  <si>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</si>
  <si>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</si>
  <si>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</si>
  <si>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</si>
  <si>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</si>
  <si>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</si>
  <si>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</si>
  <si>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</si>
  <si>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</si>
  <si>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</si>
  <si>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</si>
  <si>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</si>
  <si>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</si>
  <si>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</si>
  <si>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</si>
  <si>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</si>
  <si>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</si>
  <si>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</si>
  <si>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</si>
  <si>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</si>
  <si>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</si>
  <si>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</si>
  <si>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</si>
  <si>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</si>
  <si>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</si>
  <si>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</si>
  <si>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</si>
  <si>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</si>
  <si>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</si>
  <si>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</si>
  <si>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</si>
  <si>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</si>
  <si>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</si>
  <si>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</si>
  <si>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</si>
  <si>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</si>
  <si>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</si>
  <si>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</si>
  <si>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</si>
  <si>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</si>
  <si>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</si>
  <si>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</si>
  <si>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</si>
  <si>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</si>
  <si>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</si>
  <si>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</si>
  <si>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</si>
  <si>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</si>
  <si>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</si>
  <si>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</si>
  <si>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</si>
  <si>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</si>
  <si>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</si>
  <si>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</si>
  <si>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</si>
  <si>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</si>
  <si>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</si>
  <si>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</si>
  <si>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</si>
  <si>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</si>
  <si>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</si>
  <si>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</si>
  <si>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</si>
  <si>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</si>
  <si>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</si>
  <si>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</si>
  <si>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</si>
  <si>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</si>
  <si>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</si>
  <si>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</si>
  <si>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</si>
  <si>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</si>
  <si>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</si>
  <si>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</si>
  <si>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</si>
  <si>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</si>
  <si>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</si>
  <si>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</si>
  <si>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</si>
  <si>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</si>
  <si>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</si>
  <si>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</si>
  <si>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</si>
  <si>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</si>
  <si>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</si>
  <si>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</si>
  <si>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</si>
  <si>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</si>
  <si>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</si>
  <si>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</si>
  <si>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</si>
  <si>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</si>
  <si>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</si>
  <si>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</si>
  <si>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</si>
  <si>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</si>
  <si>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</si>
  <si>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</si>
  <si>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</si>
  <si>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</si>
  <si>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</si>
  <si>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</si>
  <si>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</si>
  <si>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</si>
  <si>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</si>
  <si>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外務省</t>
    <rPh sb="0" eb="3">
      <t>ガイムショウ</t>
    </rPh>
    <phoneticPr fontId="5"/>
  </si>
  <si>
    <t>欧州局</t>
    <rPh sb="0" eb="3">
      <t>オウシュウキョク</t>
    </rPh>
    <phoneticPr fontId="5"/>
  </si>
  <si>
    <t>ロシア課</t>
    <rPh sb="3" eb="4">
      <t>カ</t>
    </rPh>
    <phoneticPr fontId="5"/>
  </si>
  <si>
    <t>課長　入谷　貴之</t>
    <rPh sb="0" eb="2">
      <t>カチョウ</t>
    </rPh>
    <rPh sb="3" eb="5">
      <t>イリヤ</t>
    </rPh>
    <rPh sb="6" eb="8">
      <t>タカユキ</t>
    </rPh>
    <phoneticPr fontId="5"/>
  </si>
  <si>
    <t>ロシアとの平和条約締結交渉促進を含む二国間関係の強化</t>
    <phoneticPr fontId="5"/>
  </si>
  <si>
    <t>○</t>
  </si>
  <si>
    <t>外務省設置法第四条第二号及び第十五号並びに北方領土問題等の解決の促進のための特別措置に関する法律第四条及び第五条の二</t>
    <phoneticPr fontId="5"/>
  </si>
  <si>
    <t>日露パートナーシップの発展に関する共同声明（平成２４年４月），日露行動計画（平成１５年１月）等</t>
    <phoneticPr fontId="5"/>
  </si>
  <si>
    <t>上記目的を実現するために行っている事業の概要は以下のとおり。
①北方領土問題関連の取組（日露平和条約締結推進対策費、北方領土復帰対策費、北方四島を含む隣接地域における環境保全に関する日露協議）②二国間関係の強化及びその環境整備に向けた取組（日露草の根交流事業、サハリン州との協力、日露経済交流促進関係費、日米露三極会合開催経費）</t>
    <rPh sb="140" eb="142">
      <t>ニチロ</t>
    </rPh>
    <rPh sb="142" eb="144">
      <t>ケイザイ</t>
    </rPh>
    <rPh sb="144" eb="146">
      <t>コウリュウ</t>
    </rPh>
    <rPh sb="146" eb="148">
      <t>ソクシン</t>
    </rPh>
    <rPh sb="148" eb="151">
      <t>カンケイヒ</t>
    </rPh>
    <phoneticPr fontId="5"/>
  </si>
  <si>
    <t>サハリン州との協力</t>
  </si>
  <si>
    <t>日露平和条約締結推進対策費</t>
  </si>
  <si>
    <t>北方領土復帰対策費</t>
  </si>
  <si>
    <t>日露経済交流促進関係費</t>
    <rPh sb="0" eb="1">
      <t>ニチ</t>
    </rPh>
    <rPh sb="2" eb="4">
      <t>ケイザイ</t>
    </rPh>
    <rPh sb="4" eb="6">
      <t>コウリュウ</t>
    </rPh>
    <rPh sb="6" eb="8">
      <t>ソクシン</t>
    </rPh>
    <rPh sb="8" eb="11">
      <t>カンケイヒ</t>
    </rPh>
    <phoneticPr fontId="5"/>
  </si>
  <si>
    <t>日露草の根交流事業</t>
  </si>
  <si>
    <t>北方領土問題解決に向けた関係強化。領土問題を解決して平和条約を締結するためにあらゆる分野における日露間の協力を進展させている。</t>
    <rPh sb="17" eb="19">
      <t>リョウド</t>
    </rPh>
    <rPh sb="26" eb="28">
      <t>ヘイワ</t>
    </rPh>
    <rPh sb="28" eb="30">
      <t>ジョウヤク</t>
    </rPh>
    <rPh sb="31" eb="33">
      <t>テイケツ</t>
    </rPh>
    <phoneticPr fontId="5"/>
  </si>
  <si>
    <t>本事業の目的が領土問題の解決を含む平和条約の締結に向けた関係強化であり、事業の性質上定量的な目標は設定できない。</t>
    <rPh sb="15" eb="16">
      <t>フク</t>
    </rPh>
    <rPh sb="17" eb="19">
      <t>ヘイワ</t>
    </rPh>
    <rPh sb="19" eb="21">
      <t>ジョウヤク</t>
    </rPh>
    <rPh sb="22" eb="24">
      <t>テイケツ</t>
    </rPh>
    <phoneticPr fontId="5"/>
  </si>
  <si>
    <t>北方領土問題解決に向けた関係強化</t>
    <phoneticPr fontId="5"/>
  </si>
  <si>
    <t>本件事業との直接的な因果関係を見出すことは困難であるも、二国間関係の全体を評価するための参考まで日露の貿易総額を記す。</t>
    <phoneticPr fontId="5"/>
  </si>
  <si>
    <t>億円</t>
    <rPh sb="0" eb="2">
      <t>オクエン</t>
    </rPh>
    <phoneticPr fontId="5"/>
  </si>
  <si>
    <t>-</t>
    <phoneticPr fontId="5"/>
  </si>
  <si>
    <t>サハリン州との協力
（※単位は建設機械や乗用バス等の購入台数を示す）</t>
    <phoneticPr fontId="5"/>
  </si>
  <si>
    <t>台</t>
    <rPh sb="0" eb="1">
      <t>ダイ</t>
    </rPh>
    <phoneticPr fontId="5"/>
  </si>
  <si>
    <t>回</t>
    <rPh sb="0" eb="1">
      <t>カイ</t>
    </rPh>
    <phoneticPr fontId="5"/>
  </si>
  <si>
    <t>日露平和条約締結推進対策等
（首脳、外相会談、次官級協議・その他各種会議等開催、出席）</t>
    <rPh sb="0" eb="2">
      <t>ニチロ</t>
    </rPh>
    <rPh sb="2" eb="4">
      <t>ヘイワ</t>
    </rPh>
    <rPh sb="4" eb="6">
      <t>ジョウヤク</t>
    </rPh>
    <rPh sb="6" eb="8">
      <t>テイケツ</t>
    </rPh>
    <rPh sb="8" eb="10">
      <t>スイシン</t>
    </rPh>
    <rPh sb="10" eb="12">
      <t>タイサク</t>
    </rPh>
    <rPh sb="12" eb="13">
      <t>トウ</t>
    </rPh>
    <rPh sb="15" eb="17">
      <t>シュノウ</t>
    </rPh>
    <rPh sb="18" eb="20">
      <t>ガイショウ</t>
    </rPh>
    <rPh sb="20" eb="22">
      <t>カイダン</t>
    </rPh>
    <rPh sb="23" eb="26">
      <t>ジカンキュウ</t>
    </rPh>
    <rPh sb="31" eb="32">
      <t>タ</t>
    </rPh>
    <rPh sb="32" eb="34">
      <t>カクシュ</t>
    </rPh>
    <rPh sb="36" eb="37">
      <t>トウ</t>
    </rPh>
    <rPh sb="40" eb="42">
      <t>シュッセキ</t>
    </rPh>
    <phoneticPr fontId="5"/>
  </si>
  <si>
    <t>北方領土復帰対策
(北方領土関連資料の作成）</t>
    <rPh sb="0" eb="2">
      <t>ホッポウ</t>
    </rPh>
    <rPh sb="2" eb="4">
      <t>リョウド</t>
    </rPh>
    <rPh sb="4" eb="6">
      <t>フッキ</t>
    </rPh>
    <rPh sb="6" eb="8">
      <t>タイサク</t>
    </rPh>
    <rPh sb="10" eb="12">
      <t>ホッポウ</t>
    </rPh>
    <rPh sb="12" eb="14">
      <t>リョウド</t>
    </rPh>
    <rPh sb="14" eb="16">
      <t>カンレン</t>
    </rPh>
    <rPh sb="16" eb="18">
      <t>シリョウ</t>
    </rPh>
    <rPh sb="19" eb="21">
      <t>サクセイ</t>
    </rPh>
    <phoneticPr fontId="5"/>
  </si>
  <si>
    <t>部</t>
    <rPh sb="0" eb="1">
      <t>ブ</t>
    </rPh>
    <phoneticPr fontId="5"/>
  </si>
  <si>
    <t>日露草の根交流
(文化交流事業開催）</t>
    <rPh sb="9" eb="11">
      <t>ブンカ</t>
    </rPh>
    <rPh sb="11" eb="13">
      <t>コウリュウ</t>
    </rPh>
    <rPh sb="13" eb="15">
      <t>ジギョウ</t>
    </rPh>
    <rPh sb="15" eb="17">
      <t>カイサイ</t>
    </rPh>
    <phoneticPr fontId="5"/>
  </si>
  <si>
    <t>件</t>
    <rPh sb="0" eb="1">
      <t>ケン</t>
    </rPh>
    <phoneticPr fontId="5"/>
  </si>
  <si>
    <t>支出額／事業数
(サハリン州との協力）　　　　　　　　　　　　　　　　　　　　　　　　　　　　</t>
    <rPh sb="0" eb="3">
      <t>シシュツガク</t>
    </rPh>
    <phoneticPr fontId="5"/>
  </si>
  <si>
    <t>百万円</t>
    <rPh sb="0" eb="2">
      <t>ヒャクマン</t>
    </rPh>
    <rPh sb="2" eb="3">
      <t>エン</t>
    </rPh>
    <phoneticPr fontId="5"/>
  </si>
  <si>
    <t>百万円/事業数</t>
    <phoneticPr fontId="5"/>
  </si>
  <si>
    <t>150/1</t>
    <phoneticPr fontId="5"/>
  </si>
  <si>
    <t>支出額／実施回数
（首脳、外相会談、次官級協議、その他各種会議等開催、出席）　　　　　　　　　　　　　　　</t>
    <rPh sb="0" eb="2">
      <t>シシュツ</t>
    </rPh>
    <rPh sb="2" eb="3">
      <t>ガク</t>
    </rPh>
    <rPh sb="4" eb="6">
      <t>ジッシ</t>
    </rPh>
    <rPh sb="10" eb="12">
      <t>シュノウ</t>
    </rPh>
    <rPh sb="13" eb="15">
      <t>ガイショウ</t>
    </rPh>
    <rPh sb="15" eb="17">
      <t>カイダン</t>
    </rPh>
    <rPh sb="18" eb="21">
      <t>ジカンキュウ</t>
    </rPh>
    <rPh sb="21" eb="23">
      <t>キョウギ</t>
    </rPh>
    <rPh sb="26" eb="27">
      <t>タ</t>
    </rPh>
    <rPh sb="27" eb="29">
      <t>カクシュ</t>
    </rPh>
    <rPh sb="31" eb="32">
      <t>トウ</t>
    </rPh>
    <rPh sb="35" eb="37">
      <t>シュッセキ</t>
    </rPh>
    <phoneticPr fontId="5"/>
  </si>
  <si>
    <t>百万円/回数　</t>
    <phoneticPr fontId="5"/>
  </si>
  <si>
    <t>57/24</t>
    <phoneticPr fontId="5"/>
  </si>
  <si>
    <t>23/24</t>
    <phoneticPr fontId="5"/>
  </si>
  <si>
    <t>25/20</t>
    <phoneticPr fontId="5"/>
  </si>
  <si>
    <t>支出額／作成部数
（北方領土関連資料の作成）　　　　　　　　　　　　　　　　　　　　　　　　　　　　</t>
    <rPh sb="0" eb="3">
      <t>シシュツガク</t>
    </rPh>
    <rPh sb="4" eb="6">
      <t>サクセイ</t>
    </rPh>
    <rPh sb="6" eb="8">
      <t>ブスウ</t>
    </rPh>
    <phoneticPr fontId="5"/>
  </si>
  <si>
    <t>円</t>
    <rPh sb="0" eb="1">
      <t>エン</t>
    </rPh>
    <phoneticPr fontId="5"/>
  </si>
  <si>
    <t>千円/部数</t>
    <phoneticPr fontId="5"/>
  </si>
  <si>
    <t>2,613/29,500</t>
    <phoneticPr fontId="5"/>
  </si>
  <si>
    <t>2,895/29,500</t>
    <phoneticPr fontId="5"/>
  </si>
  <si>
    <t>5,849/58,100</t>
    <phoneticPr fontId="5"/>
  </si>
  <si>
    <t>2,899/31,000</t>
    <phoneticPr fontId="5"/>
  </si>
  <si>
    <t>支出額／実施回数
(文化交流事業）　　　　　　　　　　　　　　　　　　　　　　　　　　　　</t>
    <rPh sb="0" eb="2">
      <t>シシュツ</t>
    </rPh>
    <rPh sb="2" eb="3">
      <t>ガク</t>
    </rPh>
    <rPh sb="4" eb="6">
      <t>ジッシ</t>
    </rPh>
    <rPh sb="6" eb="8">
      <t>カイスウ</t>
    </rPh>
    <phoneticPr fontId="5"/>
  </si>
  <si>
    <t>百万円</t>
    <phoneticPr fontId="5"/>
  </si>
  <si>
    <t>5/30</t>
    <phoneticPr fontId="5"/>
  </si>
  <si>
    <t>5/31</t>
    <phoneticPr fontId="5"/>
  </si>
  <si>
    <t>7/28</t>
    <phoneticPr fontId="5"/>
  </si>
  <si>
    <t>基本目標Ｉ　地域別外交</t>
    <rPh sb="0" eb="2">
      <t>キホン</t>
    </rPh>
    <rPh sb="2" eb="4">
      <t>モクヒョウ</t>
    </rPh>
    <rPh sb="6" eb="9">
      <t>チイキベツ</t>
    </rPh>
    <rPh sb="9" eb="11">
      <t>ガイコウ</t>
    </rPh>
    <phoneticPr fontId="5"/>
  </si>
  <si>
    <t>施策Ｉ－４　欧州地域外交　４　ロシアとの平和条約締結交渉の推進及び幅広い分野における日露関係の進展</t>
    <phoneticPr fontId="5"/>
  </si>
  <si>
    <t>－</t>
    <phoneticPr fontId="5"/>
  </si>
  <si>
    <t>－</t>
    <phoneticPr fontId="5"/>
  </si>
  <si>
    <t>政治対話の深化
平和条約交渉
文化・国民間交流の進展</t>
    <phoneticPr fontId="5"/>
  </si>
  <si>
    <t>領土問題の解決に向けた各種協議や事業の継続</t>
    <phoneticPr fontId="5"/>
  </si>
  <si>
    <t>３年度</t>
    <rPh sb="1" eb="3">
      <t>ネンド</t>
    </rPh>
    <phoneticPr fontId="5"/>
  </si>
  <si>
    <t>領土問題の解決に向けた各種協議を継続する。
人的交流・文化交流の活性化を図る。</t>
    <phoneticPr fontId="5"/>
  </si>
  <si>
    <t>有</t>
  </si>
  <si>
    <t>妥当である。</t>
    <phoneticPr fontId="5"/>
  </si>
  <si>
    <t>合理的なものになっている。</t>
    <phoneticPr fontId="5"/>
  </si>
  <si>
    <t>真に必要なものに限定されている。</t>
    <phoneticPr fontId="5"/>
  </si>
  <si>
    <t>‐</t>
  </si>
  <si>
    <t>活動実績は当初見込みに比して十分なものとなっている。</t>
    <phoneticPr fontId="5"/>
  </si>
  <si>
    <t>ロシアとの間での平和条約交渉を含む二国間関係の強化は広く国民のニーズがあり、優先度の高い事業であると言える。</t>
    <phoneticPr fontId="5"/>
  </si>
  <si>
    <t>平和条約交渉の主体は国であることから、地方自治体や民間に委ねるのは不適当。</t>
    <phoneticPr fontId="5"/>
  </si>
  <si>
    <t>本事業には様々な性質の個別事業が含まれているが、支出先選定の妥当性、競争性が確保されている。</t>
    <phoneticPr fontId="5"/>
  </si>
  <si>
    <t>コスト削減等について、それぞれの事業の性質に応じて行われている。</t>
    <phoneticPr fontId="5"/>
  </si>
  <si>
    <t>毎年、昨年度の反省及びその期の目標設定を行い、より効率的な事業の実施に向け取り組んでいる。</t>
    <phoneticPr fontId="5"/>
  </si>
  <si>
    <t>事業実施に当たり、毎年度仕様等の見直しを行い効果的、低コストで実施している。</t>
    <rPh sb="5" eb="6">
      <t>ア</t>
    </rPh>
    <rPh sb="20" eb="21">
      <t>オコナ</t>
    </rPh>
    <phoneticPr fontId="5"/>
  </si>
  <si>
    <t>作成した資料は、関係局課の調査資料として活用。また、啓発資料に関しては、北方領土関係者をはじめ広く国民に活用されている。</t>
    <phoneticPr fontId="5"/>
  </si>
  <si>
    <t>内閣府の事業では、主として北方領土問題に関する国内世論啓発を行っているが、外務省の事業では、主として同問題等に関する外交交渉に係る啓発を行っている。</t>
    <phoneticPr fontId="5"/>
  </si>
  <si>
    <t>北方領土返還要求運動推進等経費</t>
    <phoneticPr fontId="5"/>
  </si>
  <si>
    <t>内閣府</t>
  </si>
  <si>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phoneticPr fontId="5"/>
  </si>
  <si>
    <t>440、453、455、462、464、466、467、469、474、476、483、486、488</t>
    <phoneticPr fontId="5"/>
  </si>
  <si>
    <t>427、439、446、448、449、456、458、459、461、464、467、473、475</t>
    <phoneticPr fontId="5"/>
  </si>
  <si>
    <t>238</t>
    <phoneticPr fontId="5"/>
  </si>
  <si>
    <t>025、新25-13</t>
    <phoneticPr fontId="5"/>
  </si>
  <si>
    <t>025</t>
    <phoneticPr fontId="5"/>
  </si>
  <si>
    <t>026</t>
    <phoneticPr fontId="5"/>
  </si>
  <si>
    <t>0031</t>
    <phoneticPr fontId="5"/>
  </si>
  <si>
    <t>（１）サハリン州との協力（Ａ．ブロック）</t>
    <rPh sb="7" eb="8">
      <t>シュウ</t>
    </rPh>
    <rPh sb="10" eb="12">
      <t>キョウリョク</t>
    </rPh>
    <phoneticPr fontId="5"/>
  </si>
  <si>
    <t>（２）日露平和条約締結推進対策費等（Ｂ．ブロック）</t>
    <rPh sb="3" eb="5">
      <t>ニチロ</t>
    </rPh>
    <rPh sb="5" eb="7">
      <t>ヘイワ</t>
    </rPh>
    <rPh sb="7" eb="9">
      <t>ジョウヤク</t>
    </rPh>
    <rPh sb="9" eb="11">
      <t>テイケツ</t>
    </rPh>
    <rPh sb="11" eb="13">
      <t>スイシン</t>
    </rPh>
    <rPh sb="13" eb="16">
      <t>タイサクヒ</t>
    </rPh>
    <rPh sb="16" eb="17">
      <t>トウ</t>
    </rPh>
    <phoneticPr fontId="5"/>
  </si>
  <si>
    <t>（３）北方領土復帰対策費（Ｃ．～Ｅ．ブロック）</t>
    <rPh sb="3" eb="5">
      <t>ホッポウ</t>
    </rPh>
    <rPh sb="5" eb="7">
      <t>リョウド</t>
    </rPh>
    <rPh sb="7" eb="9">
      <t>フッキ</t>
    </rPh>
    <rPh sb="9" eb="12">
      <t>タイサクヒ</t>
    </rPh>
    <phoneticPr fontId="5"/>
  </si>
  <si>
    <t>（４）日露草の根交流事業（Ｆ．ブロック）</t>
    <rPh sb="3" eb="5">
      <t>ニチロ</t>
    </rPh>
    <rPh sb="5" eb="6">
      <t>クサ</t>
    </rPh>
    <rPh sb="7" eb="8">
      <t>ネ</t>
    </rPh>
    <rPh sb="8" eb="10">
      <t>コウリュウ</t>
    </rPh>
    <rPh sb="10" eb="12">
      <t>ジギョウ</t>
    </rPh>
    <phoneticPr fontId="5"/>
  </si>
  <si>
    <t>A.　サハリン州政府</t>
    <rPh sb="7" eb="8">
      <t>シュウ</t>
    </rPh>
    <rPh sb="8" eb="10">
      <t>セイフ</t>
    </rPh>
    <phoneticPr fontId="5"/>
  </si>
  <si>
    <t>援助費</t>
    <rPh sb="0" eb="3">
      <t>エンジョヒ</t>
    </rPh>
    <phoneticPr fontId="5"/>
  </si>
  <si>
    <t>サハリン州の経済社会改革の促進に資する物品等の購入</t>
    <rPh sb="4" eb="5">
      <t>シュウ</t>
    </rPh>
    <rPh sb="6" eb="8">
      <t>ケイザイ</t>
    </rPh>
    <rPh sb="8" eb="10">
      <t>シャカイ</t>
    </rPh>
    <rPh sb="10" eb="12">
      <t>カイカク</t>
    </rPh>
    <rPh sb="13" eb="15">
      <t>ソクシン</t>
    </rPh>
    <rPh sb="16" eb="17">
      <t>シ</t>
    </rPh>
    <rPh sb="19" eb="21">
      <t>ブッピン</t>
    </rPh>
    <rPh sb="21" eb="22">
      <t>トウ</t>
    </rPh>
    <rPh sb="23" eb="25">
      <t>コウニュウ</t>
    </rPh>
    <phoneticPr fontId="5"/>
  </si>
  <si>
    <t>作成費</t>
    <rPh sb="0" eb="3">
      <t>サクセイヒ</t>
    </rPh>
    <phoneticPr fontId="5"/>
  </si>
  <si>
    <t>北方領土返還要求現地視察大会へのビデオメッセージ作成</t>
    <rPh sb="0" eb="2">
      <t>ホッポウ</t>
    </rPh>
    <rPh sb="2" eb="4">
      <t>リョウド</t>
    </rPh>
    <rPh sb="4" eb="6">
      <t>ヘンカン</t>
    </rPh>
    <rPh sb="6" eb="8">
      <t>ヨウキュウ</t>
    </rPh>
    <rPh sb="8" eb="10">
      <t>ゲンチ</t>
    </rPh>
    <rPh sb="10" eb="12">
      <t>シサツ</t>
    </rPh>
    <rPh sb="12" eb="14">
      <t>タイカイ</t>
    </rPh>
    <rPh sb="24" eb="26">
      <t>サクセイ</t>
    </rPh>
    <phoneticPr fontId="5"/>
  </si>
  <si>
    <t>C.　（株）アイネット</t>
    <phoneticPr fontId="5"/>
  </si>
  <si>
    <t>D.　（株）アイネット</t>
    <phoneticPr fontId="5"/>
  </si>
  <si>
    <t>印刷製本費</t>
    <rPh sb="0" eb="2">
      <t>インサツ</t>
    </rPh>
    <rPh sb="2" eb="4">
      <t>セイホン</t>
    </rPh>
    <rPh sb="4" eb="5">
      <t>ヒ</t>
    </rPh>
    <phoneticPr fontId="5"/>
  </si>
  <si>
    <t>啓発用資料の作成</t>
    <rPh sb="0" eb="2">
      <t>ケイハツ</t>
    </rPh>
    <rPh sb="2" eb="3">
      <t>ヨウ</t>
    </rPh>
    <rPh sb="3" eb="5">
      <t>シリョウ</t>
    </rPh>
    <rPh sb="6" eb="8">
      <t>サクセイ</t>
    </rPh>
    <phoneticPr fontId="5"/>
  </si>
  <si>
    <t>旅費</t>
    <rPh sb="0" eb="2">
      <t>リョヒ</t>
    </rPh>
    <phoneticPr fontId="5"/>
  </si>
  <si>
    <t>旅費等</t>
    <rPh sb="0" eb="2">
      <t>リョヒ</t>
    </rPh>
    <rPh sb="2" eb="3">
      <t>トウ</t>
    </rPh>
    <phoneticPr fontId="5"/>
  </si>
  <si>
    <t>E.　職員</t>
    <rPh sb="3" eb="5">
      <t>ショクイン</t>
    </rPh>
    <phoneticPr fontId="5"/>
  </si>
  <si>
    <t>F. 　在外公館（ロシア各地の友好団体等）</t>
    <phoneticPr fontId="5"/>
  </si>
  <si>
    <t>諸謝金</t>
    <rPh sb="0" eb="1">
      <t>ショ</t>
    </rPh>
    <rPh sb="1" eb="3">
      <t>シャキン</t>
    </rPh>
    <phoneticPr fontId="5"/>
  </si>
  <si>
    <t>対日友好団体代表者間会議（会場借料、謝金、ポスターなど作成費）</t>
    <phoneticPr fontId="5"/>
  </si>
  <si>
    <t>サハリン州</t>
    <rPh sb="4" eb="5">
      <t>シュウ</t>
    </rPh>
    <phoneticPr fontId="5"/>
  </si>
  <si>
    <t>物品等の購入に要する経費の援助</t>
    <rPh sb="0" eb="2">
      <t>ブッピン</t>
    </rPh>
    <rPh sb="2" eb="3">
      <t>トウ</t>
    </rPh>
    <rPh sb="4" eb="6">
      <t>コウニュウ</t>
    </rPh>
    <rPh sb="7" eb="8">
      <t>ヨウ</t>
    </rPh>
    <rPh sb="10" eb="12">
      <t>ケイヒ</t>
    </rPh>
    <rPh sb="13" eb="15">
      <t>エンジョ</t>
    </rPh>
    <phoneticPr fontId="5"/>
  </si>
  <si>
    <t>職員Ａ</t>
    <rPh sb="0" eb="2">
      <t>ショクイン</t>
    </rPh>
    <phoneticPr fontId="5"/>
  </si>
  <si>
    <t>会議出席旅費</t>
    <rPh sb="0" eb="2">
      <t>カイギ</t>
    </rPh>
    <rPh sb="2" eb="4">
      <t>シュッセキ</t>
    </rPh>
    <rPh sb="4" eb="6">
      <t>リョヒ</t>
    </rPh>
    <phoneticPr fontId="5"/>
  </si>
  <si>
    <t>職員Ｂ</t>
    <rPh sb="0" eb="2">
      <t>ショクイン</t>
    </rPh>
    <phoneticPr fontId="5"/>
  </si>
  <si>
    <t>ビデオレター作成に要する経費</t>
    <rPh sb="6" eb="8">
      <t>サクセイ</t>
    </rPh>
    <rPh sb="9" eb="10">
      <t>ヨウ</t>
    </rPh>
    <rPh sb="12" eb="14">
      <t>ケイヒ</t>
    </rPh>
    <phoneticPr fontId="5"/>
  </si>
  <si>
    <t>エイビイモード株式会社</t>
    <rPh sb="7" eb="11">
      <t>カブシキガイシャ</t>
    </rPh>
    <phoneticPr fontId="5"/>
  </si>
  <si>
    <t>B.　エイビイモード株式会社</t>
    <rPh sb="10" eb="14">
      <t>カブシキガイシャ</t>
    </rPh>
    <phoneticPr fontId="5"/>
  </si>
  <si>
    <t>（株）アイネット</t>
    <rPh sb="1" eb="2">
      <t>カブ</t>
    </rPh>
    <phoneticPr fontId="5"/>
  </si>
  <si>
    <t>「われらの北方領土２０１９版」作成</t>
    <rPh sb="5" eb="7">
      <t>ホッポウ</t>
    </rPh>
    <rPh sb="7" eb="9">
      <t>リョウド</t>
    </rPh>
    <rPh sb="13" eb="14">
      <t>バン</t>
    </rPh>
    <rPh sb="15" eb="17">
      <t>サクセイ</t>
    </rPh>
    <phoneticPr fontId="5"/>
  </si>
  <si>
    <t>「われらの北方領土２０２０版」作成</t>
    <rPh sb="5" eb="7">
      <t>ホッポウ</t>
    </rPh>
    <rPh sb="7" eb="9">
      <t>リョウド</t>
    </rPh>
    <rPh sb="13" eb="14">
      <t>バン</t>
    </rPh>
    <rPh sb="15" eb="17">
      <t>サクセイ</t>
    </rPh>
    <phoneticPr fontId="5"/>
  </si>
  <si>
    <t>ロシア各地の友好団体等</t>
    <phoneticPr fontId="5"/>
  </si>
  <si>
    <t>（５）日露経済交流促進関係（Ｇ．～Ｈ．ブロック）</t>
    <rPh sb="3" eb="5">
      <t>ニチロ</t>
    </rPh>
    <rPh sb="5" eb="7">
      <t>ケイザイ</t>
    </rPh>
    <rPh sb="7" eb="9">
      <t>コウリュウ</t>
    </rPh>
    <rPh sb="9" eb="11">
      <t>ソクシン</t>
    </rPh>
    <rPh sb="11" eb="13">
      <t>カンケイ</t>
    </rPh>
    <phoneticPr fontId="5"/>
  </si>
  <si>
    <t>G.　（株）放送サービスセンター他１社</t>
    <rPh sb="3" eb="6">
      <t>カブシキガイシャ</t>
    </rPh>
    <rPh sb="6" eb="8">
      <t>ホウソウ</t>
    </rPh>
    <rPh sb="16" eb="17">
      <t>ホカ</t>
    </rPh>
    <rPh sb="18" eb="19">
      <t>シャ</t>
    </rPh>
    <phoneticPr fontId="5"/>
  </si>
  <si>
    <t>会議費</t>
    <rPh sb="0" eb="3">
      <t>カイギヒ</t>
    </rPh>
    <phoneticPr fontId="5"/>
  </si>
  <si>
    <t>日露政府間委員会等の開催に伴う同時通訳機器設置</t>
    <rPh sb="0" eb="2">
      <t>ニチロ</t>
    </rPh>
    <rPh sb="2" eb="5">
      <t>セイフカン</t>
    </rPh>
    <rPh sb="5" eb="8">
      <t>イインカイ</t>
    </rPh>
    <rPh sb="8" eb="9">
      <t>トウ</t>
    </rPh>
    <rPh sb="10" eb="12">
      <t>カイサイ</t>
    </rPh>
    <rPh sb="13" eb="14">
      <t>トモナ</t>
    </rPh>
    <rPh sb="15" eb="17">
      <t>ドウジ</t>
    </rPh>
    <rPh sb="17" eb="19">
      <t>ツウヤク</t>
    </rPh>
    <rPh sb="19" eb="21">
      <t>キキ</t>
    </rPh>
    <rPh sb="21" eb="23">
      <t>セッチ</t>
    </rPh>
    <phoneticPr fontId="5"/>
  </si>
  <si>
    <t>日露政府間委員会等の開催に伴うオンラインツール接続</t>
    <rPh sb="0" eb="2">
      <t>ニチロ</t>
    </rPh>
    <rPh sb="2" eb="5">
      <t>セイフカン</t>
    </rPh>
    <rPh sb="5" eb="8">
      <t>イインカイ</t>
    </rPh>
    <rPh sb="8" eb="9">
      <t>トウ</t>
    </rPh>
    <rPh sb="10" eb="12">
      <t>カイサイ</t>
    </rPh>
    <rPh sb="13" eb="14">
      <t>トモナ</t>
    </rPh>
    <rPh sb="23" eb="25">
      <t>セツゾク</t>
    </rPh>
    <phoneticPr fontId="5"/>
  </si>
  <si>
    <t>H.　在外公館（モスクワ翻訳業者）</t>
    <rPh sb="3" eb="5">
      <t>ザイガイ</t>
    </rPh>
    <rPh sb="5" eb="7">
      <t>コウカン</t>
    </rPh>
    <rPh sb="12" eb="14">
      <t>ホンヤク</t>
    </rPh>
    <rPh sb="14" eb="16">
      <t>ギョウシャ</t>
    </rPh>
    <phoneticPr fontId="5"/>
  </si>
  <si>
    <t>報告書作成費</t>
    <rPh sb="0" eb="3">
      <t>ホウコクショ</t>
    </rPh>
    <rPh sb="3" eb="6">
      <t>サクセイヒ</t>
    </rPh>
    <phoneticPr fontId="5"/>
  </si>
  <si>
    <t>経済関連公開情報報告書作成費</t>
    <rPh sb="0" eb="2">
      <t>ケイザイ</t>
    </rPh>
    <rPh sb="2" eb="4">
      <t>カンレン</t>
    </rPh>
    <rPh sb="4" eb="6">
      <t>コウカイ</t>
    </rPh>
    <rPh sb="6" eb="8">
      <t>ジョウホウ</t>
    </rPh>
    <rPh sb="8" eb="11">
      <t>ホウコクショ</t>
    </rPh>
    <rPh sb="11" eb="14">
      <t>サクセイヒ</t>
    </rPh>
    <phoneticPr fontId="5"/>
  </si>
  <si>
    <t>（６）日米露三極会合開催経費（Ｉ．ブロック）</t>
    <rPh sb="3" eb="5">
      <t>ニチベイ</t>
    </rPh>
    <rPh sb="5" eb="6">
      <t>ロ</t>
    </rPh>
    <rPh sb="6" eb="7">
      <t>サン</t>
    </rPh>
    <rPh sb="7" eb="8">
      <t>キョク</t>
    </rPh>
    <rPh sb="8" eb="10">
      <t>カイゴウ</t>
    </rPh>
    <rPh sb="10" eb="12">
      <t>カイサイ</t>
    </rPh>
    <rPh sb="12" eb="14">
      <t>ケイヒ</t>
    </rPh>
    <phoneticPr fontId="5"/>
  </si>
  <si>
    <t>NECネッツエスアイ株式会社</t>
    <rPh sb="10" eb="14">
      <t>カブシキガイシャ</t>
    </rPh>
    <phoneticPr fontId="5"/>
  </si>
  <si>
    <t>（株）放送サービスセンター</t>
    <rPh sb="0" eb="5">
      <t>カブシキガイシャホウソウ</t>
    </rPh>
    <phoneticPr fontId="5"/>
  </si>
  <si>
    <t>オンライン会議接続業務</t>
    <rPh sb="5" eb="7">
      <t>カイギ</t>
    </rPh>
    <rPh sb="7" eb="9">
      <t>セツゾク</t>
    </rPh>
    <rPh sb="9" eb="11">
      <t>ギョウム</t>
    </rPh>
    <phoneticPr fontId="5"/>
  </si>
  <si>
    <t>国際会議同時通訳機器設置</t>
    <rPh sb="0" eb="2">
      <t>コクサイ</t>
    </rPh>
    <rPh sb="2" eb="4">
      <t>カイギ</t>
    </rPh>
    <rPh sb="4" eb="12">
      <t>ドウジツウヤクキキセッチ</t>
    </rPh>
    <phoneticPr fontId="5"/>
  </si>
  <si>
    <t>モスクワ翻訳業者</t>
    <rPh sb="4" eb="6">
      <t>ホンヤク</t>
    </rPh>
    <rPh sb="6" eb="8">
      <t>ギョウシャ</t>
    </rPh>
    <phoneticPr fontId="5"/>
  </si>
  <si>
    <t>-</t>
    <phoneticPr fontId="5"/>
  </si>
  <si>
    <t>ロシア経済関連公開情報報告書作成費</t>
    <rPh sb="3" eb="17">
      <t>ケイザイカンレンコウカイジョウホウホウコクショサクセイヒ</t>
    </rPh>
    <phoneticPr fontId="5"/>
  </si>
  <si>
    <t>☑</t>
  </si>
  <si>
    <t>諸謝金</t>
    <rPh sb="0" eb="1">
      <t>ショ</t>
    </rPh>
    <rPh sb="1" eb="3">
      <t>シャキン</t>
    </rPh>
    <phoneticPr fontId="5"/>
  </si>
  <si>
    <t>国際会議開催に必要な会場借料、講師謝金等</t>
    <rPh sb="0" eb="2">
      <t>コクサイ</t>
    </rPh>
    <rPh sb="2" eb="4">
      <t>カイギ</t>
    </rPh>
    <rPh sb="4" eb="6">
      <t>カイサイ</t>
    </rPh>
    <rPh sb="7" eb="9">
      <t>ヒツヨウ</t>
    </rPh>
    <rPh sb="10" eb="12">
      <t>カイジョウ</t>
    </rPh>
    <rPh sb="12" eb="14">
      <t>シャクリョウ</t>
    </rPh>
    <rPh sb="15" eb="17">
      <t>コウシ</t>
    </rPh>
    <rPh sb="17" eb="19">
      <t>シャキン</t>
    </rPh>
    <rPh sb="19" eb="20">
      <t>トウ</t>
    </rPh>
    <phoneticPr fontId="5"/>
  </si>
  <si>
    <t>I.　（公）日本国際問題研究所</t>
    <rPh sb="4" eb="5">
      <t>オオヤケ</t>
    </rPh>
    <rPh sb="6" eb="8">
      <t>ニホン</t>
    </rPh>
    <rPh sb="8" eb="10">
      <t>コクサイ</t>
    </rPh>
    <rPh sb="10" eb="12">
      <t>モンダイ</t>
    </rPh>
    <rPh sb="12" eb="15">
      <t>ケンキュウジョ</t>
    </rPh>
    <phoneticPr fontId="5"/>
  </si>
  <si>
    <t>（公）日本国際問題研究所</t>
    <rPh sb="1" eb="2">
      <t>オオヤケ</t>
    </rPh>
    <rPh sb="3" eb="12">
      <t>ニホンコクサイモンダイケンキュウジョ</t>
    </rPh>
    <phoneticPr fontId="5"/>
  </si>
  <si>
    <t>日米露三極有識者会合開催に伴う会場借料、謝礼金</t>
    <rPh sb="0" eb="2">
      <t>ニチベイ</t>
    </rPh>
    <rPh sb="2" eb="3">
      <t>ロ</t>
    </rPh>
    <rPh sb="3" eb="4">
      <t>サン</t>
    </rPh>
    <rPh sb="4" eb="5">
      <t>キョク</t>
    </rPh>
    <rPh sb="5" eb="8">
      <t>ユウシキシャ</t>
    </rPh>
    <rPh sb="8" eb="10">
      <t>カイゴウ</t>
    </rPh>
    <rPh sb="10" eb="12">
      <t>カイサイ</t>
    </rPh>
    <rPh sb="13" eb="14">
      <t>トモナ</t>
    </rPh>
    <rPh sb="15" eb="17">
      <t>カイジョウ</t>
    </rPh>
    <rPh sb="17" eb="19">
      <t>シャクリョウ</t>
    </rPh>
    <rPh sb="20" eb="23">
      <t>シャレイキン</t>
    </rPh>
    <phoneticPr fontId="5"/>
  </si>
  <si>
    <t>ロシアとの間でインド太平洋地域の重要なパートナーとしてふさわしい関係を構築すべく、日露間の協力を一層深め、平和条約締結問題を含む政治、経済、人的交流など、幅広い分野において日露関係全体を発展させ、日露間の最大の懸案である北方領土問題を解決して平和条約を締結することを目指した努力を行う。</t>
    <rPh sb="5" eb="6">
      <t>アイダ</t>
    </rPh>
    <rPh sb="10" eb="13">
      <t>タイヘイヨウ</t>
    </rPh>
    <rPh sb="13" eb="15">
      <t>チイキ</t>
    </rPh>
    <rPh sb="16" eb="18">
      <t>ジュウヨウ</t>
    </rPh>
    <rPh sb="32" eb="34">
      <t>カンケイ</t>
    </rPh>
    <rPh sb="35" eb="37">
      <t>コウチク</t>
    </rPh>
    <rPh sb="41" eb="43">
      <t>ニチロ</t>
    </rPh>
    <rPh sb="43" eb="44">
      <t>アイダ</t>
    </rPh>
    <rPh sb="45" eb="47">
      <t>キョウリョク</t>
    </rPh>
    <rPh sb="48" eb="50">
      <t>イッソウ</t>
    </rPh>
    <rPh sb="50" eb="51">
      <t>フカ</t>
    </rPh>
    <rPh sb="53" eb="55">
      <t>ヘイワ</t>
    </rPh>
    <rPh sb="55" eb="57">
      <t>ジョウヤク</t>
    </rPh>
    <rPh sb="57" eb="59">
      <t>テイケツ</t>
    </rPh>
    <rPh sb="59" eb="61">
      <t>モンダイ</t>
    </rPh>
    <rPh sb="62" eb="63">
      <t>フク</t>
    </rPh>
    <rPh sb="64" eb="66">
      <t>セイジ</t>
    </rPh>
    <rPh sb="67" eb="69">
      <t>ケイザイ</t>
    </rPh>
    <rPh sb="70" eb="72">
      <t>ジンテキ</t>
    </rPh>
    <rPh sb="72" eb="74">
      <t>コウリュウ</t>
    </rPh>
    <rPh sb="77" eb="79">
      <t>ハバヒロ</t>
    </rPh>
    <rPh sb="80" eb="82">
      <t>ブンヤ</t>
    </rPh>
    <rPh sb="86" eb="88">
      <t>ニチロ</t>
    </rPh>
    <rPh sb="88" eb="90">
      <t>カンケイ</t>
    </rPh>
    <rPh sb="90" eb="92">
      <t>ゼンタイ</t>
    </rPh>
    <rPh sb="93" eb="95">
      <t>ハッテン</t>
    </rPh>
    <rPh sb="98" eb="100">
      <t>ニチロ</t>
    </rPh>
    <rPh sb="100" eb="101">
      <t>アイダ</t>
    </rPh>
    <rPh sb="102" eb="104">
      <t>サイダイ</t>
    </rPh>
    <rPh sb="105" eb="107">
      <t>ケンアン</t>
    </rPh>
    <rPh sb="110" eb="112">
      <t>ホッポウ</t>
    </rPh>
    <rPh sb="112" eb="114">
      <t>リョウド</t>
    </rPh>
    <rPh sb="114" eb="116">
      <t>モンダイ</t>
    </rPh>
    <rPh sb="117" eb="119">
      <t>カイケツ</t>
    </rPh>
    <rPh sb="121" eb="123">
      <t>ヘイワ</t>
    </rPh>
    <rPh sb="123" eb="125">
      <t>ジョウヤク</t>
    </rPh>
    <rPh sb="126" eb="128">
      <t>テイケツ</t>
    </rPh>
    <rPh sb="133" eb="135">
      <t>メザ</t>
    </rPh>
    <rPh sb="137" eb="139">
      <t>ドリョク</t>
    </rPh>
    <rPh sb="140" eb="141">
      <t>オコナ</t>
    </rPh>
    <phoneticPr fontId="5"/>
  </si>
  <si>
    <t>5/17</t>
    <phoneticPr fontId="5"/>
  </si>
  <si>
    <t>2/22</t>
    <phoneticPr fontId="5"/>
  </si>
  <si>
    <t>新型コロナウィルス感染拡大により対面での協議が困難となる中で、日露首脳電話会談、日露外相電話会談及び次官級協議等を実施し、平和条約締結交渉を含む日露間の協議や協力について議論を重ねた。また、各種スキームによる文化交流事業を着実に実施した。</t>
    <rPh sb="0" eb="2">
      <t>シンガタ</t>
    </rPh>
    <rPh sb="9" eb="11">
      <t>カンセン</t>
    </rPh>
    <rPh sb="11" eb="13">
      <t>カクダイ</t>
    </rPh>
    <rPh sb="16" eb="18">
      <t>タイメン</t>
    </rPh>
    <rPh sb="20" eb="22">
      <t>キョウギ</t>
    </rPh>
    <rPh sb="23" eb="25">
      <t>コンナン</t>
    </rPh>
    <rPh sb="28" eb="29">
      <t>ナカ</t>
    </rPh>
    <rPh sb="35" eb="37">
      <t>デンワ</t>
    </rPh>
    <rPh sb="44" eb="46">
      <t>デンワ</t>
    </rPh>
    <rPh sb="53" eb="55">
      <t>キョウギ</t>
    </rPh>
    <rPh sb="57" eb="59">
      <t>ジッシ</t>
    </rPh>
    <rPh sb="70" eb="71">
      <t>フク</t>
    </rPh>
    <rPh sb="72" eb="74">
      <t>ニチロ</t>
    </rPh>
    <rPh sb="74" eb="75">
      <t>アイダ</t>
    </rPh>
    <rPh sb="76" eb="78">
      <t>キョウギ</t>
    </rPh>
    <rPh sb="79" eb="81">
      <t>キョウリョク</t>
    </rPh>
    <rPh sb="85" eb="87">
      <t>ギロン</t>
    </rPh>
    <rPh sb="88" eb="89">
      <t>カサ</t>
    </rPh>
    <rPh sb="104" eb="106">
      <t>ブンカ</t>
    </rPh>
    <rPh sb="111" eb="113">
      <t>チャクジツ</t>
    </rPh>
    <rPh sb="114" eb="116">
      <t>ジッシ</t>
    </rPh>
    <phoneticPr fontId="5"/>
  </si>
  <si>
    <t>日露間の協議や協力について様々なレベルで議論を行うとともに、人的交流・文化交流の活性化を図ることは、領土問題を解決して平和条約を締結し、日露関係の完全な正常化を図ることを目指すとともに、幅広い分野における日露関係を進展させるとの上位施策の達成に寄与するものである。</t>
    <rPh sb="0" eb="2">
      <t>ニチロ</t>
    </rPh>
    <rPh sb="2" eb="3">
      <t>アイダ</t>
    </rPh>
    <rPh sb="4" eb="6">
      <t>キョウギ</t>
    </rPh>
    <rPh sb="7" eb="9">
      <t>キョウリョク</t>
    </rPh>
    <rPh sb="13" eb="15">
      <t>サマザマ</t>
    </rPh>
    <rPh sb="20" eb="22">
      <t>ギロン</t>
    </rPh>
    <rPh sb="23" eb="24">
      <t>オコナ</t>
    </rPh>
    <rPh sb="30" eb="32">
      <t>ジンテキ</t>
    </rPh>
    <rPh sb="32" eb="34">
      <t>コウリュウ</t>
    </rPh>
    <rPh sb="35" eb="37">
      <t>ブンカ</t>
    </rPh>
    <rPh sb="37" eb="39">
      <t>コウリュウ</t>
    </rPh>
    <rPh sb="40" eb="43">
      <t>カッセイカ</t>
    </rPh>
    <rPh sb="44" eb="45">
      <t>ハカ</t>
    </rPh>
    <rPh sb="50" eb="52">
      <t>リョウド</t>
    </rPh>
    <rPh sb="52" eb="54">
      <t>モンダイ</t>
    </rPh>
    <rPh sb="55" eb="57">
      <t>カイケツ</t>
    </rPh>
    <rPh sb="59" eb="61">
      <t>ヘイワ</t>
    </rPh>
    <rPh sb="61" eb="63">
      <t>ジョウヤク</t>
    </rPh>
    <rPh sb="64" eb="66">
      <t>テイケツ</t>
    </rPh>
    <rPh sb="68" eb="70">
      <t>ニチロ</t>
    </rPh>
    <rPh sb="70" eb="72">
      <t>カンケイ</t>
    </rPh>
    <rPh sb="73" eb="75">
      <t>カンゼン</t>
    </rPh>
    <rPh sb="76" eb="79">
      <t>セイジョウカ</t>
    </rPh>
    <rPh sb="80" eb="81">
      <t>ハカ</t>
    </rPh>
    <rPh sb="85" eb="87">
      <t>メザ</t>
    </rPh>
    <rPh sb="93" eb="95">
      <t>ハバヒロ</t>
    </rPh>
    <rPh sb="96" eb="98">
      <t>ブンヤ</t>
    </rPh>
    <rPh sb="102" eb="104">
      <t>ニチロ</t>
    </rPh>
    <rPh sb="104" eb="106">
      <t>カンケイ</t>
    </rPh>
    <rPh sb="107" eb="109">
      <t>シンテン</t>
    </rPh>
    <rPh sb="114" eb="116">
      <t>ジョウイ</t>
    </rPh>
    <rPh sb="116" eb="118">
      <t>シサク</t>
    </rPh>
    <rPh sb="119" eb="121">
      <t>タッセイ</t>
    </rPh>
    <rPh sb="122" eb="124">
      <t>キヨ</t>
    </rPh>
    <phoneticPr fontId="5"/>
  </si>
  <si>
    <t>日露政府間において、首脳電話会談及び外相電話会談を実施した。事務レベルにおいても、北方領土問題を含む政治、経済、国際場裏における協力等、幅広い分野において活発な議論が行われた。文化交流事業において、伝統文化、ポップカルチャー等をテーマとした幅広い交流が実施され、限られた予算を十分に活用しながら効果的な事業を執り行っている。</t>
    <rPh sb="12" eb="14">
      <t>デンワ</t>
    </rPh>
    <rPh sb="20" eb="22">
      <t>デンワ</t>
    </rPh>
    <rPh sb="48" eb="49">
      <t>フク</t>
    </rPh>
    <rPh sb="50" eb="52">
      <t>セイジ</t>
    </rPh>
    <rPh sb="58" eb="60">
      <t>ジョウリ</t>
    </rPh>
    <rPh sb="88" eb="90">
      <t>ブンカ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</si>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</sst>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xdr:colOff>
      <xdr:row>749</xdr:row>
      <xdr:rowOff>0</xdr:rowOff>
    </xdr:from>
    <xdr:to>
      <xdr:col>18</xdr:col>
      <xdr:colOff>78504</xdr:colOff>
      <xdr:row>750</xdr:row>
      <xdr:rowOff>144369</xdr:rowOff>
    </xdr:to>
    <xdr:sp macro="" textlink="">
      <xdr:nvSpPr>
        <xdr:cNvPr id="2" name="正方形/長方形 1"/>
        <xdr:cNvSpPr/>
      </xdr:nvSpPr>
      <xdr:spPr>
        <a:xfrm>
          <a:off x="1600201" y="49863375"/>
          <a:ext cx="2078753" cy="4967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13</xdr:col>
      <xdr:colOff>39251</xdr:colOff>
      <xdr:row>750</xdr:row>
      <xdr:rowOff>144369</xdr:rowOff>
    </xdr:from>
    <xdr:to>
      <xdr:col>13</xdr:col>
      <xdr:colOff>39253</xdr:colOff>
      <xdr:row>751</xdr:row>
      <xdr:rowOff>249281</xdr:rowOff>
    </xdr:to>
    <xdr:cxnSp macro="">
      <xdr:nvCxnSpPr>
        <xdr:cNvPr id="3" name="直線矢印コネクタ 2"/>
        <xdr:cNvCxnSpPr>
          <a:stCxn id="2" idx="2"/>
          <a:endCxn id="4" idx="0"/>
        </xdr:cNvCxnSpPr>
      </xdr:nvCxnSpPr>
      <xdr:spPr>
        <a:xfrm flipH="1">
          <a:off x="2639576" y="49883919"/>
          <a:ext cx="2" cy="45733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0</xdr:colOff>
      <xdr:row>751</xdr:row>
      <xdr:rowOff>249281</xdr:rowOff>
    </xdr:from>
    <xdr:to>
      <xdr:col>18</xdr:col>
      <xdr:colOff>78502</xdr:colOff>
      <xdr:row>754</xdr:row>
      <xdr:rowOff>139463</xdr:rowOff>
    </xdr:to>
    <xdr:sp macro="" textlink="">
      <xdr:nvSpPr>
        <xdr:cNvPr id="4" name="正方形/長方形 3"/>
        <xdr:cNvSpPr/>
      </xdr:nvSpPr>
      <xdr:spPr>
        <a:xfrm>
          <a:off x="1600200" y="50341256"/>
          <a:ext cx="2078752" cy="9474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180975</xdr:colOff>
      <xdr:row>749</xdr:row>
      <xdr:rowOff>9525</xdr:rowOff>
    </xdr:from>
    <xdr:to>
      <xdr:col>41</xdr:col>
      <xdr:colOff>107950</xdr:colOff>
      <xdr:row>750</xdr:row>
      <xdr:rowOff>212724</xdr:rowOff>
    </xdr:to>
    <xdr:sp macro="" textlink="">
      <xdr:nvSpPr>
        <xdr:cNvPr id="5" name="正方形/長方形 4"/>
        <xdr:cNvSpPr/>
      </xdr:nvSpPr>
      <xdr:spPr>
        <a:xfrm>
          <a:off x="5981700" y="49396650"/>
          <a:ext cx="2327275" cy="55562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｛平和条約締結に向けたの対露交渉の推進｝</a:t>
          </a:r>
        </a:p>
      </xdr:txBody>
    </xdr:sp>
    <xdr:clientData/>
  </xdr:twoCellAnchor>
  <xdr:twoCellAnchor>
    <xdr:from>
      <xdr:col>35</xdr:col>
      <xdr:colOff>142875</xdr:colOff>
      <xdr:row>750</xdr:row>
      <xdr:rowOff>212724</xdr:rowOff>
    </xdr:from>
    <xdr:to>
      <xdr:col>35</xdr:col>
      <xdr:colOff>144463</xdr:colOff>
      <xdr:row>751</xdr:row>
      <xdr:rowOff>256918</xdr:rowOff>
    </xdr:to>
    <xdr:cxnSp macro="">
      <xdr:nvCxnSpPr>
        <xdr:cNvPr id="9" name="直線矢印コネクタ 8"/>
        <xdr:cNvCxnSpPr>
          <a:stCxn id="5" idx="2"/>
          <a:endCxn id="10" idx="0"/>
        </xdr:cNvCxnSpPr>
      </xdr:nvCxnSpPr>
      <xdr:spPr>
        <a:xfrm flipH="1">
          <a:off x="7143750" y="49952274"/>
          <a:ext cx="1588" cy="39661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31</xdr:col>
      <xdr:colOff>19050</xdr:colOff>
      <xdr:row>751</xdr:row>
      <xdr:rowOff>256918</xdr:rowOff>
    </xdr:from>
    <xdr:to>
      <xdr:col>40</xdr:col>
      <xdr:colOff>66675</xdr:colOff>
      <xdr:row>754</xdr:row>
      <xdr:rowOff>7773</xdr:rowOff>
    </xdr:to>
    <xdr:sp macro="" textlink="">
      <xdr:nvSpPr>
        <xdr:cNvPr id="10" name="正方形/長方形 9"/>
        <xdr:cNvSpPr/>
      </xdr:nvSpPr>
      <xdr:spPr>
        <a:xfrm>
          <a:off x="6219825" y="50348893"/>
          <a:ext cx="1847850" cy="8081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Ｂ．エイビイモード株式会社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｛ビデオメッセージ作成等｝</a:t>
          </a:r>
        </a:p>
      </xdr:txBody>
    </xdr:sp>
    <xdr:clientData/>
  </xdr:twoCellAnchor>
  <xdr:twoCellAnchor>
    <xdr:from>
      <xdr:col>11</xdr:col>
      <xdr:colOff>87098</xdr:colOff>
      <xdr:row>758</xdr:row>
      <xdr:rowOff>142875</xdr:rowOff>
    </xdr:from>
    <xdr:to>
      <xdr:col>21</xdr:col>
      <xdr:colOff>148481</xdr:colOff>
      <xdr:row>759</xdr:row>
      <xdr:rowOff>292874</xdr:rowOff>
    </xdr:to>
    <xdr:sp macro="" textlink="">
      <xdr:nvSpPr>
        <xdr:cNvPr id="17" name="正方形/長方形 16"/>
        <xdr:cNvSpPr/>
      </xdr:nvSpPr>
      <xdr:spPr>
        <a:xfrm>
          <a:off x="2287373" y="52701825"/>
          <a:ext cx="2061633" cy="50242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｛北方領土問題の国内外における啓発等｝</a:t>
          </a:r>
        </a:p>
      </xdr:txBody>
    </xdr:sp>
    <xdr:clientData/>
  </xdr:twoCellAnchor>
  <xdr:twoCellAnchor>
    <xdr:from>
      <xdr:col>16</xdr:col>
      <xdr:colOff>87956</xdr:colOff>
      <xdr:row>759</xdr:row>
      <xdr:rowOff>324707</xdr:rowOff>
    </xdr:from>
    <xdr:to>
      <xdr:col>16</xdr:col>
      <xdr:colOff>87957</xdr:colOff>
      <xdr:row>760</xdr:row>
      <xdr:rowOff>268330</xdr:rowOff>
    </xdr:to>
    <xdr:cxnSp macro="">
      <xdr:nvCxnSpPr>
        <xdr:cNvPr id="18" name="直線コネクタ 17"/>
        <xdr:cNvCxnSpPr/>
      </xdr:nvCxnSpPr>
      <xdr:spPr>
        <a:xfrm>
          <a:off x="3288356" y="53236082"/>
          <a:ext cx="1" cy="296048"/>
        </a:xfrm>
        <a:prstGeom prst="line">
          <a:avLst/>
        </a:prstGeom>
        <a:noFill/>
        <a:ln w="28575" cap="flat" cmpd="sng" algn="ctr">
          <a:solidFill>
            <a:sysClr val="windowText" lastClr="000000"/>
          </a:solidFill>
          <a:prstDash val="solid"/>
        </a:ln>
        <a:effectLst/>
      </xdr:spPr>
    </xdr:cxnSp>
    <xdr:clientData/>
  </xdr:twoCellAnchor>
  <xdr:twoCellAnchor>
    <xdr:from>
      <xdr:col>11</xdr:col>
      <xdr:colOff>92848</xdr:colOff>
      <xdr:row>760</xdr:row>
      <xdr:rowOff>287381</xdr:rowOff>
    </xdr:from>
    <xdr:to>
      <xdr:col>32</xdr:col>
      <xdr:colOff>19050</xdr:colOff>
      <xdr:row>760</xdr:row>
      <xdr:rowOff>295275</xdr:rowOff>
    </xdr:to>
    <xdr:cxnSp macro="">
      <xdr:nvCxnSpPr>
        <xdr:cNvPr id="19" name="直線コネクタ 18"/>
        <xdr:cNvCxnSpPr/>
      </xdr:nvCxnSpPr>
      <xdr:spPr>
        <a:xfrm>
          <a:off x="2293123" y="53551181"/>
          <a:ext cx="4126727" cy="7894"/>
        </a:xfrm>
        <a:prstGeom prst="line">
          <a:avLst/>
        </a:prstGeom>
        <a:noFill/>
        <a:ln w="28575" cap="flat" cmpd="sng" algn="ctr">
          <a:solidFill>
            <a:sysClr val="windowText" lastClr="000000"/>
          </a:solidFill>
          <a:prstDash val="solid"/>
        </a:ln>
        <a:effectLst/>
      </xdr:spPr>
    </xdr:cxnSp>
    <xdr:clientData/>
  </xdr:twoCellAnchor>
  <xdr:twoCellAnchor>
    <xdr:from>
      <xdr:col>11</xdr:col>
      <xdr:colOff>105719</xdr:colOff>
      <xdr:row>760</xdr:row>
      <xdr:rowOff>287380</xdr:rowOff>
    </xdr:from>
    <xdr:to>
      <xdr:col>11</xdr:col>
      <xdr:colOff>107958</xdr:colOff>
      <xdr:row>761</xdr:row>
      <xdr:rowOff>199413</xdr:rowOff>
    </xdr:to>
    <xdr:cxnSp macro="">
      <xdr:nvCxnSpPr>
        <xdr:cNvPr id="20" name="直線矢印コネクタ 19"/>
        <xdr:cNvCxnSpPr/>
      </xdr:nvCxnSpPr>
      <xdr:spPr>
        <a:xfrm>
          <a:off x="2305994" y="53551180"/>
          <a:ext cx="2239" cy="26445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171450</xdr:colOff>
      <xdr:row>761</xdr:row>
      <xdr:rowOff>218474</xdr:rowOff>
    </xdr:from>
    <xdr:to>
      <xdr:col>16</xdr:col>
      <xdr:colOff>171450</xdr:colOff>
      <xdr:row>763</xdr:row>
      <xdr:rowOff>334454</xdr:rowOff>
    </xdr:to>
    <xdr:sp macro="" textlink="">
      <xdr:nvSpPr>
        <xdr:cNvPr id="21" name="正方形/長方形 20"/>
        <xdr:cNvSpPr/>
      </xdr:nvSpPr>
      <xdr:spPr>
        <a:xfrm>
          <a:off x="1371600" y="53834699"/>
          <a:ext cx="2000250"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Ｃ．（株）アイネット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｛「われらの北方領土２０１９年版」作成｝</a:t>
          </a:r>
        </a:p>
      </xdr:txBody>
    </xdr:sp>
    <xdr:clientData/>
  </xdr:twoCellAnchor>
  <xdr:twoCellAnchor>
    <xdr:from>
      <xdr:col>22</xdr:col>
      <xdr:colOff>109580</xdr:colOff>
      <xdr:row>760</xdr:row>
      <xdr:rowOff>281201</xdr:rowOff>
    </xdr:from>
    <xdr:to>
      <xdr:col>22</xdr:col>
      <xdr:colOff>111819</xdr:colOff>
      <xdr:row>761</xdr:row>
      <xdr:rowOff>193234</xdr:rowOff>
    </xdr:to>
    <xdr:cxnSp macro="">
      <xdr:nvCxnSpPr>
        <xdr:cNvPr id="22" name="直線矢印コネクタ 21"/>
        <xdr:cNvCxnSpPr/>
      </xdr:nvCxnSpPr>
      <xdr:spPr>
        <a:xfrm>
          <a:off x="4510130" y="53545001"/>
          <a:ext cx="2239" cy="26445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11069</xdr:colOff>
      <xdr:row>760</xdr:row>
      <xdr:rowOff>303598</xdr:rowOff>
    </xdr:from>
    <xdr:to>
      <xdr:col>32</xdr:col>
      <xdr:colOff>13308</xdr:colOff>
      <xdr:row>761</xdr:row>
      <xdr:rowOff>215631</xdr:rowOff>
    </xdr:to>
    <xdr:cxnSp macro="">
      <xdr:nvCxnSpPr>
        <xdr:cNvPr id="24" name="直線矢印コネクタ 23"/>
        <xdr:cNvCxnSpPr/>
      </xdr:nvCxnSpPr>
      <xdr:spPr>
        <a:xfrm>
          <a:off x="6411869" y="53567398"/>
          <a:ext cx="2239" cy="26445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30205</xdr:colOff>
      <xdr:row>761</xdr:row>
      <xdr:rowOff>205602</xdr:rowOff>
    </xdr:from>
    <xdr:to>
      <xdr:col>35</xdr:col>
      <xdr:colOff>176057</xdr:colOff>
      <xdr:row>763</xdr:row>
      <xdr:rowOff>316727</xdr:rowOff>
    </xdr:to>
    <xdr:sp macro="" textlink="">
      <xdr:nvSpPr>
        <xdr:cNvPr id="25" name="正方形/長方形 24"/>
        <xdr:cNvSpPr/>
      </xdr:nvSpPr>
      <xdr:spPr>
        <a:xfrm>
          <a:off x="5630905" y="53821827"/>
          <a:ext cx="1546027" cy="8159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Ｅ．外務省職員２名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17</xdr:col>
      <xdr:colOff>104775</xdr:colOff>
      <xdr:row>761</xdr:row>
      <xdr:rowOff>218474</xdr:rowOff>
    </xdr:from>
    <xdr:to>
      <xdr:col>27</xdr:col>
      <xdr:colOff>104775</xdr:colOff>
      <xdr:row>763</xdr:row>
      <xdr:rowOff>334454</xdr:rowOff>
    </xdr:to>
    <xdr:sp macro="" textlink="">
      <xdr:nvSpPr>
        <xdr:cNvPr id="26" name="正方形/長方形 25"/>
        <xdr:cNvSpPr/>
      </xdr:nvSpPr>
      <xdr:spPr>
        <a:xfrm>
          <a:off x="3505200" y="53834699"/>
          <a:ext cx="2000250"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Ｄ．（株）アイネット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｛「われらの北方領土２０２０年版」作成｝</a:t>
          </a:r>
        </a:p>
      </xdr:txBody>
    </xdr:sp>
    <xdr:clientData/>
  </xdr:twoCellAnchor>
  <xdr:twoCellAnchor>
    <xdr:from>
      <xdr:col>41</xdr:col>
      <xdr:colOff>39044</xdr:colOff>
      <xdr:row>757</xdr:row>
      <xdr:rowOff>276225</xdr:rowOff>
    </xdr:from>
    <xdr:to>
      <xdr:col>48</xdr:col>
      <xdr:colOff>122624</xdr:colOff>
      <xdr:row>759</xdr:row>
      <xdr:rowOff>337322</xdr:rowOff>
    </xdr:to>
    <xdr:sp macro="" textlink="">
      <xdr:nvSpPr>
        <xdr:cNvPr id="28" name="正方形/長方形 27"/>
        <xdr:cNvSpPr/>
      </xdr:nvSpPr>
      <xdr:spPr>
        <a:xfrm>
          <a:off x="8240069" y="52482750"/>
          <a:ext cx="1483755" cy="765947"/>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44</xdr:col>
      <xdr:colOff>180847</xdr:colOff>
      <xdr:row>759</xdr:row>
      <xdr:rowOff>337322</xdr:rowOff>
    </xdr:from>
    <xdr:to>
      <xdr:col>44</xdr:col>
      <xdr:colOff>180975</xdr:colOff>
      <xdr:row>761</xdr:row>
      <xdr:rowOff>240614</xdr:rowOff>
    </xdr:to>
    <xdr:cxnSp macro="">
      <xdr:nvCxnSpPr>
        <xdr:cNvPr id="31" name="直線矢印コネクタ 30"/>
        <xdr:cNvCxnSpPr>
          <a:stCxn id="28" idx="2"/>
          <a:endCxn id="33" idx="0"/>
        </xdr:cNvCxnSpPr>
      </xdr:nvCxnSpPr>
      <xdr:spPr>
        <a:xfrm>
          <a:off x="8981947" y="53248697"/>
          <a:ext cx="128" cy="60814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190500</xdr:colOff>
      <xdr:row>761</xdr:row>
      <xdr:rowOff>240614</xdr:rowOff>
    </xdr:from>
    <xdr:to>
      <xdr:col>49</xdr:col>
      <xdr:colOff>371474</xdr:colOff>
      <xdr:row>763</xdr:row>
      <xdr:rowOff>325737</xdr:rowOff>
    </xdr:to>
    <xdr:sp macro="" textlink="">
      <xdr:nvSpPr>
        <xdr:cNvPr id="33" name="正方形/長方形 32"/>
        <xdr:cNvSpPr/>
      </xdr:nvSpPr>
      <xdr:spPr>
        <a:xfrm>
          <a:off x="7791450" y="53856839"/>
          <a:ext cx="2381249" cy="78997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171451</xdr:colOff>
      <xdr:row>766</xdr:row>
      <xdr:rowOff>371475</xdr:rowOff>
    </xdr:from>
    <xdr:to>
      <xdr:col>17</xdr:col>
      <xdr:colOff>171450</xdr:colOff>
      <xdr:row>767</xdr:row>
      <xdr:rowOff>361950</xdr:rowOff>
    </xdr:to>
    <xdr:sp macro="" textlink="">
      <xdr:nvSpPr>
        <xdr:cNvPr id="23" name="正方形/長方形 22"/>
        <xdr:cNvSpPr/>
      </xdr:nvSpPr>
      <xdr:spPr>
        <a:xfrm>
          <a:off x="1571626" y="56064150"/>
          <a:ext cx="2000249" cy="5143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｛二国間関係の強化及び環境整備｝</a:t>
          </a:r>
        </a:p>
      </xdr:txBody>
    </xdr:sp>
    <xdr:clientData/>
  </xdr:twoCellAnchor>
  <xdr:twoCellAnchor>
    <xdr:from>
      <xdr:col>11</xdr:col>
      <xdr:colOff>92848</xdr:colOff>
      <xdr:row>769</xdr:row>
      <xdr:rowOff>95250</xdr:rowOff>
    </xdr:from>
    <xdr:to>
      <xdr:col>22</xdr:col>
      <xdr:colOff>152400</xdr:colOff>
      <xdr:row>769</xdr:row>
      <xdr:rowOff>96882</xdr:rowOff>
    </xdr:to>
    <xdr:cxnSp macro="">
      <xdr:nvCxnSpPr>
        <xdr:cNvPr id="29" name="直線コネクタ 28"/>
        <xdr:cNvCxnSpPr/>
      </xdr:nvCxnSpPr>
      <xdr:spPr>
        <a:xfrm flipV="1">
          <a:off x="2293123" y="56911875"/>
          <a:ext cx="2259827" cy="1632"/>
        </a:xfrm>
        <a:prstGeom prst="line">
          <a:avLst/>
        </a:prstGeom>
        <a:noFill/>
        <a:ln w="28575" cap="flat" cmpd="sng" algn="ctr">
          <a:solidFill>
            <a:sysClr val="windowText" lastClr="000000"/>
          </a:solidFill>
          <a:prstDash val="solid"/>
        </a:ln>
        <a:effectLst/>
      </xdr:spPr>
    </xdr:cxnSp>
    <xdr:clientData/>
  </xdr:twoCellAnchor>
  <xdr:twoCellAnchor>
    <xdr:from>
      <xdr:col>11</xdr:col>
      <xdr:colOff>95251</xdr:colOff>
      <xdr:row>767</xdr:row>
      <xdr:rowOff>361950</xdr:rowOff>
    </xdr:from>
    <xdr:to>
      <xdr:col>11</xdr:col>
      <xdr:colOff>98433</xdr:colOff>
      <xdr:row>769</xdr:row>
      <xdr:rowOff>370863</xdr:rowOff>
    </xdr:to>
    <xdr:cxnSp macro="">
      <xdr:nvCxnSpPr>
        <xdr:cNvPr id="30" name="直線矢印コネクタ 29"/>
        <xdr:cNvCxnSpPr/>
      </xdr:nvCxnSpPr>
      <xdr:spPr>
        <a:xfrm>
          <a:off x="2295526" y="56578500"/>
          <a:ext cx="3182" cy="60898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104775</xdr:colOff>
      <xdr:row>769</xdr:row>
      <xdr:rowOff>380399</xdr:rowOff>
    </xdr:from>
    <xdr:to>
      <xdr:col>16</xdr:col>
      <xdr:colOff>104775</xdr:colOff>
      <xdr:row>772</xdr:row>
      <xdr:rowOff>58229</xdr:rowOff>
    </xdr:to>
    <xdr:sp macro="" textlink="">
      <xdr:nvSpPr>
        <xdr:cNvPr id="32" name="正方形/長方形 31"/>
        <xdr:cNvSpPr/>
      </xdr:nvSpPr>
      <xdr:spPr>
        <a:xfrm>
          <a:off x="1304925" y="57197024"/>
          <a:ext cx="2000250"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Ｇ．（株）放送サービスセンター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他１社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｛日露政府間委員会｝</a:t>
          </a:r>
        </a:p>
      </xdr:txBody>
    </xdr:sp>
    <xdr:clientData/>
  </xdr:twoCellAnchor>
  <xdr:twoCellAnchor>
    <xdr:from>
      <xdr:col>22</xdr:col>
      <xdr:colOff>138155</xdr:colOff>
      <xdr:row>769</xdr:row>
      <xdr:rowOff>90701</xdr:rowOff>
    </xdr:from>
    <xdr:to>
      <xdr:col>22</xdr:col>
      <xdr:colOff>140394</xdr:colOff>
      <xdr:row>769</xdr:row>
      <xdr:rowOff>355159</xdr:rowOff>
    </xdr:to>
    <xdr:cxnSp macro="">
      <xdr:nvCxnSpPr>
        <xdr:cNvPr id="34" name="直線矢印コネクタ 33"/>
        <xdr:cNvCxnSpPr/>
      </xdr:nvCxnSpPr>
      <xdr:spPr>
        <a:xfrm>
          <a:off x="4538705" y="56907326"/>
          <a:ext cx="2239" cy="26445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17</xdr:col>
      <xdr:colOff>133350</xdr:colOff>
      <xdr:row>769</xdr:row>
      <xdr:rowOff>380399</xdr:rowOff>
    </xdr:from>
    <xdr:to>
      <xdr:col>27</xdr:col>
      <xdr:colOff>133350</xdr:colOff>
      <xdr:row>772</xdr:row>
      <xdr:rowOff>58229</xdr:rowOff>
    </xdr:to>
    <xdr:sp macro="" textlink="">
      <xdr:nvSpPr>
        <xdr:cNvPr id="37" name="正方形/長方形 36"/>
        <xdr:cNvSpPr/>
      </xdr:nvSpPr>
      <xdr:spPr>
        <a:xfrm>
          <a:off x="3533775" y="57197024"/>
          <a:ext cx="2000250"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Ｈ．モスクワ翻訳業者</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｛ロシア経済関連情報報告書作成｝</a:t>
          </a:r>
        </a:p>
      </xdr:txBody>
    </xdr:sp>
    <xdr:clientData/>
  </xdr:twoCellAnchor>
  <xdr:twoCellAnchor>
    <xdr:from>
      <xdr:col>37</xdr:col>
      <xdr:colOff>29519</xdr:colOff>
      <xdr:row>766</xdr:row>
      <xdr:rowOff>352425</xdr:rowOff>
    </xdr:from>
    <xdr:to>
      <xdr:col>44</xdr:col>
      <xdr:colOff>113099</xdr:colOff>
      <xdr:row>768</xdr:row>
      <xdr:rowOff>223022</xdr:rowOff>
    </xdr:to>
    <xdr:sp macro="" textlink="">
      <xdr:nvSpPr>
        <xdr:cNvPr id="38" name="正方形/長方形 37"/>
        <xdr:cNvSpPr/>
      </xdr:nvSpPr>
      <xdr:spPr>
        <a:xfrm>
          <a:off x="7430444" y="56045100"/>
          <a:ext cx="1483755" cy="765947"/>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｛対米・対露外交の強化｝</a:t>
          </a:r>
        </a:p>
      </xdr:txBody>
    </xdr:sp>
    <xdr:clientData/>
  </xdr:twoCellAnchor>
  <xdr:twoCellAnchor>
    <xdr:from>
      <xdr:col>40</xdr:col>
      <xdr:colOff>171322</xdr:colOff>
      <xdr:row>768</xdr:row>
      <xdr:rowOff>223022</xdr:rowOff>
    </xdr:from>
    <xdr:to>
      <xdr:col>40</xdr:col>
      <xdr:colOff>171450</xdr:colOff>
      <xdr:row>770</xdr:row>
      <xdr:rowOff>154889</xdr:rowOff>
    </xdr:to>
    <xdr:cxnSp macro="">
      <xdr:nvCxnSpPr>
        <xdr:cNvPr id="39" name="直線矢印コネクタ 38"/>
        <xdr:cNvCxnSpPr>
          <a:stCxn id="38" idx="2"/>
          <a:endCxn id="40" idx="0"/>
        </xdr:cNvCxnSpPr>
      </xdr:nvCxnSpPr>
      <xdr:spPr>
        <a:xfrm>
          <a:off x="8172322" y="56811047"/>
          <a:ext cx="128" cy="60814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34</xdr:col>
      <xdr:colOff>180975</xdr:colOff>
      <xdr:row>770</xdr:row>
      <xdr:rowOff>154889</xdr:rowOff>
    </xdr:from>
    <xdr:to>
      <xdr:col>46</xdr:col>
      <xdr:colOff>161924</xdr:colOff>
      <xdr:row>772</xdr:row>
      <xdr:rowOff>249537</xdr:rowOff>
    </xdr:to>
    <xdr:sp macro="" textlink="">
      <xdr:nvSpPr>
        <xdr:cNvPr id="40" name="正方形/長方形 39"/>
        <xdr:cNvSpPr/>
      </xdr:nvSpPr>
      <xdr:spPr>
        <a:xfrm>
          <a:off x="6981825" y="57419189"/>
          <a:ext cx="2381249" cy="78997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Ｉ．（公）日本国際問題研究所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｛日米露三極有識者会合｝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1</v>
      </c>
      <c r="AJ2" s="945" t="s">
        <v>690</v>
      </c>
      <c r="AK2" s="945"/>
      <c r="AL2" s="945"/>
      <c r="AM2" s="945"/>
      <c r="AN2" s="98" t="s">
        <v>1</v>
      </c>
      <c r="AO2" s="945">
        <v>20</v>
      </c>
      <c r="AP2" s="945"/>
      <c r="AQ2" s="945"/>
      <c r="AR2" s="99" t="s">
        <v>1</v>
      </c>
      <c r="AS2" s="951">
        <v>34</v>
      </c>
      <c r="AT2" s="951"/>
      <c r="AU2" s="951"/>
      <c r="AV2" s="98" t="str">
        <f>IF(AW2="","","-")</f>
        <v>-</v>
      </c>
      <c r="AW2" s="913">
        <v>1</v>
      </c>
      <c r="AX2" s="913"/>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3</v>
      </c>
      <c r="AJ3" s="868" t="s">
        <v>692</v>
      </c>
      <c r="AK3" s="868"/>
      <c r="AL3" s="868"/>
      <c r="AM3" s="868"/>
      <c r="AN3" s="868"/>
      <c r="AO3" s="868"/>
      <c r="AP3" s="868"/>
      <c r="AQ3" s="868"/>
      <c r="AR3" s="868"/>
      <c r="AS3" s="868"/>
      <c r="AT3" s="868"/>
      <c r="AU3" s="868"/>
      <c r="AV3" s="868"/>
      <c r="AW3" s="868"/>
      <c r="AX3" s="24" t="s">
        <v>4</v>
      </c>
    </row>
    <row r="4" spans="1:50" ht="24.75" customHeight="1">
      <c r="A4" s="706" t="s">
        <v>5</v>
      </c>
      <c r="B4" s="707"/>
      <c r="C4" s="707"/>
      <c r="D4" s="707"/>
      <c r="E4" s="707"/>
      <c r="F4" s="707"/>
      <c r="G4" s="684" t="s">
        <v>696</v>
      </c>
      <c r="H4" s="685"/>
      <c r="I4" s="685"/>
      <c r="J4" s="685"/>
      <c r="K4" s="685"/>
      <c r="L4" s="685"/>
      <c r="M4" s="685"/>
      <c r="N4" s="685"/>
      <c r="O4" s="685"/>
      <c r="P4" s="685"/>
      <c r="Q4" s="685"/>
      <c r="R4" s="685"/>
      <c r="S4" s="685"/>
      <c r="T4" s="685"/>
      <c r="U4" s="685"/>
      <c r="V4" s="685"/>
      <c r="W4" s="685"/>
      <c r="X4" s="685"/>
      <c r="Y4" s="686" t="s">
        <v>6</v>
      </c>
      <c r="Z4" s="687"/>
      <c r="AA4" s="687"/>
      <c r="AB4" s="687"/>
      <c r="AC4" s="687"/>
      <c r="AD4" s="688"/>
      <c r="AE4" s="689" t="s">
        <v>693</v>
      </c>
      <c r="AF4" s="690"/>
      <c r="AG4" s="690"/>
      <c r="AH4" s="690"/>
      <c r="AI4" s="690"/>
      <c r="AJ4" s="690"/>
      <c r="AK4" s="690"/>
      <c r="AL4" s="690"/>
      <c r="AM4" s="690"/>
      <c r="AN4" s="690"/>
      <c r="AO4" s="690"/>
      <c r="AP4" s="691"/>
      <c r="AQ4" s="692" t="s">
        <v>7</v>
      </c>
      <c r="AR4" s="687"/>
      <c r="AS4" s="687"/>
      <c r="AT4" s="687"/>
      <c r="AU4" s="687"/>
      <c r="AV4" s="687"/>
      <c r="AW4" s="687"/>
      <c r="AX4" s="693"/>
    </row>
    <row r="5" spans="1:50" ht="30" customHeight="1">
      <c r="A5" s="694" t="s">
        <v>8</v>
      </c>
      <c r="B5" s="695"/>
      <c r="C5" s="695"/>
      <c r="D5" s="695"/>
      <c r="E5" s="695"/>
      <c r="F5" s="696"/>
      <c r="G5" s="838" t="s">
        <v>210</v>
      </c>
      <c r="H5" s="839"/>
      <c r="I5" s="839"/>
      <c r="J5" s="839"/>
      <c r="K5" s="839"/>
      <c r="L5" s="839"/>
      <c r="M5" s="840" t="s">
        <v>9</v>
      </c>
      <c r="N5" s="841"/>
      <c r="O5" s="841"/>
      <c r="P5" s="841"/>
      <c r="Q5" s="841"/>
      <c r="R5" s="842"/>
      <c r="S5" s="843" t="s">
        <v>472</v>
      </c>
      <c r="T5" s="839"/>
      <c r="U5" s="839"/>
      <c r="V5" s="839"/>
      <c r="W5" s="839"/>
      <c r="X5" s="844"/>
      <c r="Y5" s="700" t="s">
        <v>10</v>
      </c>
      <c r="Z5" s="546"/>
      <c r="AA5" s="546"/>
      <c r="AB5" s="546"/>
      <c r="AC5" s="546"/>
      <c r="AD5" s="547"/>
      <c r="AE5" s="701" t="s">
        <v>694</v>
      </c>
      <c r="AF5" s="701"/>
      <c r="AG5" s="701"/>
      <c r="AH5" s="701"/>
      <c r="AI5" s="701"/>
      <c r="AJ5" s="701"/>
      <c r="AK5" s="701"/>
      <c r="AL5" s="701"/>
      <c r="AM5" s="701"/>
      <c r="AN5" s="701"/>
      <c r="AO5" s="701"/>
      <c r="AP5" s="702"/>
      <c r="AQ5" s="703" t="s">
        <v>695</v>
      </c>
      <c r="AR5" s="704"/>
      <c r="AS5" s="704"/>
      <c r="AT5" s="704"/>
      <c r="AU5" s="704"/>
      <c r="AV5" s="704"/>
      <c r="AW5" s="704"/>
      <c r="AX5" s="705"/>
    </row>
    <row r="6" spans="1:50" ht="39" customHeight="1">
      <c r="A6" s="708" t="s">
        <v>11</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8" t="s">
        <v>12</v>
      </c>
      <c r="B7" s="499"/>
      <c r="C7" s="499"/>
      <c r="D7" s="499"/>
      <c r="E7" s="499"/>
      <c r="F7" s="500"/>
      <c r="G7" s="501" t="s">
        <v>698</v>
      </c>
      <c r="H7" s="502"/>
      <c r="I7" s="502"/>
      <c r="J7" s="502"/>
      <c r="K7" s="502"/>
      <c r="L7" s="502"/>
      <c r="M7" s="502"/>
      <c r="N7" s="502"/>
      <c r="O7" s="502"/>
      <c r="P7" s="502"/>
      <c r="Q7" s="502"/>
      <c r="R7" s="502"/>
      <c r="S7" s="502"/>
      <c r="T7" s="502"/>
      <c r="U7" s="502"/>
      <c r="V7" s="502"/>
      <c r="W7" s="502"/>
      <c r="X7" s="503"/>
      <c r="Y7" s="925" t="s">
        <v>13</v>
      </c>
      <c r="Z7" s="443"/>
      <c r="AA7" s="443"/>
      <c r="AB7" s="443"/>
      <c r="AC7" s="443"/>
      <c r="AD7" s="926"/>
      <c r="AE7" s="914" t="s">
        <v>699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8" t="s">
        <v>14</v>
      </c>
      <c r="B8" s="499"/>
      <c r="C8" s="499"/>
      <c r="D8" s="499"/>
      <c r="E8" s="499"/>
      <c r="F8" s="500"/>
      <c r="G8" s="946" t="str">
        <f>入力規則等!A27</f>
        <v>-</v>
      </c>
      <c r="H8" s="722"/>
      <c r="I8" s="722"/>
      <c r="J8" s="722"/>
      <c r="K8" s="722"/>
      <c r="L8" s="722"/>
      <c r="M8" s="722"/>
      <c r="N8" s="722"/>
      <c r="O8" s="722"/>
      <c r="P8" s="722"/>
      <c r="Q8" s="722"/>
      <c r="R8" s="722"/>
      <c r="S8" s="722"/>
      <c r="T8" s="722"/>
      <c r="U8" s="722"/>
      <c r="V8" s="722"/>
      <c r="W8" s="722"/>
      <c r="X8" s="947"/>
      <c r="Y8" s="845" t="s">
        <v>15</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48" t="s">
        <v>16</v>
      </c>
      <c r="B9" s="849"/>
      <c r="C9" s="849"/>
      <c r="D9" s="849"/>
      <c r="E9" s="849"/>
      <c r="F9" s="849"/>
      <c r="G9" s="850" t="s">
        <v>826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2" t="s">
        <v>17</v>
      </c>
      <c r="B10" s="663"/>
      <c r="C10" s="663"/>
      <c r="D10" s="663"/>
      <c r="E10" s="663"/>
      <c r="F10" s="663"/>
      <c r="G10" s="756" t="s">
        <v>700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18</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64" t="s">
        <v>19</v>
      </c>
      <c r="B12" s="965"/>
      <c r="C12" s="965"/>
      <c r="D12" s="965"/>
      <c r="E12" s="965"/>
      <c r="F12" s="966"/>
      <c r="G12" s="762"/>
      <c r="H12" s="763"/>
      <c r="I12" s="763"/>
      <c r="J12" s="763"/>
      <c r="K12" s="763"/>
      <c r="L12" s="763"/>
      <c r="M12" s="763"/>
      <c r="N12" s="763"/>
      <c r="O12" s="763"/>
      <c r="P12" s="450" t="s">
        <v>20</v>
      </c>
      <c r="Q12" s="445"/>
      <c r="R12" s="445"/>
      <c r="S12" s="445"/>
      <c r="T12" s="445"/>
      <c r="U12" s="445"/>
      <c r="V12" s="446"/>
      <c r="W12" s="450" t="s">
        <v>21</v>
      </c>
      <c r="X12" s="445"/>
      <c r="Y12" s="445"/>
      <c r="Z12" s="445"/>
      <c r="AA12" s="445"/>
      <c r="AB12" s="445"/>
      <c r="AC12" s="446"/>
      <c r="AD12" s="450" t="s">
        <v>22</v>
      </c>
      <c r="AE12" s="445"/>
      <c r="AF12" s="445"/>
      <c r="AG12" s="445"/>
      <c r="AH12" s="445"/>
      <c r="AI12" s="445"/>
      <c r="AJ12" s="446"/>
      <c r="AK12" s="450" t="s">
        <v>23</v>
      </c>
      <c r="AL12" s="445"/>
      <c r="AM12" s="445"/>
      <c r="AN12" s="445"/>
      <c r="AO12" s="445"/>
      <c r="AP12" s="445"/>
      <c r="AQ12" s="446"/>
      <c r="AR12" s="450" t="s">
        <v>24</v>
      </c>
      <c r="AS12" s="445"/>
      <c r="AT12" s="445"/>
      <c r="AU12" s="445"/>
      <c r="AV12" s="445"/>
      <c r="AW12" s="445"/>
      <c r="AX12" s="724"/>
    </row>
    <row r="13" spans="1:50" ht="21" customHeight="1">
      <c r="A13" s="616"/>
      <c r="B13" s="617"/>
      <c r="C13" s="617"/>
      <c r="D13" s="617"/>
      <c r="E13" s="617"/>
      <c r="F13" s="618"/>
      <c r="G13" s="725" t="s">
        <v>25</v>
      </c>
      <c r="H13" s="726"/>
      <c r="I13" s="766" t="s">
        <v>26</v>
      </c>
      <c r="J13" s="767"/>
      <c r="K13" s="767"/>
      <c r="L13" s="767"/>
      <c r="M13" s="767"/>
      <c r="N13" s="767"/>
      <c r="O13" s="768"/>
      <c r="P13" s="659">
        <v>199</v>
      </c>
      <c r="Q13" s="660"/>
      <c r="R13" s="660"/>
      <c r="S13" s="660"/>
      <c r="T13" s="660"/>
      <c r="U13" s="660"/>
      <c r="V13" s="661"/>
      <c r="W13" s="659">
        <v>198</v>
      </c>
      <c r="X13" s="660"/>
      <c r="Y13" s="660"/>
      <c r="Z13" s="660"/>
      <c r="AA13" s="660"/>
      <c r="AB13" s="660"/>
      <c r="AC13" s="661"/>
      <c r="AD13" s="659">
        <v>192</v>
      </c>
      <c r="AE13" s="660"/>
      <c r="AF13" s="660"/>
      <c r="AG13" s="660"/>
      <c r="AH13" s="660"/>
      <c r="AI13" s="660"/>
      <c r="AJ13" s="661"/>
      <c r="AK13" s="659">
        <v>190</v>
      </c>
      <c r="AL13" s="660"/>
      <c r="AM13" s="660"/>
      <c r="AN13" s="660"/>
      <c r="AO13" s="660"/>
      <c r="AP13" s="660"/>
      <c r="AQ13" s="661"/>
      <c r="AR13" s="922"/>
      <c r="AS13" s="923"/>
      <c r="AT13" s="923"/>
      <c r="AU13" s="923"/>
      <c r="AV13" s="923"/>
      <c r="AW13" s="923"/>
      <c r="AX13" s="924"/>
    </row>
    <row r="14" spans="1:50" ht="21" customHeight="1">
      <c r="A14" s="616"/>
      <c r="B14" s="617"/>
      <c r="C14" s="617"/>
      <c r="D14" s="617"/>
      <c r="E14" s="617"/>
      <c r="F14" s="618"/>
      <c r="G14" s="727"/>
      <c r="H14" s="728"/>
      <c r="I14" s="713" t="s">
        <v>27</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28</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5"/>
    </row>
    <row r="16" spans="1:50" ht="21" customHeight="1">
      <c r="A16" s="616"/>
      <c r="B16" s="617"/>
      <c r="C16" s="617"/>
      <c r="D16" s="617"/>
      <c r="E16" s="617"/>
      <c r="F16" s="618"/>
      <c r="G16" s="727"/>
      <c r="H16" s="728"/>
      <c r="I16" s="713" t="s">
        <v>29</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30</v>
      </c>
      <c r="J17" s="764"/>
      <c r="K17" s="764"/>
      <c r="L17" s="764"/>
      <c r="M17" s="764"/>
      <c r="N17" s="764"/>
      <c r="O17" s="765"/>
      <c r="P17" s="659">
        <v>45</v>
      </c>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0"/>
      <c r="AS17" s="920"/>
      <c r="AT17" s="920"/>
      <c r="AU17" s="920"/>
      <c r="AV17" s="920"/>
      <c r="AW17" s="920"/>
      <c r="AX17" s="921"/>
    </row>
    <row r="18" spans="1:50" ht="24.75" customHeight="1">
      <c r="A18" s="616"/>
      <c r="B18" s="617"/>
      <c r="C18" s="617"/>
      <c r="D18" s="617"/>
      <c r="E18" s="617"/>
      <c r="F18" s="618"/>
      <c r="G18" s="729"/>
      <c r="H18" s="730"/>
      <c r="I18" s="718" t="s">
        <v>31</v>
      </c>
      <c r="J18" s="719"/>
      <c r="K18" s="719"/>
      <c r="L18" s="719"/>
      <c r="M18" s="719"/>
      <c r="N18" s="719"/>
      <c r="O18" s="720"/>
      <c r="P18" s="877">
        <f>SUM(P13:V17)</f>
        <v>244</v>
      </c>
      <c r="Q18" s="878"/>
      <c r="R18" s="878"/>
      <c r="S18" s="878"/>
      <c r="T18" s="878"/>
      <c r="U18" s="878"/>
      <c r="V18" s="879"/>
      <c r="W18" s="877">
        <f>SUM(W13:AC17)</f>
        <v>198</v>
      </c>
      <c r="X18" s="878"/>
      <c r="Y18" s="878"/>
      <c r="Z18" s="878"/>
      <c r="AA18" s="878"/>
      <c r="AB18" s="878"/>
      <c r="AC18" s="879"/>
      <c r="AD18" s="877">
        <f>SUM(AD13:AJ17)</f>
        <v>192</v>
      </c>
      <c r="AE18" s="878"/>
      <c r="AF18" s="878"/>
      <c r="AG18" s="878"/>
      <c r="AH18" s="878"/>
      <c r="AI18" s="878"/>
      <c r="AJ18" s="879"/>
      <c r="AK18" s="877">
        <f>SUM(AK13:AQ17)</f>
        <v>190</v>
      </c>
      <c r="AL18" s="878"/>
      <c r="AM18" s="878"/>
      <c r="AN18" s="878"/>
      <c r="AO18" s="878"/>
      <c r="AP18" s="878"/>
      <c r="AQ18" s="879"/>
      <c r="AR18" s="877">
        <f>SUM(AR13:AX17)</f>
        <v>0</v>
      </c>
      <c r="AS18" s="878"/>
      <c r="AT18" s="878"/>
      <c r="AU18" s="878"/>
      <c r="AV18" s="878"/>
      <c r="AW18" s="878"/>
      <c r="AX18" s="880"/>
    </row>
    <row r="19" spans="1:50" ht="24.75" customHeight="1">
      <c r="A19" s="616"/>
      <c r="B19" s="617"/>
      <c r="C19" s="617"/>
      <c r="D19" s="617"/>
      <c r="E19" s="617"/>
      <c r="F19" s="618"/>
      <c r="G19" s="875" t="s">
        <v>32</v>
      </c>
      <c r="H19" s="876"/>
      <c r="I19" s="876"/>
      <c r="J19" s="876"/>
      <c r="K19" s="876"/>
      <c r="L19" s="876"/>
      <c r="M19" s="876"/>
      <c r="N19" s="876"/>
      <c r="O19" s="876"/>
      <c r="P19" s="659">
        <v>244</v>
      </c>
      <c r="Q19" s="660"/>
      <c r="R19" s="660"/>
      <c r="S19" s="660"/>
      <c r="T19" s="660"/>
      <c r="U19" s="660"/>
      <c r="V19" s="661"/>
      <c r="W19" s="659">
        <v>185</v>
      </c>
      <c r="X19" s="660"/>
      <c r="Y19" s="660"/>
      <c r="Z19" s="660"/>
      <c r="AA19" s="660"/>
      <c r="AB19" s="660"/>
      <c r="AC19" s="661"/>
      <c r="AD19" s="659">
        <v>163</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c r="A20" s="616"/>
      <c r="B20" s="617"/>
      <c r="C20" s="617"/>
      <c r="D20" s="617"/>
      <c r="E20" s="617"/>
      <c r="F20" s="618"/>
      <c r="G20" s="875" t="s">
        <v>33</v>
      </c>
      <c r="H20" s="876"/>
      <c r="I20" s="876"/>
      <c r="J20" s="876"/>
      <c r="K20" s="876"/>
      <c r="L20" s="876"/>
      <c r="M20" s="876"/>
      <c r="N20" s="876"/>
      <c r="O20" s="876"/>
      <c r="P20" s="317">
        <f>IF(P18=0, "-", SUM(P19)/P18)</f>
        <v>1</v>
      </c>
      <c r="Q20" s="317"/>
      <c r="R20" s="317"/>
      <c r="S20" s="317"/>
      <c r="T20" s="317"/>
      <c r="U20" s="317"/>
      <c r="V20" s="317"/>
      <c r="W20" s="317">
        <f t="shared" ref="W20" si="0">IF(W18=0, "-", SUM(W19)/W18)</f>
        <v>0.93434343434343436</v>
      </c>
      <c r="X20" s="317"/>
      <c r="Y20" s="317"/>
      <c r="Z20" s="317"/>
      <c r="AA20" s="317"/>
      <c r="AB20" s="317"/>
      <c r="AC20" s="317"/>
      <c r="AD20" s="317">
        <f t="shared" ref="AD20" si="1">IF(AD18=0, "-", SUM(AD19)/AD18)</f>
        <v>0.84895833333333337</v>
      </c>
      <c r="AE20" s="317"/>
      <c r="AF20" s="317"/>
      <c r="AG20" s="317"/>
      <c r="AH20" s="317"/>
      <c r="AI20" s="317"/>
      <c r="AJ20" s="317"/>
      <c r="AK20" s="324"/>
      <c r="AL20" s="324"/>
      <c r="AM20" s="324"/>
      <c r="AN20" s="324"/>
      <c r="AO20" s="324"/>
      <c r="AP20" s="324"/>
      <c r="AQ20" s="325"/>
      <c r="AR20" s="325"/>
      <c r="AS20" s="325"/>
      <c r="AT20" s="325"/>
      <c r="AU20" s="324"/>
      <c r="AV20" s="324"/>
      <c r="AW20" s="324"/>
      <c r="AX20" s="326"/>
    </row>
    <row r="21" spans="1:50" ht="25.5" customHeight="1">
      <c r="A21" s="848"/>
      <c r="B21" s="849"/>
      <c r="C21" s="849"/>
      <c r="D21" s="849"/>
      <c r="E21" s="849"/>
      <c r="F21" s="967"/>
      <c r="G21" s="315" t="s">
        <v>34</v>
      </c>
      <c r="H21" s="316"/>
      <c r="I21" s="316"/>
      <c r="J21" s="316"/>
      <c r="K21" s="316"/>
      <c r="L21" s="316"/>
      <c r="M21" s="316"/>
      <c r="N21" s="316"/>
      <c r="O21" s="316"/>
      <c r="P21" s="317">
        <f>IF(P19=0, "-", SUM(P19)/SUM(P13,P14))</f>
        <v>1.2261306532663316</v>
      </c>
      <c r="Q21" s="317"/>
      <c r="R21" s="317"/>
      <c r="S21" s="317"/>
      <c r="T21" s="317"/>
      <c r="U21" s="317"/>
      <c r="V21" s="317"/>
      <c r="W21" s="317">
        <f t="shared" ref="W21" si="2">IF(W19=0, "-", SUM(W19)/SUM(W13,W14))</f>
        <v>0.93434343434343436</v>
      </c>
      <c r="X21" s="317"/>
      <c r="Y21" s="317"/>
      <c r="Z21" s="317"/>
      <c r="AA21" s="317"/>
      <c r="AB21" s="317"/>
      <c r="AC21" s="317"/>
      <c r="AD21" s="317">
        <f t="shared" ref="AD21" si="3">IF(AD19=0, "-", SUM(AD19)/SUM(AD13,AD14))</f>
        <v>0.84895833333333337</v>
      </c>
      <c r="AE21" s="317"/>
      <c r="AF21" s="317"/>
      <c r="AG21" s="317"/>
      <c r="AH21" s="317"/>
      <c r="AI21" s="317"/>
      <c r="AJ21" s="317"/>
      <c r="AK21" s="324"/>
      <c r="AL21" s="324"/>
      <c r="AM21" s="324"/>
      <c r="AN21" s="324"/>
      <c r="AO21" s="324"/>
      <c r="AP21" s="324"/>
      <c r="AQ21" s="325"/>
      <c r="AR21" s="325"/>
      <c r="AS21" s="325"/>
      <c r="AT21" s="325"/>
      <c r="AU21" s="324"/>
      <c r="AV21" s="324"/>
      <c r="AW21" s="324"/>
      <c r="AX21" s="326"/>
    </row>
    <row r="22" spans="1:50" ht="18.75" customHeight="1">
      <c r="A22" s="973" t="s">
        <v>35</v>
      </c>
      <c r="B22" s="974"/>
      <c r="C22" s="974"/>
      <c r="D22" s="974"/>
      <c r="E22" s="974"/>
      <c r="F22" s="975"/>
      <c r="G22" s="969" t="s">
        <v>36</v>
      </c>
      <c r="H22" s="223"/>
      <c r="I22" s="223"/>
      <c r="J22" s="223"/>
      <c r="K22" s="223"/>
      <c r="L22" s="223"/>
      <c r="M22" s="223"/>
      <c r="N22" s="223"/>
      <c r="O22" s="224"/>
      <c r="P22" s="934" t="s">
        <v>37</v>
      </c>
      <c r="Q22" s="223"/>
      <c r="R22" s="223"/>
      <c r="S22" s="223"/>
      <c r="T22" s="223"/>
      <c r="U22" s="223"/>
      <c r="V22" s="224"/>
      <c r="W22" s="934" t="s">
        <v>38</v>
      </c>
      <c r="X22" s="223"/>
      <c r="Y22" s="223"/>
      <c r="Z22" s="223"/>
      <c r="AA22" s="223"/>
      <c r="AB22" s="223"/>
      <c r="AC22" s="224"/>
      <c r="AD22" s="934" t="s">
        <v>39</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c r="A23" s="976"/>
      <c r="B23" s="977"/>
      <c r="C23" s="977"/>
      <c r="D23" s="977"/>
      <c r="E23" s="977"/>
      <c r="F23" s="978"/>
      <c r="G23" s="970" t="s">
        <v>701</v>
      </c>
      <c r="H23" s="971"/>
      <c r="I23" s="971"/>
      <c r="J23" s="971"/>
      <c r="K23" s="971"/>
      <c r="L23" s="971"/>
      <c r="M23" s="971"/>
      <c r="N23" s="971"/>
      <c r="O23" s="972"/>
      <c r="P23" s="922">
        <v>150</v>
      </c>
      <c r="Q23" s="923"/>
      <c r="R23" s="923"/>
      <c r="S23" s="923"/>
      <c r="T23" s="923"/>
      <c r="U23" s="923"/>
      <c r="V23" s="935"/>
      <c r="W23" s="922"/>
      <c r="X23" s="923"/>
      <c r="Y23" s="923"/>
      <c r="Z23" s="923"/>
      <c r="AA23" s="923"/>
      <c r="AB23" s="923"/>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36" t="s">
        <v>702</v>
      </c>
      <c r="H24" s="937"/>
      <c r="I24" s="937"/>
      <c r="J24" s="937"/>
      <c r="K24" s="937"/>
      <c r="L24" s="937"/>
      <c r="M24" s="937"/>
      <c r="N24" s="937"/>
      <c r="O24" s="938"/>
      <c r="P24" s="659">
        <v>13</v>
      </c>
      <c r="Q24" s="660"/>
      <c r="R24" s="660"/>
      <c r="S24" s="660"/>
      <c r="T24" s="660"/>
      <c r="U24" s="660"/>
      <c r="V24" s="661"/>
      <c r="W24" s="659"/>
      <c r="X24" s="660"/>
      <c r="Y24" s="660"/>
      <c r="Z24" s="660"/>
      <c r="AA24" s="660"/>
      <c r="AB24" s="660"/>
      <c r="AC24" s="661"/>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36" t="s">
        <v>703</v>
      </c>
      <c r="H25" s="937"/>
      <c r="I25" s="937"/>
      <c r="J25" s="937"/>
      <c r="K25" s="937"/>
      <c r="L25" s="937"/>
      <c r="M25" s="937"/>
      <c r="N25" s="937"/>
      <c r="O25" s="938"/>
      <c r="P25" s="659">
        <v>9</v>
      </c>
      <c r="Q25" s="660"/>
      <c r="R25" s="660"/>
      <c r="S25" s="660"/>
      <c r="T25" s="660"/>
      <c r="U25" s="660"/>
      <c r="V25" s="661"/>
      <c r="W25" s="659"/>
      <c r="X25" s="660"/>
      <c r="Y25" s="660"/>
      <c r="Z25" s="660"/>
      <c r="AA25" s="660"/>
      <c r="AB25" s="660"/>
      <c r="AC25" s="661"/>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36" t="s">
        <v>704</v>
      </c>
      <c r="H26" s="937"/>
      <c r="I26" s="937"/>
      <c r="J26" s="937"/>
      <c r="K26" s="937"/>
      <c r="L26" s="937"/>
      <c r="M26" s="937"/>
      <c r="N26" s="937"/>
      <c r="O26" s="938"/>
      <c r="P26" s="659">
        <v>9</v>
      </c>
      <c r="Q26" s="660"/>
      <c r="R26" s="660"/>
      <c r="S26" s="660"/>
      <c r="T26" s="660"/>
      <c r="U26" s="660"/>
      <c r="V26" s="661"/>
      <c r="W26" s="659"/>
      <c r="X26" s="660"/>
      <c r="Y26" s="660"/>
      <c r="Z26" s="660"/>
      <c r="AA26" s="660"/>
      <c r="AB26" s="660"/>
      <c r="AC26" s="661"/>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36" t="s">
        <v>705</v>
      </c>
      <c r="H27" s="937"/>
      <c r="I27" s="937"/>
      <c r="J27" s="937"/>
      <c r="K27" s="937"/>
      <c r="L27" s="937"/>
      <c r="M27" s="937"/>
      <c r="N27" s="937"/>
      <c r="O27" s="938"/>
      <c r="P27" s="659">
        <v>5</v>
      </c>
      <c r="Q27" s="660"/>
      <c r="R27" s="660"/>
      <c r="S27" s="660"/>
      <c r="T27" s="660"/>
      <c r="U27" s="660"/>
      <c r="V27" s="661"/>
      <c r="W27" s="659"/>
      <c r="X27" s="660"/>
      <c r="Y27" s="660"/>
      <c r="Z27" s="660"/>
      <c r="AA27" s="660"/>
      <c r="AB27" s="660"/>
      <c r="AC27" s="661"/>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39" t="s">
        <v>40</v>
      </c>
      <c r="H28" s="940"/>
      <c r="I28" s="940"/>
      <c r="J28" s="940"/>
      <c r="K28" s="940"/>
      <c r="L28" s="940"/>
      <c r="M28" s="940"/>
      <c r="N28" s="940"/>
      <c r="O28" s="941"/>
      <c r="P28" s="877">
        <f>P29-SUM(P23:P27)</f>
        <v>4</v>
      </c>
      <c r="Q28" s="878"/>
      <c r="R28" s="878"/>
      <c r="S28" s="878"/>
      <c r="T28" s="878"/>
      <c r="U28" s="878"/>
      <c r="V28" s="879"/>
      <c r="W28" s="877">
        <f>W29-SUM(W23:W27)</f>
        <v>0</v>
      </c>
      <c r="X28" s="878"/>
      <c r="Y28" s="878"/>
      <c r="Z28" s="878"/>
      <c r="AA28" s="878"/>
      <c r="AB28" s="878"/>
      <c r="AC28" s="87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42" t="s">
        <v>31</v>
      </c>
      <c r="H29" s="943"/>
      <c r="I29" s="943"/>
      <c r="J29" s="943"/>
      <c r="K29" s="943"/>
      <c r="L29" s="943"/>
      <c r="M29" s="943"/>
      <c r="N29" s="943"/>
      <c r="O29" s="944"/>
      <c r="P29" s="659">
        <f>AK13</f>
        <v>190</v>
      </c>
      <c r="Q29" s="660"/>
      <c r="R29" s="660"/>
      <c r="S29" s="660"/>
      <c r="T29" s="660"/>
      <c r="U29" s="660"/>
      <c r="V29" s="661"/>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hidden="1" customHeight="1">
      <c r="A30" s="860" t="s">
        <v>41</v>
      </c>
      <c r="B30" s="861"/>
      <c r="C30" s="861"/>
      <c r="D30" s="861"/>
      <c r="E30" s="861"/>
      <c r="F30" s="862"/>
      <c r="G30" s="775" t="s">
        <v>42</v>
      </c>
      <c r="H30" s="776"/>
      <c r="I30" s="776"/>
      <c r="J30" s="776"/>
      <c r="K30" s="776"/>
      <c r="L30" s="776"/>
      <c r="M30" s="776"/>
      <c r="N30" s="776"/>
      <c r="O30" s="777"/>
      <c r="P30" s="856" t="s">
        <v>43</v>
      </c>
      <c r="Q30" s="776"/>
      <c r="R30" s="776"/>
      <c r="S30" s="776"/>
      <c r="T30" s="776"/>
      <c r="U30" s="776"/>
      <c r="V30" s="776"/>
      <c r="W30" s="776"/>
      <c r="X30" s="777"/>
      <c r="Y30" s="853"/>
      <c r="Z30" s="854"/>
      <c r="AA30" s="855"/>
      <c r="AB30" s="857" t="s">
        <v>44</v>
      </c>
      <c r="AC30" s="858"/>
      <c r="AD30" s="859"/>
      <c r="AE30" s="857" t="s">
        <v>20</v>
      </c>
      <c r="AF30" s="858"/>
      <c r="AG30" s="858"/>
      <c r="AH30" s="859"/>
      <c r="AI30" s="917" t="s">
        <v>21</v>
      </c>
      <c r="AJ30" s="917"/>
      <c r="AK30" s="917"/>
      <c r="AL30" s="857"/>
      <c r="AM30" s="917" t="s">
        <v>45</v>
      </c>
      <c r="AN30" s="917"/>
      <c r="AO30" s="917"/>
      <c r="AP30" s="857"/>
      <c r="AQ30" s="769" t="s">
        <v>46</v>
      </c>
      <c r="AR30" s="770"/>
      <c r="AS30" s="770"/>
      <c r="AT30" s="771"/>
      <c r="AU30" s="776" t="s">
        <v>47</v>
      </c>
      <c r="AV30" s="776"/>
      <c r="AW30" s="776"/>
      <c r="AX30" s="919"/>
    </row>
    <row r="31" spans="1:50" ht="18.75" hidden="1"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8"/>
      <c r="AJ31" s="918"/>
      <c r="AK31" s="918"/>
      <c r="AL31" s="411"/>
      <c r="AM31" s="918"/>
      <c r="AN31" s="918"/>
      <c r="AO31" s="918"/>
      <c r="AP31" s="411"/>
      <c r="AQ31" s="251"/>
      <c r="AR31" s="202"/>
      <c r="AS31" s="137" t="s">
        <v>48</v>
      </c>
      <c r="AT31" s="138"/>
      <c r="AU31" s="201"/>
      <c r="AV31" s="201"/>
      <c r="AW31" s="396" t="s">
        <v>49</v>
      </c>
      <c r="AX31" s="397"/>
    </row>
    <row r="32" spans="1:50" ht="23.25" hidden="1" customHeight="1">
      <c r="A32" s="401"/>
      <c r="B32" s="399"/>
      <c r="C32" s="399"/>
      <c r="D32" s="399"/>
      <c r="E32" s="399"/>
      <c r="F32" s="400"/>
      <c r="G32" s="567"/>
      <c r="H32" s="568"/>
      <c r="I32" s="568"/>
      <c r="J32" s="568"/>
      <c r="K32" s="568"/>
      <c r="L32" s="568"/>
      <c r="M32" s="568"/>
      <c r="N32" s="568"/>
      <c r="O32" s="569"/>
      <c r="P32" s="109"/>
      <c r="Q32" s="109"/>
      <c r="R32" s="109"/>
      <c r="S32" s="109"/>
      <c r="T32" s="109"/>
      <c r="U32" s="109"/>
      <c r="V32" s="109"/>
      <c r="W32" s="109"/>
      <c r="X32" s="110"/>
      <c r="Y32" s="474" t="s">
        <v>50</v>
      </c>
      <c r="Z32" s="534"/>
      <c r="AA32" s="535"/>
      <c r="AB32" s="464"/>
      <c r="AC32" s="464"/>
      <c r="AD32" s="464"/>
      <c r="AE32" s="219"/>
      <c r="AF32" s="220"/>
      <c r="AG32" s="220"/>
      <c r="AH32" s="220"/>
      <c r="AI32" s="219"/>
      <c r="AJ32" s="220"/>
      <c r="AK32" s="220"/>
      <c r="AL32" s="220"/>
      <c r="AM32" s="219"/>
      <c r="AN32" s="220"/>
      <c r="AO32" s="220"/>
      <c r="AP32" s="220"/>
      <c r="AQ32" s="336"/>
      <c r="AR32" s="209"/>
      <c r="AS32" s="209"/>
      <c r="AT32" s="337"/>
      <c r="AU32" s="220"/>
      <c r="AV32" s="220"/>
      <c r="AW32" s="220"/>
      <c r="AX32" s="222"/>
    </row>
    <row r="33" spans="1:51" ht="23.25" hidden="1" customHeight="1">
      <c r="A33" s="402"/>
      <c r="B33" s="403"/>
      <c r="C33" s="403"/>
      <c r="D33" s="403"/>
      <c r="E33" s="403"/>
      <c r="F33" s="404"/>
      <c r="G33" s="570"/>
      <c r="H33" s="571"/>
      <c r="I33" s="571"/>
      <c r="J33" s="571"/>
      <c r="K33" s="571"/>
      <c r="L33" s="571"/>
      <c r="M33" s="571"/>
      <c r="N33" s="571"/>
      <c r="O33" s="572"/>
      <c r="P33" s="112"/>
      <c r="Q33" s="112"/>
      <c r="R33" s="112"/>
      <c r="S33" s="112"/>
      <c r="T33" s="112"/>
      <c r="U33" s="112"/>
      <c r="V33" s="112"/>
      <c r="W33" s="112"/>
      <c r="X33" s="113"/>
      <c r="Y33" s="450" t="s">
        <v>51</v>
      </c>
      <c r="Z33" s="445"/>
      <c r="AA33" s="446"/>
      <c r="AB33" s="526"/>
      <c r="AC33" s="526"/>
      <c r="AD33" s="526"/>
      <c r="AE33" s="219"/>
      <c r="AF33" s="220"/>
      <c r="AG33" s="220"/>
      <c r="AH33" s="220"/>
      <c r="AI33" s="219"/>
      <c r="AJ33" s="220"/>
      <c r="AK33" s="220"/>
      <c r="AL33" s="220"/>
      <c r="AM33" s="219"/>
      <c r="AN33" s="220"/>
      <c r="AO33" s="220"/>
      <c r="AP33" s="220"/>
      <c r="AQ33" s="336"/>
      <c r="AR33" s="209"/>
      <c r="AS33" s="209"/>
      <c r="AT33" s="337"/>
      <c r="AU33" s="220"/>
      <c r="AV33" s="220"/>
      <c r="AW33" s="220"/>
      <c r="AX33" s="222"/>
    </row>
    <row r="34" spans="1:51" ht="23.25" hidden="1" customHeight="1">
      <c r="A34" s="401"/>
      <c r="B34" s="399"/>
      <c r="C34" s="399"/>
      <c r="D34" s="399"/>
      <c r="E34" s="399"/>
      <c r="F34" s="400"/>
      <c r="G34" s="573"/>
      <c r="H34" s="574"/>
      <c r="I34" s="574"/>
      <c r="J34" s="574"/>
      <c r="K34" s="574"/>
      <c r="L34" s="574"/>
      <c r="M34" s="574"/>
      <c r="N34" s="574"/>
      <c r="O34" s="575"/>
      <c r="P34" s="115"/>
      <c r="Q34" s="115"/>
      <c r="R34" s="115"/>
      <c r="S34" s="115"/>
      <c r="T34" s="115"/>
      <c r="U34" s="115"/>
      <c r="V34" s="115"/>
      <c r="W34" s="115"/>
      <c r="X34" s="116"/>
      <c r="Y34" s="450" t="s">
        <v>52</v>
      </c>
      <c r="Z34" s="445"/>
      <c r="AA34" s="446"/>
      <c r="AB34" s="559" t="s">
        <v>53</v>
      </c>
      <c r="AC34" s="559"/>
      <c r="AD34" s="559"/>
      <c r="AE34" s="219"/>
      <c r="AF34" s="220"/>
      <c r="AG34" s="220"/>
      <c r="AH34" s="220"/>
      <c r="AI34" s="219"/>
      <c r="AJ34" s="220"/>
      <c r="AK34" s="220"/>
      <c r="AL34" s="220"/>
      <c r="AM34" s="219"/>
      <c r="AN34" s="220"/>
      <c r="AO34" s="220"/>
      <c r="AP34" s="220"/>
      <c r="AQ34" s="336"/>
      <c r="AR34" s="209"/>
      <c r="AS34" s="209"/>
      <c r="AT34" s="337"/>
      <c r="AU34" s="220"/>
      <c r="AV34" s="220"/>
      <c r="AW34" s="220"/>
      <c r="AX34" s="222"/>
    </row>
    <row r="35" spans="1:51" ht="23.25" hidden="1"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hidden="1"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72" t="s">
        <v>41</v>
      </c>
      <c r="B37" s="773"/>
      <c r="C37" s="773"/>
      <c r="D37" s="773"/>
      <c r="E37" s="773"/>
      <c r="F37" s="774"/>
      <c r="G37" s="414" t="s">
        <v>42</v>
      </c>
      <c r="H37" s="415"/>
      <c r="I37" s="415"/>
      <c r="J37" s="415"/>
      <c r="K37" s="415"/>
      <c r="L37" s="415"/>
      <c r="M37" s="415"/>
      <c r="N37" s="415"/>
      <c r="O37" s="416"/>
      <c r="P37" s="451" t="s">
        <v>43</v>
      </c>
      <c r="Q37" s="415"/>
      <c r="R37" s="415"/>
      <c r="S37" s="415"/>
      <c r="T37" s="415"/>
      <c r="U37" s="415"/>
      <c r="V37" s="415"/>
      <c r="W37" s="415"/>
      <c r="X37" s="416"/>
      <c r="Y37" s="452"/>
      <c r="Z37" s="453"/>
      <c r="AA37" s="454"/>
      <c r="AB37" s="408" t="s">
        <v>44</v>
      </c>
      <c r="AC37" s="409"/>
      <c r="AD37" s="410"/>
      <c r="AE37" s="248" t="s">
        <v>20</v>
      </c>
      <c r="AF37" s="248"/>
      <c r="AG37" s="248"/>
      <c r="AH37" s="248"/>
      <c r="AI37" s="248" t="s">
        <v>21</v>
      </c>
      <c r="AJ37" s="248"/>
      <c r="AK37" s="248"/>
      <c r="AL37" s="248"/>
      <c r="AM37" s="248" t="s">
        <v>45</v>
      </c>
      <c r="AN37" s="248"/>
      <c r="AO37" s="248"/>
      <c r="AP37" s="248"/>
      <c r="AQ37" s="155" t="s">
        <v>46</v>
      </c>
      <c r="AR37" s="156"/>
      <c r="AS37" s="156"/>
      <c r="AT37" s="157"/>
      <c r="AU37" s="415" t="s">
        <v>47</v>
      </c>
      <c r="AV37" s="415"/>
      <c r="AW37" s="415"/>
      <c r="AX37" s="912"/>
      <c r="AY37">
        <f>COUNTA($G$39)</f>
        <v>0</v>
      </c>
    </row>
    <row r="38" spans="1:51" ht="18.75" hidden="1"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8"/>
      <c r="AF38" s="248"/>
      <c r="AG38" s="248"/>
      <c r="AH38" s="248"/>
      <c r="AI38" s="248"/>
      <c r="AJ38" s="248"/>
      <c r="AK38" s="248"/>
      <c r="AL38" s="248"/>
      <c r="AM38" s="248"/>
      <c r="AN38" s="248"/>
      <c r="AO38" s="248"/>
      <c r="AP38" s="248"/>
      <c r="AQ38" s="251"/>
      <c r="AR38" s="202"/>
      <c r="AS38" s="137" t="s">
        <v>48</v>
      </c>
      <c r="AT38" s="138"/>
      <c r="AU38" s="201"/>
      <c r="AV38" s="201"/>
      <c r="AW38" s="396" t="s">
        <v>49</v>
      </c>
      <c r="AX38" s="397"/>
      <c r="AY38">
        <f>$AY$37</f>
        <v>0</v>
      </c>
    </row>
    <row r="39" spans="1:51" ht="23.25" hidden="1" customHeight="1">
      <c r="A39" s="401"/>
      <c r="B39" s="399"/>
      <c r="C39" s="399"/>
      <c r="D39" s="399"/>
      <c r="E39" s="399"/>
      <c r="F39" s="400"/>
      <c r="G39" s="567"/>
      <c r="H39" s="568"/>
      <c r="I39" s="568"/>
      <c r="J39" s="568"/>
      <c r="K39" s="568"/>
      <c r="L39" s="568"/>
      <c r="M39" s="568"/>
      <c r="N39" s="568"/>
      <c r="O39" s="569"/>
      <c r="P39" s="109"/>
      <c r="Q39" s="109"/>
      <c r="R39" s="109"/>
      <c r="S39" s="109"/>
      <c r="T39" s="109"/>
      <c r="U39" s="109"/>
      <c r="V39" s="109"/>
      <c r="W39" s="109"/>
      <c r="X39" s="110"/>
      <c r="Y39" s="474" t="s">
        <v>50</v>
      </c>
      <c r="Z39" s="534"/>
      <c r="AA39" s="535"/>
      <c r="AB39" s="464"/>
      <c r="AC39" s="464"/>
      <c r="AD39" s="464"/>
      <c r="AE39" s="219"/>
      <c r="AF39" s="220"/>
      <c r="AG39" s="220"/>
      <c r="AH39" s="220"/>
      <c r="AI39" s="219"/>
      <c r="AJ39" s="220"/>
      <c r="AK39" s="220"/>
      <c r="AL39" s="220"/>
      <c r="AM39" s="219"/>
      <c r="AN39" s="220"/>
      <c r="AO39" s="220"/>
      <c r="AP39" s="220"/>
      <c r="AQ39" s="336"/>
      <c r="AR39" s="209"/>
      <c r="AS39" s="209"/>
      <c r="AT39" s="337"/>
      <c r="AU39" s="220"/>
      <c r="AV39" s="220"/>
      <c r="AW39" s="220"/>
      <c r="AX39" s="222"/>
      <c r="AY39">
        <f t="shared" ref="AY39:AY43" si="4">$AY$37</f>
        <v>0</v>
      </c>
    </row>
    <row r="40" spans="1:51" ht="23.25" hidden="1" customHeight="1">
      <c r="A40" s="402"/>
      <c r="B40" s="403"/>
      <c r="C40" s="403"/>
      <c r="D40" s="403"/>
      <c r="E40" s="403"/>
      <c r="F40" s="404"/>
      <c r="G40" s="570"/>
      <c r="H40" s="571"/>
      <c r="I40" s="571"/>
      <c r="J40" s="571"/>
      <c r="K40" s="571"/>
      <c r="L40" s="571"/>
      <c r="M40" s="571"/>
      <c r="N40" s="571"/>
      <c r="O40" s="572"/>
      <c r="P40" s="112"/>
      <c r="Q40" s="112"/>
      <c r="R40" s="112"/>
      <c r="S40" s="112"/>
      <c r="T40" s="112"/>
      <c r="U40" s="112"/>
      <c r="V40" s="112"/>
      <c r="W40" s="112"/>
      <c r="X40" s="113"/>
      <c r="Y40" s="450" t="s">
        <v>51</v>
      </c>
      <c r="Z40" s="445"/>
      <c r="AA40" s="446"/>
      <c r="AB40" s="526"/>
      <c r="AC40" s="526"/>
      <c r="AD40" s="526"/>
      <c r="AE40" s="219"/>
      <c r="AF40" s="220"/>
      <c r="AG40" s="220"/>
      <c r="AH40" s="220"/>
      <c r="AI40" s="219"/>
      <c r="AJ40" s="220"/>
      <c r="AK40" s="220"/>
      <c r="AL40" s="220"/>
      <c r="AM40" s="219"/>
      <c r="AN40" s="220"/>
      <c r="AO40" s="220"/>
      <c r="AP40" s="220"/>
      <c r="AQ40" s="336"/>
      <c r="AR40" s="209"/>
      <c r="AS40" s="209"/>
      <c r="AT40" s="337"/>
      <c r="AU40" s="220"/>
      <c r="AV40" s="220"/>
      <c r="AW40" s="220"/>
      <c r="AX40" s="222"/>
      <c r="AY40">
        <f t="shared" si="4"/>
        <v>0</v>
      </c>
    </row>
    <row r="41" spans="1:51" ht="23.25" hidden="1" customHeight="1">
      <c r="A41" s="405"/>
      <c r="B41" s="406"/>
      <c r="C41" s="406"/>
      <c r="D41" s="406"/>
      <c r="E41" s="406"/>
      <c r="F41" s="407"/>
      <c r="G41" s="573"/>
      <c r="H41" s="574"/>
      <c r="I41" s="574"/>
      <c r="J41" s="574"/>
      <c r="K41" s="574"/>
      <c r="L41" s="574"/>
      <c r="M41" s="574"/>
      <c r="N41" s="574"/>
      <c r="O41" s="575"/>
      <c r="P41" s="115"/>
      <c r="Q41" s="115"/>
      <c r="R41" s="115"/>
      <c r="S41" s="115"/>
      <c r="T41" s="115"/>
      <c r="U41" s="115"/>
      <c r="V41" s="115"/>
      <c r="W41" s="115"/>
      <c r="X41" s="116"/>
      <c r="Y41" s="450" t="s">
        <v>52</v>
      </c>
      <c r="Z41" s="445"/>
      <c r="AA41" s="446"/>
      <c r="AB41" s="559" t="s">
        <v>53</v>
      </c>
      <c r="AC41" s="559"/>
      <c r="AD41" s="559"/>
      <c r="AE41" s="219"/>
      <c r="AF41" s="220"/>
      <c r="AG41" s="220"/>
      <c r="AH41" s="220"/>
      <c r="AI41" s="219"/>
      <c r="AJ41" s="220"/>
      <c r="AK41" s="220"/>
      <c r="AL41" s="220"/>
      <c r="AM41" s="219"/>
      <c r="AN41" s="220"/>
      <c r="AO41" s="220"/>
      <c r="AP41" s="220"/>
      <c r="AQ41" s="336"/>
      <c r="AR41" s="209"/>
      <c r="AS41" s="209"/>
      <c r="AT41" s="337"/>
      <c r="AU41" s="220"/>
      <c r="AV41" s="220"/>
      <c r="AW41" s="220"/>
      <c r="AX41" s="222"/>
      <c r="AY41">
        <f t="shared" si="4"/>
        <v>0</v>
      </c>
    </row>
    <row r="42" spans="1:51" ht="23.25" hidden="1"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72" t="s">
        <v>41</v>
      </c>
      <c r="B44" s="773"/>
      <c r="C44" s="773"/>
      <c r="D44" s="773"/>
      <c r="E44" s="773"/>
      <c r="F44" s="774"/>
      <c r="G44" s="414" t="s">
        <v>42</v>
      </c>
      <c r="H44" s="415"/>
      <c r="I44" s="415"/>
      <c r="J44" s="415"/>
      <c r="K44" s="415"/>
      <c r="L44" s="415"/>
      <c r="M44" s="415"/>
      <c r="N44" s="415"/>
      <c r="O44" s="416"/>
      <c r="P44" s="451" t="s">
        <v>43</v>
      </c>
      <c r="Q44" s="415"/>
      <c r="R44" s="415"/>
      <c r="S44" s="415"/>
      <c r="T44" s="415"/>
      <c r="U44" s="415"/>
      <c r="V44" s="415"/>
      <c r="W44" s="415"/>
      <c r="X44" s="416"/>
      <c r="Y44" s="452"/>
      <c r="Z44" s="453"/>
      <c r="AA44" s="454"/>
      <c r="AB44" s="408" t="s">
        <v>44</v>
      </c>
      <c r="AC44" s="409"/>
      <c r="AD44" s="410"/>
      <c r="AE44" s="248" t="s">
        <v>20</v>
      </c>
      <c r="AF44" s="248"/>
      <c r="AG44" s="248"/>
      <c r="AH44" s="248"/>
      <c r="AI44" s="248" t="s">
        <v>21</v>
      </c>
      <c r="AJ44" s="248"/>
      <c r="AK44" s="248"/>
      <c r="AL44" s="248"/>
      <c r="AM44" s="248" t="s">
        <v>45</v>
      </c>
      <c r="AN44" s="248"/>
      <c r="AO44" s="248"/>
      <c r="AP44" s="248"/>
      <c r="AQ44" s="155" t="s">
        <v>46</v>
      </c>
      <c r="AR44" s="156"/>
      <c r="AS44" s="156"/>
      <c r="AT44" s="157"/>
      <c r="AU44" s="415" t="s">
        <v>47</v>
      </c>
      <c r="AV44" s="415"/>
      <c r="AW44" s="415"/>
      <c r="AX44" s="912"/>
      <c r="AY44">
        <f>COUNTA($G$46)</f>
        <v>0</v>
      </c>
    </row>
    <row r="45" spans="1:51" ht="18.75" hidden="1"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8"/>
      <c r="AF45" s="248"/>
      <c r="AG45" s="248"/>
      <c r="AH45" s="248"/>
      <c r="AI45" s="248"/>
      <c r="AJ45" s="248"/>
      <c r="AK45" s="248"/>
      <c r="AL45" s="248"/>
      <c r="AM45" s="248"/>
      <c r="AN45" s="248"/>
      <c r="AO45" s="248"/>
      <c r="AP45" s="248"/>
      <c r="AQ45" s="251"/>
      <c r="AR45" s="202"/>
      <c r="AS45" s="137" t="s">
        <v>48</v>
      </c>
      <c r="AT45" s="138"/>
      <c r="AU45" s="201"/>
      <c r="AV45" s="201"/>
      <c r="AW45" s="396" t="s">
        <v>49</v>
      </c>
      <c r="AX45" s="397"/>
      <c r="AY45">
        <f>$AY$44</f>
        <v>0</v>
      </c>
    </row>
    <row r="46" spans="1:51" ht="23.25" hidden="1" customHeight="1">
      <c r="A46" s="401"/>
      <c r="B46" s="399"/>
      <c r="C46" s="399"/>
      <c r="D46" s="399"/>
      <c r="E46" s="399"/>
      <c r="F46" s="400"/>
      <c r="G46" s="567"/>
      <c r="H46" s="568"/>
      <c r="I46" s="568"/>
      <c r="J46" s="568"/>
      <c r="K46" s="568"/>
      <c r="L46" s="568"/>
      <c r="M46" s="568"/>
      <c r="N46" s="568"/>
      <c r="O46" s="569"/>
      <c r="P46" s="109"/>
      <c r="Q46" s="109"/>
      <c r="R46" s="109"/>
      <c r="S46" s="109"/>
      <c r="T46" s="109"/>
      <c r="U46" s="109"/>
      <c r="V46" s="109"/>
      <c r="W46" s="109"/>
      <c r="X46" s="110"/>
      <c r="Y46" s="474" t="s">
        <v>50</v>
      </c>
      <c r="Z46" s="534"/>
      <c r="AA46" s="535"/>
      <c r="AB46" s="464"/>
      <c r="AC46" s="464"/>
      <c r="AD46" s="464"/>
      <c r="AE46" s="283"/>
      <c r="AF46" s="283"/>
      <c r="AG46" s="283"/>
      <c r="AH46" s="283"/>
      <c r="AI46" s="283"/>
      <c r="AJ46" s="283"/>
      <c r="AK46" s="283"/>
      <c r="AL46" s="283"/>
      <c r="AM46" s="283"/>
      <c r="AN46" s="283"/>
      <c r="AO46" s="283"/>
      <c r="AP46" s="283"/>
      <c r="AQ46" s="336"/>
      <c r="AR46" s="209"/>
      <c r="AS46" s="209"/>
      <c r="AT46" s="337"/>
      <c r="AU46" s="220"/>
      <c r="AV46" s="220"/>
      <c r="AW46" s="220"/>
      <c r="AX46" s="222"/>
      <c r="AY46">
        <f t="shared" ref="AY46:AY50" si="5">$AY$44</f>
        <v>0</v>
      </c>
    </row>
    <row r="47" spans="1:51" ht="23.25" hidden="1" customHeight="1">
      <c r="A47" s="402"/>
      <c r="B47" s="403"/>
      <c r="C47" s="403"/>
      <c r="D47" s="403"/>
      <c r="E47" s="403"/>
      <c r="F47" s="404"/>
      <c r="G47" s="570"/>
      <c r="H47" s="571"/>
      <c r="I47" s="571"/>
      <c r="J47" s="571"/>
      <c r="K47" s="571"/>
      <c r="L47" s="571"/>
      <c r="M47" s="571"/>
      <c r="N47" s="571"/>
      <c r="O47" s="572"/>
      <c r="P47" s="112"/>
      <c r="Q47" s="112"/>
      <c r="R47" s="112"/>
      <c r="S47" s="112"/>
      <c r="T47" s="112"/>
      <c r="U47" s="112"/>
      <c r="V47" s="112"/>
      <c r="W47" s="112"/>
      <c r="X47" s="113"/>
      <c r="Y47" s="450" t="s">
        <v>51</v>
      </c>
      <c r="Z47" s="445"/>
      <c r="AA47" s="446"/>
      <c r="AB47" s="526"/>
      <c r="AC47" s="526"/>
      <c r="AD47" s="526"/>
      <c r="AE47" s="219"/>
      <c r="AF47" s="220"/>
      <c r="AG47" s="220"/>
      <c r="AH47" s="220"/>
      <c r="AI47" s="219"/>
      <c r="AJ47" s="220"/>
      <c r="AK47" s="220"/>
      <c r="AL47" s="220"/>
      <c r="AM47" s="219"/>
      <c r="AN47" s="220"/>
      <c r="AO47" s="220"/>
      <c r="AP47" s="220"/>
      <c r="AQ47" s="336"/>
      <c r="AR47" s="209"/>
      <c r="AS47" s="209"/>
      <c r="AT47" s="337"/>
      <c r="AU47" s="220"/>
      <c r="AV47" s="220"/>
      <c r="AW47" s="220"/>
      <c r="AX47" s="222"/>
      <c r="AY47">
        <f t="shared" si="5"/>
        <v>0</v>
      </c>
    </row>
    <row r="48" spans="1:51" ht="23.25" hidden="1" customHeight="1">
      <c r="A48" s="405"/>
      <c r="B48" s="406"/>
      <c r="C48" s="406"/>
      <c r="D48" s="406"/>
      <c r="E48" s="406"/>
      <c r="F48" s="407"/>
      <c r="G48" s="573"/>
      <c r="H48" s="574"/>
      <c r="I48" s="574"/>
      <c r="J48" s="574"/>
      <c r="K48" s="574"/>
      <c r="L48" s="574"/>
      <c r="M48" s="574"/>
      <c r="N48" s="574"/>
      <c r="O48" s="575"/>
      <c r="P48" s="115"/>
      <c r="Q48" s="115"/>
      <c r="R48" s="115"/>
      <c r="S48" s="115"/>
      <c r="T48" s="115"/>
      <c r="U48" s="115"/>
      <c r="V48" s="115"/>
      <c r="W48" s="115"/>
      <c r="X48" s="116"/>
      <c r="Y48" s="450" t="s">
        <v>52</v>
      </c>
      <c r="Z48" s="445"/>
      <c r="AA48" s="446"/>
      <c r="AB48" s="559" t="s">
        <v>53</v>
      </c>
      <c r="AC48" s="559"/>
      <c r="AD48" s="559"/>
      <c r="AE48" s="219"/>
      <c r="AF48" s="220"/>
      <c r="AG48" s="220"/>
      <c r="AH48" s="220"/>
      <c r="AI48" s="219"/>
      <c r="AJ48" s="220"/>
      <c r="AK48" s="220"/>
      <c r="AL48" s="220"/>
      <c r="AM48" s="219"/>
      <c r="AN48" s="220"/>
      <c r="AO48" s="220"/>
      <c r="AP48" s="220"/>
      <c r="AQ48" s="336"/>
      <c r="AR48" s="209"/>
      <c r="AS48" s="209"/>
      <c r="AT48" s="337"/>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398" t="s">
        <v>41</v>
      </c>
      <c r="B51" s="399"/>
      <c r="C51" s="399"/>
      <c r="D51" s="399"/>
      <c r="E51" s="399"/>
      <c r="F51" s="400"/>
      <c r="G51" s="414" t="s">
        <v>42</v>
      </c>
      <c r="H51" s="415"/>
      <c r="I51" s="415"/>
      <c r="J51" s="415"/>
      <c r="K51" s="415"/>
      <c r="L51" s="415"/>
      <c r="M51" s="415"/>
      <c r="N51" s="415"/>
      <c r="O51" s="416"/>
      <c r="P51" s="451" t="s">
        <v>43</v>
      </c>
      <c r="Q51" s="415"/>
      <c r="R51" s="415"/>
      <c r="S51" s="415"/>
      <c r="T51" s="415"/>
      <c r="U51" s="415"/>
      <c r="V51" s="415"/>
      <c r="W51" s="415"/>
      <c r="X51" s="416"/>
      <c r="Y51" s="452"/>
      <c r="Z51" s="453"/>
      <c r="AA51" s="454"/>
      <c r="AB51" s="408" t="s">
        <v>44</v>
      </c>
      <c r="AC51" s="409"/>
      <c r="AD51" s="410"/>
      <c r="AE51" s="248" t="s">
        <v>20</v>
      </c>
      <c r="AF51" s="248"/>
      <c r="AG51" s="248"/>
      <c r="AH51" s="248"/>
      <c r="AI51" s="248" t="s">
        <v>21</v>
      </c>
      <c r="AJ51" s="248"/>
      <c r="AK51" s="248"/>
      <c r="AL51" s="248"/>
      <c r="AM51" s="248" t="s">
        <v>45</v>
      </c>
      <c r="AN51" s="248"/>
      <c r="AO51" s="248"/>
      <c r="AP51" s="248"/>
      <c r="AQ51" s="155" t="s">
        <v>46</v>
      </c>
      <c r="AR51" s="156"/>
      <c r="AS51" s="156"/>
      <c r="AT51" s="157"/>
      <c r="AU51" s="927" t="s">
        <v>47</v>
      </c>
      <c r="AV51" s="927"/>
      <c r="AW51" s="927"/>
      <c r="AX51" s="928"/>
      <c r="AY51">
        <f>COUNTA($G$53)</f>
        <v>0</v>
      </c>
    </row>
    <row r="52" spans="1:51" ht="18.75" hidden="1"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8"/>
      <c r="AF52" s="248"/>
      <c r="AG52" s="248"/>
      <c r="AH52" s="248"/>
      <c r="AI52" s="248"/>
      <c r="AJ52" s="248"/>
      <c r="AK52" s="248"/>
      <c r="AL52" s="248"/>
      <c r="AM52" s="248"/>
      <c r="AN52" s="248"/>
      <c r="AO52" s="248"/>
      <c r="AP52" s="248"/>
      <c r="AQ52" s="251"/>
      <c r="AR52" s="202"/>
      <c r="AS52" s="137" t="s">
        <v>48</v>
      </c>
      <c r="AT52" s="138"/>
      <c r="AU52" s="201"/>
      <c r="AV52" s="201"/>
      <c r="AW52" s="396" t="s">
        <v>49</v>
      </c>
      <c r="AX52" s="397"/>
      <c r="AY52">
        <f>$AY$51</f>
        <v>0</v>
      </c>
    </row>
    <row r="53" spans="1:51" ht="23.25" hidden="1" customHeight="1">
      <c r="A53" s="401"/>
      <c r="B53" s="399"/>
      <c r="C53" s="399"/>
      <c r="D53" s="399"/>
      <c r="E53" s="399"/>
      <c r="F53" s="400"/>
      <c r="G53" s="567"/>
      <c r="H53" s="568"/>
      <c r="I53" s="568"/>
      <c r="J53" s="568"/>
      <c r="K53" s="568"/>
      <c r="L53" s="568"/>
      <c r="M53" s="568"/>
      <c r="N53" s="568"/>
      <c r="O53" s="569"/>
      <c r="P53" s="109"/>
      <c r="Q53" s="109"/>
      <c r="R53" s="109"/>
      <c r="S53" s="109"/>
      <c r="T53" s="109"/>
      <c r="U53" s="109"/>
      <c r="V53" s="109"/>
      <c r="W53" s="109"/>
      <c r="X53" s="110"/>
      <c r="Y53" s="474" t="s">
        <v>50</v>
      </c>
      <c r="Z53" s="534"/>
      <c r="AA53" s="535"/>
      <c r="AB53" s="464"/>
      <c r="AC53" s="464"/>
      <c r="AD53" s="464"/>
      <c r="AE53" s="219"/>
      <c r="AF53" s="220"/>
      <c r="AG53" s="220"/>
      <c r="AH53" s="220"/>
      <c r="AI53" s="219"/>
      <c r="AJ53" s="220"/>
      <c r="AK53" s="220"/>
      <c r="AL53" s="220"/>
      <c r="AM53" s="219"/>
      <c r="AN53" s="220"/>
      <c r="AO53" s="220"/>
      <c r="AP53" s="220"/>
      <c r="AQ53" s="336"/>
      <c r="AR53" s="209"/>
      <c r="AS53" s="209"/>
      <c r="AT53" s="337"/>
      <c r="AU53" s="220"/>
      <c r="AV53" s="220"/>
      <c r="AW53" s="220"/>
      <c r="AX53" s="222"/>
      <c r="AY53">
        <f t="shared" ref="AY53:AY57" si="6">$AY$51</f>
        <v>0</v>
      </c>
    </row>
    <row r="54" spans="1:51" ht="23.25" hidden="1" customHeight="1">
      <c r="A54" s="402"/>
      <c r="B54" s="403"/>
      <c r="C54" s="403"/>
      <c r="D54" s="403"/>
      <c r="E54" s="403"/>
      <c r="F54" s="404"/>
      <c r="G54" s="570"/>
      <c r="H54" s="571"/>
      <c r="I54" s="571"/>
      <c r="J54" s="571"/>
      <c r="K54" s="571"/>
      <c r="L54" s="571"/>
      <c r="M54" s="571"/>
      <c r="N54" s="571"/>
      <c r="O54" s="572"/>
      <c r="P54" s="112"/>
      <c r="Q54" s="112"/>
      <c r="R54" s="112"/>
      <c r="S54" s="112"/>
      <c r="T54" s="112"/>
      <c r="U54" s="112"/>
      <c r="V54" s="112"/>
      <c r="W54" s="112"/>
      <c r="X54" s="113"/>
      <c r="Y54" s="450" t="s">
        <v>51</v>
      </c>
      <c r="Z54" s="445"/>
      <c r="AA54" s="446"/>
      <c r="AB54" s="526"/>
      <c r="AC54" s="526"/>
      <c r="AD54" s="526"/>
      <c r="AE54" s="219"/>
      <c r="AF54" s="220"/>
      <c r="AG54" s="220"/>
      <c r="AH54" s="220"/>
      <c r="AI54" s="219"/>
      <c r="AJ54" s="220"/>
      <c r="AK54" s="220"/>
      <c r="AL54" s="220"/>
      <c r="AM54" s="219"/>
      <c r="AN54" s="220"/>
      <c r="AO54" s="220"/>
      <c r="AP54" s="220"/>
      <c r="AQ54" s="336"/>
      <c r="AR54" s="209"/>
      <c r="AS54" s="209"/>
      <c r="AT54" s="337"/>
      <c r="AU54" s="220"/>
      <c r="AV54" s="220"/>
      <c r="AW54" s="220"/>
      <c r="AX54" s="222"/>
      <c r="AY54">
        <f t="shared" si="6"/>
        <v>0</v>
      </c>
    </row>
    <row r="55" spans="1:51" ht="23.25" hidden="1" customHeight="1">
      <c r="A55" s="405"/>
      <c r="B55" s="406"/>
      <c r="C55" s="406"/>
      <c r="D55" s="406"/>
      <c r="E55" s="406"/>
      <c r="F55" s="407"/>
      <c r="G55" s="573"/>
      <c r="H55" s="574"/>
      <c r="I55" s="574"/>
      <c r="J55" s="574"/>
      <c r="K55" s="574"/>
      <c r="L55" s="574"/>
      <c r="M55" s="574"/>
      <c r="N55" s="574"/>
      <c r="O55" s="575"/>
      <c r="P55" s="115"/>
      <c r="Q55" s="115"/>
      <c r="R55" s="115"/>
      <c r="S55" s="115"/>
      <c r="T55" s="115"/>
      <c r="U55" s="115"/>
      <c r="V55" s="115"/>
      <c r="W55" s="115"/>
      <c r="X55" s="116"/>
      <c r="Y55" s="450" t="s">
        <v>52</v>
      </c>
      <c r="Z55" s="445"/>
      <c r="AA55" s="446"/>
      <c r="AB55" s="596" t="s">
        <v>53</v>
      </c>
      <c r="AC55" s="596"/>
      <c r="AD55" s="596"/>
      <c r="AE55" s="219"/>
      <c r="AF55" s="220"/>
      <c r="AG55" s="220"/>
      <c r="AH55" s="220"/>
      <c r="AI55" s="219"/>
      <c r="AJ55" s="220"/>
      <c r="AK55" s="220"/>
      <c r="AL55" s="220"/>
      <c r="AM55" s="219"/>
      <c r="AN55" s="220"/>
      <c r="AO55" s="220"/>
      <c r="AP55" s="220"/>
      <c r="AQ55" s="336"/>
      <c r="AR55" s="209"/>
      <c r="AS55" s="209"/>
      <c r="AT55" s="337"/>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398" t="s">
        <v>41</v>
      </c>
      <c r="B58" s="399"/>
      <c r="C58" s="399"/>
      <c r="D58" s="399"/>
      <c r="E58" s="399"/>
      <c r="F58" s="400"/>
      <c r="G58" s="414" t="s">
        <v>42</v>
      </c>
      <c r="H58" s="415"/>
      <c r="I58" s="415"/>
      <c r="J58" s="415"/>
      <c r="K58" s="415"/>
      <c r="L58" s="415"/>
      <c r="M58" s="415"/>
      <c r="N58" s="415"/>
      <c r="O58" s="416"/>
      <c r="P58" s="451" t="s">
        <v>43</v>
      </c>
      <c r="Q58" s="415"/>
      <c r="R58" s="415"/>
      <c r="S58" s="415"/>
      <c r="T58" s="415"/>
      <c r="U58" s="415"/>
      <c r="V58" s="415"/>
      <c r="W58" s="415"/>
      <c r="X58" s="416"/>
      <c r="Y58" s="452"/>
      <c r="Z58" s="453"/>
      <c r="AA58" s="454"/>
      <c r="AB58" s="408" t="s">
        <v>44</v>
      </c>
      <c r="AC58" s="409"/>
      <c r="AD58" s="410"/>
      <c r="AE58" s="248" t="s">
        <v>20</v>
      </c>
      <c r="AF58" s="248"/>
      <c r="AG58" s="248"/>
      <c r="AH58" s="248"/>
      <c r="AI58" s="248" t="s">
        <v>21</v>
      </c>
      <c r="AJ58" s="248"/>
      <c r="AK58" s="248"/>
      <c r="AL58" s="248"/>
      <c r="AM58" s="248" t="s">
        <v>45</v>
      </c>
      <c r="AN58" s="248"/>
      <c r="AO58" s="248"/>
      <c r="AP58" s="248"/>
      <c r="AQ58" s="155" t="s">
        <v>46</v>
      </c>
      <c r="AR58" s="156"/>
      <c r="AS58" s="156"/>
      <c r="AT58" s="157"/>
      <c r="AU58" s="927" t="s">
        <v>47</v>
      </c>
      <c r="AV58" s="927"/>
      <c r="AW58" s="927"/>
      <c r="AX58" s="928"/>
      <c r="AY58">
        <f>COUNTA($G$60)</f>
        <v>0</v>
      </c>
    </row>
    <row r="59" spans="1:51" ht="18.75" hidden="1"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8"/>
      <c r="AF59" s="248"/>
      <c r="AG59" s="248"/>
      <c r="AH59" s="248"/>
      <c r="AI59" s="248"/>
      <c r="AJ59" s="248"/>
      <c r="AK59" s="248"/>
      <c r="AL59" s="248"/>
      <c r="AM59" s="248"/>
      <c r="AN59" s="248"/>
      <c r="AO59" s="248"/>
      <c r="AP59" s="248"/>
      <c r="AQ59" s="251"/>
      <c r="AR59" s="202"/>
      <c r="AS59" s="137" t="s">
        <v>48</v>
      </c>
      <c r="AT59" s="138"/>
      <c r="AU59" s="201"/>
      <c r="AV59" s="201"/>
      <c r="AW59" s="396" t="s">
        <v>49</v>
      </c>
      <c r="AX59" s="397"/>
      <c r="AY59">
        <f>$AY$58</f>
        <v>0</v>
      </c>
    </row>
    <row r="60" spans="1:51" ht="23.25" hidden="1" customHeight="1">
      <c r="A60" s="401"/>
      <c r="B60" s="399"/>
      <c r="C60" s="399"/>
      <c r="D60" s="399"/>
      <c r="E60" s="399"/>
      <c r="F60" s="400"/>
      <c r="G60" s="567"/>
      <c r="H60" s="568"/>
      <c r="I60" s="568"/>
      <c r="J60" s="568"/>
      <c r="K60" s="568"/>
      <c r="L60" s="568"/>
      <c r="M60" s="568"/>
      <c r="N60" s="568"/>
      <c r="O60" s="569"/>
      <c r="P60" s="109"/>
      <c r="Q60" s="109"/>
      <c r="R60" s="109"/>
      <c r="S60" s="109"/>
      <c r="T60" s="109"/>
      <c r="U60" s="109"/>
      <c r="V60" s="109"/>
      <c r="W60" s="109"/>
      <c r="X60" s="110"/>
      <c r="Y60" s="474" t="s">
        <v>50</v>
      </c>
      <c r="Z60" s="534"/>
      <c r="AA60" s="535"/>
      <c r="AB60" s="464"/>
      <c r="AC60" s="464"/>
      <c r="AD60" s="464"/>
      <c r="AE60" s="219"/>
      <c r="AF60" s="220"/>
      <c r="AG60" s="220"/>
      <c r="AH60" s="220"/>
      <c r="AI60" s="219"/>
      <c r="AJ60" s="220"/>
      <c r="AK60" s="220"/>
      <c r="AL60" s="220"/>
      <c r="AM60" s="219"/>
      <c r="AN60" s="220"/>
      <c r="AO60" s="220"/>
      <c r="AP60" s="220"/>
      <c r="AQ60" s="336"/>
      <c r="AR60" s="209"/>
      <c r="AS60" s="209"/>
      <c r="AT60" s="337"/>
      <c r="AU60" s="220"/>
      <c r="AV60" s="220"/>
      <c r="AW60" s="220"/>
      <c r="AX60" s="222"/>
      <c r="AY60">
        <f t="shared" ref="AY60:AY64" si="7">$AY$58</f>
        <v>0</v>
      </c>
    </row>
    <row r="61" spans="1:51" ht="23.25" hidden="1" customHeight="1">
      <c r="A61" s="402"/>
      <c r="B61" s="403"/>
      <c r="C61" s="403"/>
      <c r="D61" s="403"/>
      <c r="E61" s="403"/>
      <c r="F61" s="404"/>
      <c r="G61" s="570"/>
      <c r="H61" s="571"/>
      <c r="I61" s="571"/>
      <c r="J61" s="571"/>
      <c r="K61" s="571"/>
      <c r="L61" s="571"/>
      <c r="M61" s="571"/>
      <c r="N61" s="571"/>
      <c r="O61" s="572"/>
      <c r="P61" s="112"/>
      <c r="Q61" s="112"/>
      <c r="R61" s="112"/>
      <c r="S61" s="112"/>
      <c r="T61" s="112"/>
      <c r="U61" s="112"/>
      <c r="V61" s="112"/>
      <c r="W61" s="112"/>
      <c r="X61" s="113"/>
      <c r="Y61" s="450" t="s">
        <v>51</v>
      </c>
      <c r="Z61" s="445"/>
      <c r="AA61" s="446"/>
      <c r="AB61" s="526"/>
      <c r="AC61" s="526"/>
      <c r="AD61" s="526"/>
      <c r="AE61" s="219"/>
      <c r="AF61" s="220"/>
      <c r="AG61" s="220"/>
      <c r="AH61" s="220"/>
      <c r="AI61" s="219"/>
      <c r="AJ61" s="220"/>
      <c r="AK61" s="220"/>
      <c r="AL61" s="220"/>
      <c r="AM61" s="219"/>
      <c r="AN61" s="220"/>
      <c r="AO61" s="220"/>
      <c r="AP61" s="220"/>
      <c r="AQ61" s="336"/>
      <c r="AR61" s="209"/>
      <c r="AS61" s="209"/>
      <c r="AT61" s="337"/>
      <c r="AU61" s="220"/>
      <c r="AV61" s="220"/>
      <c r="AW61" s="220"/>
      <c r="AX61" s="222"/>
      <c r="AY61">
        <f t="shared" si="7"/>
        <v>0</v>
      </c>
    </row>
    <row r="62" spans="1:51" ht="23.25" hidden="1" customHeight="1">
      <c r="A62" s="402"/>
      <c r="B62" s="403"/>
      <c r="C62" s="403"/>
      <c r="D62" s="403"/>
      <c r="E62" s="403"/>
      <c r="F62" s="404"/>
      <c r="G62" s="573"/>
      <c r="H62" s="574"/>
      <c r="I62" s="574"/>
      <c r="J62" s="574"/>
      <c r="K62" s="574"/>
      <c r="L62" s="574"/>
      <c r="M62" s="574"/>
      <c r="N62" s="574"/>
      <c r="O62" s="575"/>
      <c r="P62" s="115"/>
      <c r="Q62" s="115"/>
      <c r="R62" s="115"/>
      <c r="S62" s="115"/>
      <c r="T62" s="115"/>
      <c r="U62" s="115"/>
      <c r="V62" s="115"/>
      <c r="W62" s="115"/>
      <c r="X62" s="116"/>
      <c r="Y62" s="450" t="s">
        <v>52</v>
      </c>
      <c r="Z62" s="445"/>
      <c r="AA62" s="446"/>
      <c r="AB62" s="559" t="s">
        <v>53</v>
      </c>
      <c r="AC62" s="559"/>
      <c r="AD62" s="559"/>
      <c r="AE62" s="219"/>
      <c r="AF62" s="220"/>
      <c r="AG62" s="220"/>
      <c r="AH62" s="220"/>
      <c r="AI62" s="219"/>
      <c r="AJ62" s="220"/>
      <c r="AK62" s="220"/>
      <c r="AL62" s="220"/>
      <c r="AM62" s="219"/>
      <c r="AN62" s="220"/>
      <c r="AO62" s="220"/>
      <c r="AP62" s="220"/>
      <c r="AQ62" s="336"/>
      <c r="AR62" s="209"/>
      <c r="AS62" s="209"/>
      <c r="AT62" s="337"/>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85" t="s">
        <v>55</v>
      </c>
      <c r="B65" s="486"/>
      <c r="C65" s="486"/>
      <c r="D65" s="486"/>
      <c r="E65" s="486"/>
      <c r="F65" s="487"/>
      <c r="G65" s="488"/>
      <c r="H65" s="243" t="s">
        <v>42</v>
      </c>
      <c r="I65" s="243"/>
      <c r="J65" s="243"/>
      <c r="K65" s="243"/>
      <c r="L65" s="243"/>
      <c r="M65" s="243"/>
      <c r="N65" s="243"/>
      <c r="O65" s="244"/>
      <c r="P65" s="242" t="s">
        <v>43</v>
      </c>
      <c r="Q65" s="243"/>
      <c r="R65" s="243"/>
      <c r="S65" s="243"/>
      <c r="T65" s="243"/>
      <c r="U65" s="243"/>
      <c r="V65" s="244"/>
      <c r="W65" s="490" t="s">
        <v>56</v>
      </c>
      <c r="X65" s="491"/>
      <c r="Y65" s="494"/>
      <c r="Z65" s="494"/>
      <c r="AA65" s="495"/>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8"/>
      <c r="B66" s="479"/>
      <c r="C66" s="479"/>
      <c r="D66" s="479"/>
      <c r="E66" s="479"/>
      <c r="F66" s="480"/>
      <c r="G66" s="489"/>
      <c r="H66" s="246"/>
      <c r="I66" s="246"/>
      <c r="J66" s="246"/>
      <c r="K66" s="246"/>
      <c r="L66" s="246"/>
      <c r="M66" s="246"/>
      <c r="N66" s="246"/>
      <c r="O66" s="247"/>
      <c r="P66" s="245"/>
      <c r="Q66" s="246"/>
      <c r="R66" s="246"/>
      <c r="S66" s="246"/>
      <c r="T66" s="246"/>
      <c r="U66" s="246"/>
      <c r="V66" s="247"/>
      <c r="W66" s="492"/>
      <c r="X66" s="493"/>
      <c r="Y66" s="496"/>
      <c r="Z66" s="496"/>
      <c r="AA66" s="497"/>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8"/>
      <c r="B67" s="479"/>
      <c r="C67" s="479"/>
      <c r="D67" s="479"/>
      <c r="E67" s="479"/>
      <c r="F67" s="480"/>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8" t="s">
        <v>60</v>
      </c>
      <c r="B70" s="479"/>
      <c r="C70" s="479"/>
      <c r="D70" s="479"/>
      <c r="E70" s="479"/>
      <c r="F70" s="480"/>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9" t="s">
        <v>55</v>
      </c>
      <c r="B73" s="510"/>
      <c r="C73" s="510"/>
      <c r="D73" s="510"/>
      <c r="E73" s="510"/>
      <c r="F73" s="511"/>
      <c r="G73" s="585"/>
      <c r="H73" s="134" t="s">
        <v>42</v>
      </c>
      <c r="I73" s="134"/>
      <c r="J73" s="134"/>
      <c r="K73" s="134"/>
      <c r="L73" s="134"/>
      <c r="M73" s="134"/>
      <c r="N73" s="134"/>
      <c r="O73" s="135"/>
      <c r="P73" s="159" t="s">
        <v>43</v>
      </c>
      <c r="Q73" s="134"/>
      <c r="R73" s="134"/>
      <c r="S73" s="134"/>
      <c r="T73" s="134"/>
      <c r="U73" s="134"/>
      <c r="V73" s="134"/>
      <c r="W73" s="134"/>
      <c r="X73" s="135"/>
      <c r="Y73" s="587"/>
      <c r="Z73" s="588"/>
      <c r="AA73" s="589"/>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12"/>
      <c r="B74" s="513"/>
      <c r="C74" s="513"/>
      <c r="D74" s="513"/>
      <c r="E74" s="513"/>
      <c r="F74" s="514"/>
      <c r="G74" s="586"/>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12"/>
      <c r="B75" s="513"/>
      <c r="C75" s="513"/>
      <c r="D75" s="513"/>
      <c r="E75" s="513"/>
      <c r="F75" s="514"/>
      <c r="G75" s="611"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6"/>
      <c r="AF75" s="209"/>
      <c r="AG75" s="209"/>
      <c r="AH75" s="209"/>
      <c r="AI75" s="336"/>
      <c r="AJ75" s="209"/>
      <c r="AK75" s="209"/>
      <c r="AL75" s="209"/>
      <c r="AM75" s="336"/>
      <c r="AN75" s="209"/>
      <c r="AO75" s="209"/>
      <c r="AP75" s="209"/>
      <c r="AQ75" s="336"/>
      <c r="AR75" s="209"/>
      <c r="AS75" s="209"/>
      <c r="AT75" s="337"/>
      <c r="AU75" s="220"/>
      <c r="AV75" s="220"/>
      <c r="AW75" s="220"/>
      <c r="AX75" s="222"/>
      <c r="AY75">
        <f t="shared" ref="AY75:AY78" si="9">$AY$73</f>
        <v>0</v>
      </c>
    </row>
    <row r="76" spans="1:51" ht="23.25" hidden="1" customHeight="1">
      <c r="A76" s="512"/>
      <c r="B76" s="513"/>
      <c r="C76" s="513"/>
      <c r="D76" s="513"/>
      <c r="E76" s="513"/>
      <c r="F76" s="514"/>
      <c r="G76" s="612"/>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6"/>
      <c r="AF76" s="209"/>
      <c r="AG76" s="209"/>
      <c r="AH76" s="209"/>
      <c r="AI76" s="336"/>
      <c r="AJ76" s="209"/>
      <c r="AK76" s="209"/>
      <c r="AL76" s="209"/>
      <c r="AM76" s="336"/>
      <c r="AN76" s="209"/>
      <c r="AO76" s="209"/>
      <c r="AP76" s="209"/>
      <c r="AQ76" s="336"/>
      <c r="AR76" s="209"/>
      <c r="AS76" s="209"/>
      <c r="AT76" s="337"/>
      <c r="AU76" s="220"/>
      <c r="AV76" s="220"/>
      <c r="AW76" s="220"/>
      <c r="AX76" s="222"/>
      <c r="AY76">
        <f t="shared" si="9"/>
        <v>0</v>
      </c>
    </row>
    <row r="77" spans="1:51" ht="23.25" hidden="1" customHeight="1">
      <c r="A77" s="512"/>
      <c r="B77" s="513"/>
      <c r="C77" s="513"/>
      <c r="D77" s="513"/>
      <c r="E77" s="513"/>
      <c r="F77" s="514"/>
      <c r="G77" s="613"/>
      <c r="H77" s="115"/>
      <c r="I77" s="115"/>
      <c r="J77" s="115"/>
      <c r="K77" s="115"/>
      <c r="L77" s="115"/>
      <c r="M77" s="115"/>
      <c r="N77" s="115"/>
      <c r="O77" s="116"/>
      <c r="P77" s="112"/>
      <c r="Q77" s="112"/>
      <c r="R77" s="112"/>
      <c r="S77" s="112"/>
      <c r="T77" s="112"/>
      <c r="U77" s="112"/>
      <c r="V77" s="112"/>
      <c r="W77" s="112"/>
      <c r="X77" s="113"/>
      <c r="Y77" s="159" t="s">
        <v>52</v>
      </c>
      <c r="Z77" s="134"/>
      <c r="AA77" s="135"/>
      <c r="AB77" s="582" t="s">
        <v>53</v>
      </c>
      <c r="AC77" s="582"/>
      <c r="AD77" s="582"/>
      <c r="AE77" s="889"/>
      <c r="AF77" s="890"/>
      <c r="AG77" s="890"/>
      <c r="AH77" s="890"/>
      <c r="AI77" s="889"/>
      <c r="AJ77" s="890"/>
      <c r="AK77" s="890"/>
      <c r="AL77" s="890"/>
      <c r="AM77" s="889"/>
      <c r="AN77" s="890"/>
      <c r="AO77" s="890"/>
      <c r="AP77" s="890"/>
      <c r="AQ77" s="336"/>
      <c r="AR77" s="209"/>
      <c r="AS77" s="209"/>
      <c r="AT77" s="337"/>
      <c r="AU77" s="220"/>
      <c r="AV77" s="220"/>
      <c r="AW77" s="220"/>
      <c r="AX77" s="222"/>
      <c r="AY77">
        <f t="shared" si="9"/>
        <v>0</v>
      </c>
    </row>
    <row r="78" spans="1:51" ht="69.75" hidden="1" customHeight="1">
      <c r="A78" s="329" t="s">
        <v>63</v>
      </c>
      <c r="B78" s="330"/>
      <c r="C78" s="330"/>
      <c r="D78" s="330"/>
      <c r="E78" s="327" t="s">
        <v>64</v>
      </c>
      <c r="F78" s="328"/>
      <c r="G78" s="54" t="s">
        <v>61</v>
      </c>
      <c r="H78" s="590"/>
      <c r="I78" s="591"/>
      <c r="J78" s="591"/>
      <c r="K78" s="591"/>
      <c r="L78" s="591"/>
      <c r="M78" s="591"/>
      <c r="N78" s="591"/>
      <c r="O78" s="592"/>
      <c r="P78" s="151"/>
      <c r="Q78" s="151"/>
      <c r="R78" s="151"/>
      <c r="S78" s="151"/>
      <c r="T78" s="151"/>
      <c r="U78" s="151"/>
      <c r="V78" s="151"/>
      <c r="W78" s="151"/>
      <c r="X78" s="15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c r="A79" s="576" t="s">
        <v>65</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66</v>
      </c>
      <c r="AP79" s="275"/>
      <c r="AQ79" s="275"/>
      <c r="AR79" s="76"/>
      <c r="AS79" s="274"/>
      <c r="AT79" s="275"/>
      <c r="AU79" s="275"/>
      <c r="AV79" s="275"/>
      <c r="AW79" s="275"/>
      <c r="AX79" s="968"/>
      <c r="AY79">
        <f>COUNTIF($AR$79,"☑")</f>
        <v>0</v>
      </c>
    </row>
    <row r="80" spans="1:51" ht="18.75" customHeight="1">
      <c r="A80" s="863" t="s">
        <v>67</v>
      </c>
      <c r="B80" s="527" t="s">
        <v>68</v>
      </c>
      <c r="C80" s="528"/>
      <c r="D80" s="528"/>
      <c r="E80" s="528"/>
      <c r="F80" s="529"/>
      <c r="G80" s="433" t="s">
        <v>69</v>
      </c>
      <c r="H80" s="433"/>
      <c r="I80" s="433"/>
      <c r="J80" s="433"/>
      <c r="K80" s="433"/>
      <c r="L80" s="433"/>
      <c r="M80" s="433"/>
      <c r="N80" s="433"/>
      <c r="O80" s="433"/>
      <c r="P80" s="433"/>
      <c r="Q80" s="433"/>
      <c r="R80" s="433"/>
      <c r="S80" s="433"/>
      <c r="T80" s="433"/>
      <c r="U80" s="433"/>
      <c r="V80" s="433"/>
      <c r="W80" s="433"/>
      <c r="X80" s="433"/>
      <c r="Y80" s="433"/>
      <c r="Z80" s="433"/>
      <c r="AA80" s="516"/>
      <c r="AB80" s="432" t="s">
        <v>70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1</v>
      </c>
    </row>
    <row r="81" spans="1:60" ht="22.5" customHeight="1">
      <c r="A81" s="864"/>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1</v>
      </c>
    </row>
    <row r="82" spans="1:60" ht="22.5" customHeight="1">
      <c r="A82" s="864"/>
      <c r="B82" s="530"/>
      <c r="C82" s="428"/>
      <c r="D82" s="428"/>
      <c r="E82" s="428"/>
      <c r="F82" s="429"/>
      <c r="G82" s="678" t="s">
        <v>707</v>
      </c>
      <c r="H82" s="678"/>
      <c r="I82" s="678"/>
      <c r="J82" s="678"/>
      <c r="K82" s="678"/>
      <c r="L82" s="678"/>
      <c r="M82" s="678"/>
      <c r="N82" s="678"/>
      <c r="O82" s="678"/>
      <c r="P82" s="678"/>
      <c r="Q82" s="678"/>
      <c r="R82" s="678"/>
      <c r="S82" s="678"/>
      <c r="T82" s="678"/>
      <c r="U82" s="678"/>
      <c r="V82" s="678"/>
      <c r="W82" s="678"/>
      <c r="X82" s="678"/>
      <c r="Y82" s="678"/>
      <c r="Z82" s="678"/>
      <c r="AA82" s="679"/>
      <c r="AB82" s="883" t="s">
        <v>706</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1</v>
      </c>
    </row>
    <row r="83" spans="1:60" ht="22.5" customHeight="1">
      <c r="A83" s="864"/>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1</v>
      </c>
    </row>
    <row r="84" spans="1:60" ht="19.5" customHeight="1">
      <c r="A84" s="864"/>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c r="AY84">
        <f t="shared" si="10"/>
        <v>1</v>
      </c>
    </row>
    <row r="85" spans="1:60" ht="18.75" customHeight="1">
      <c r="A85" s="864"/>
      <c r="B85" s="428" t="s">
        <v>71</v>
      </c>
      <c r="C85" s="428"/>
      <c r="D85" s="428"/>
      <c r="E85" s="428"/>
      <c r="F85" s="429"/>
      <c r="G85" s="515" t="s">
        <v>72</v>
      </c>
      <c r="H85" s="433"/>
      <c r="I85" s="433"/>
      <c r="J85" s="433"/>
      <c r="K85" s="433"/>
      <c r="L85" s="433"/>
      <c r="M85" s="433"/>
      <c r="N85" s="433"/>
      <c r="O85" s="516"/>
      <c r="P85" s="432" t="s">
        <v>73</v>
      </c>
      <c r="Q85" s="433"/>
      <c r="R85" s="433"/>
      <c r="S85" s="433"/>
      <c r="T85" s="433"/>
      <c r="U85" s="433"/>
      <c r="V85" s="433"/>
      <c r="W85" s="433"/>
      <c r="X85" s="516"/>
      <c r="Y85" s="166"/>
      <c r="Z85" s="167"/>
      <c r="AA85" s="168"/>
      <c r="AB85" s="560" t="s">
        <v>44</v>
      </c>
      <c r="AC85" s="561"/>
      <c r="AD85" s="562"/>
      <c r="AE85" s="248" t="s">
        <v>20</v>
      </c>
      <c r="AF85" s="248"/>
      <c r="AG85" s="248"/>
      <c r="AH85" s="248"/>
      <c r="AI85" s="248" t="s">
        <v>21</v>
      </c>
      <c r="AJ85" s="248"/>
      <c r="AK85" s="248"/>
      <c r="AL85" s="248"/>
      <c r="AM85" s="248" t="s">
        <v>45</v>
      </c>
      <c r="AN85" s="248"/>
      <c r="AO85" s="248"/>
      <c r="AP85" s="248"/>
      <c r="AQ85" s="159" t="s">
        <v>46</v>
      </c>
      <c r="AR85" s="134"/>
      <c r="AS85" s="134"/>
      <c r="AT85" s="135"/>
      <c r="AU85" s="536" t="s">
        <v>47</v>
      </c>
      <c r="AV85" s="536"/>
      <c r="AW85" s="536"/>
      <c r="AX85" s="537"/>
      <c r="AY85">
        <f t="shared" si="10"/>
        <v>1</v>
      </c>
      <c r="AZ85" s="10"/>
      <c r="BA85" s="10"/>
      <c r="BB85" s="10"/>
      <c r="BC85" s="10"/>
    </row>
    <row r="86" spans="1:60" ht="18.75" customHeight="1">
      <c r="A86" s="864"/>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6"/>
      <c r="Z86" s="167"/>
      <c r="AA86" s="168"/>
      <c r="AB86" s="411"/>
      <c r="AC86" s="412"/>
      <c r="AD86" s="413"/>
      <c r="AE86" s="248"/>
      <c r="AF86" s="248"/>
      <c r="AG86" s="248"/>
      <c r="AH86" s="248"/>
      <c r="AI86" s="248"/>
      <c r="AJ86" s="248"/>
      <c r="AK86" s="248"/>
      <c r="AL86" s="248"/>
      <c r="AM86" s="248"/>
      <c r="AN86" s="248"/>
      <c r="AO86" s="248"/>
      <c r="AP86" s="248"/>
      <c r="AQ86" s="200">
        <v>3</v>
      </c>
      <c r="AR86" s="201"/>
      <c r="AS86" s="137" t="s">
        <v>48</v>
      </c>
      <c r="AT86" s="138"/>
      <c r="AU86" s="201" t="s">
        <v>711</v>
      </c>
      <c r="AV86" s="201"/>
      <c r="AW86" s="396" t="s">
        <v>49</v>
      </c>
      <c r="AX86" s="397"/>
      <c r="AY86">
        <f t="shared" si="10"/>
        <v>1</v>
      </c>
      <c r="AZ86" s="10"/>
      <c r="BA86" s="10"/>
      <c r="BB86" s="10"/>
      <c r="BC86" s="10"/>
      <c r="BD86" s="10"/>
      <c r="BE86" s="10"/>
      <c r="BF86" s="10"/>
      <c r="BG86" s="10"/>
      <c r="BH86" s="10"/>
    </row>
    <row r="87" spans="1:60" ht="33" customHeight="1">
      <c r="A87" s="864"/>
      <c r="B87" s="428"/>
      <c r="C87" s="428"/>
      <c r="D87" s="428"/>
      <c r="E87" s="428"/>
      <c r="F87" s="429"/>
      <c r="G87" s="108" t="s">
        <v>708</v>
      </c>
      <c r="H87" s="109"/>
      <c r="I87" s="109"/>
      <c r="J87" s="109"/>
      <c r="K87" s="109"/>
      <c r="L87" s="109"/>
      <c r="M87" s="109"/>
      <c r="N87" s="109"/>
      <c r="O87" s="110"/>
      <c r="P87" s="109" t="s">
        <v>709</v>
      </c>
      <c r="Q87" s="517"/>
      <c r="R87" s="517"/>
      <c r="S87" s="517"/>
      <c r="T87" s="517"/>
      <c r="U87" s="517"/>
      <c r="V87" s="517"/>
      <c r="W87" s="517"/>
      <c r="X87" s="518"/>
      <c r="Y87" s="564" t="s">
        <v>74</v>
      </c>
      <c r="Z87" s="565"/>
      <c r="AA87" s="566"/>
      <c r="AB87" s="464" t="s">
        <v>710</v>
      </c>
      <c r="AC87" s="464"/>
      <c r="AD87" s="464"/>
      <c r="AE87" s="219">
        <v>24897</v>
      </c>
      <c r="AF87" s="220"/>
      <c r="AG87" s="220"/>
      <c r="AH87" s="220"/>
      <c r="AI87" s="219">
        <v>23432</v>
      </c>
      <c r="AJ87" s="220"/>
      <c r="AK87" s="220"/>
      <c r="AL87" s="220"/>
      <c r="AM87" s="219">
        <v>17738</v>
      </c>
      <c r="AN87" s="220"/>
      <c r="AO87" s="220"/>
      <c r="AP87" s="220"/>
      <c r="AQ87" s="336" t="s">
        <v>1</v>
      </c>
      <c r="AR87" s="209"/>
      <c r="AS87" s="209"/>
      <c r="AT87" s="337"/>
      <c r="AU87" s="220" t="s">
        <v>1</v>
      </c>
      <c r="AV87" s="220"/>
      <c r="AW87" s="220"/>
      <c r="AX87" s="222"/>
      <c r="AY87">
        <f t="shared" si="10"/>
        <v>1</v>
      </c>
    </row>
    <row r="88" spans="1:60" ht="33" customHeight="1">
      <c r="A88" s="864"/>
      <c r="B88" s="428"/>
      <c r="C88" s="428"/>
      <c r="D88" s="428"/>
      <c r="E88" s="428"/>
      <c r="F88" s="429"/>
      <c r="G88" s="111"/>
      <c r="H88" s="112"/>
      <c r="I88" s="112"/>
      <c r="J88" s="112"/>
      <c r="K88" s="112"/>
      <c r="L88" s="112"/>
      <c r="M88" s="112"/>
      <c r="N88" s="112"/>
      <c r="O88" s="113"/>
      <c r="P88" s="519"/>
      <c r="Q88" s="519"/>
      <c r="R88" s="519"/>
      <c r="S88" s="519"/>
      <c r="T88" s="519"/>
      <c r="U88" s="519"/>
      <c r="V88" s="519"/>
      <c r="W88" s="519"/>
      <c r="X88" s="520"/>
      <c r="Y88" s="461" t="s">
        <v>51</v>
      </c>
      <c r="Z88" s="462"/>
      <c r="AA88" s="463"/>
      <c r="AB88" s="526" t="s">
        <v>710</v>
      </c>
      <c r="AC88" s="526"/>
      <c r="AD88" s="526"/>
      <c r="AE88" s="219" t="s">
        <v>1</v>
      </c>
      <c r="AF88" s="220"/>
      <c r="AG88" s="220"/>
      <c r="AH88" s="220"/>
      <c r="AI88" s="219" t="s">
        <v>1</v>
      </c>
      <c r="AJ88" s="220"/>
      <c r="AK88" s="220"/>
      <c r="AL88" s="220"/>
      <c r="AM88" s="219" t="s">
        <v>1</v>
      </c>
      <c r="AN88" s="220"/>
      <c r="AO88" s="220"/>
      <c r="AP88" s="220"/>
      <c r="AQ88" s="336" t="s">
        <v>1</v>
      </c>
      <c r="AR88" s="209"/>
      <c r="AS88" s="209"/>
      <c r="AT88" s="337"/>
      <c r="AU88" s="220" t="s">
        <v>1</v>
      </c>
      <c r="AV88" s="220"/>
      <c r="AW88" s="220"/>
      <c r="AX88" s="222"/>
      <c r="AY88">
        <f t="shared" si="10"/>
        <v>1</v>
      </c>
      <c r="AZ88" s="10"/>
      <c r="BA88" s="10"/>
      <c r="BB88" s="10"/>
      <c r="BC88" s="10"/>
    </row>
    <row r="89" spans="1:60" ht="33" customHeight="1" thickBot="1">
      <c r="A89" s="864"/>
      <c r="B89" s="532"/>
      <c r="C89" s="532"/>
      <c r="D89" s="532"/>
      <c r="E89" s="532"/>
      <c r="F89" s="533"/>
      <c r="G89" s="114"/>
      <c r="H89" s="115"/>
      <c r="I89" s="115"/>
      <c r="J89" s="115"/>
      <c r="K89" s="115"/>
      <c r="L89" s="115"/>
      <c r="M89" s="115"/>
      <c r="N89" s="115"/>
      <c r="O89" s="116"/>
      <c r="P89" s="178"/>
      <c r="Q89" s="178"/>
      <c r="R89" s="178"/>
      <c r="S89" s="178"/>
      <c r="T89" s="178"/>
      <c r="U89" s="178"/>
      <c r="V89" s="178"/>
      <c r="W89" s="178"/>
      <c r="X89" s="563"/>
      <c r="Y89" s="461" t="s">
        <v>52</v>
      </c>
      <c r="Z89" s="462"/>
      <c r="AA89" s="463"/>
      <c r="AB89" s="596" t="s">
        <v>53</v>
      </c>
      <c r="AC89" s="596"/>
      <c r="AD89" s="596"/>
      <c r="AE89" s="226" t="s">
        <v>711</v>
      </c>
      <c r="AF89" s="227"/>
      <c r="AG89" s="227"/>
      <c r="AH89" s="227"/>
      <c r="AI89" s="226" t="s">
        <v>711</v>
      </c>
      <c r="AJ89" s="227"/>
      <c r="AK89" s="227"/>
      <c r="AL89" s="227"/>
      <c r="AM89" s="226" t="s">
        <v>711</v>
      </c>
      <c r="AN89" s="227"/>
      <c r="AO89" s="227"/>
      <c r="AP89" s="227"/>
      <c r="AQ89" s="336" t="s">
        <v>711</v>
      </c>
      <c r="AR89" s="209"/>
      <c r="AS89" s="209"/>
      <c r="AT89" s="337"/>
      <c r="AU89" s="220" t="s">
        <v>711</v>
      </c>
      <c r="AV89" s="220"/>
      <c r="AW89" s="220"/>
      <c r="AX89" s="222"/>
      <c r="AY89">
        <f t="shared" si="10"/>
        <v>1</v>
      </c>
      <c r="AZ89" s="10"/>
      <c r="BA89" s="10"/>
      <c r="BB89" s="10"/>
      <c r="BC89" s="10"/>
      <c r="BD89" s="10"/>
      <c r="BE89" s="10"/>
      <c r="BF89" s="10"/>
      <c r="BG89" s="10"/>
      <c r="BH89" s="10"/>
    </row>
    <row r="90" spans="1:60" ht="18.75" hidden="1" customHeight="1">
      <c r="A90" s="864"/>
      <c r="B90" s="428" t="s">
        <v>71</v>
      </c>
      <c r="C90" s="428"/>
      <c r="D90" s="428"/>
      <c r="E90" s="428"/>
      <c r="F90" s="429"/>
      <c r="G90" s="515" t="s">
        <v>72</v>
      </c>
      <c r="H90" s="433"/>
      <c r="I90" s="433"/>
      <c r="J90" s="433"/>
      <c r="K90" s="433"/>
      <c r="L90" s="433"/>
      <c r="M90" s="433"/>
      <c r="N90" s="433"/>
      <c r="O90" s="516"/>
      <c r="P90" s="432" t="s">
        <v>73</v>
      </c>
      <c r="Q90" s="433"/>
      <c r="R90" s="433"/>
      <c r="S90" s="433"/>
      <c r="T90" s="433"/>
      <c r="U90" s="433"/>
      <c r="V90" s="433"/>
      <c r="W90" s="433"/>
      <c r="X90" s="516"/>
      <c r="Y90" s="166"/>
      <c r="Z90" s="167"/>
      <c r="AA90" s="168"/>
      <c r="AB90" s="560" t="s">
        <v>44</v>
      </c>
      <c r="AC90" s="561"/>
      <c r="AD90" s="562"/>
      <c r="AE90" s="248" t="s">
        <v>20</v>
      </c>
      <c r="AF90" s="248"/>
      <c r="AG90" s="248"/>
      <c r="AH90" s="248"/>
      <c r="AI90" s="248" t="s">
        <v>21</v>
      </c>
      <c r="AJ90" s="248"/>
      <c r="AK90" s="248"/>
      <c r="AL90" s="248"/>
      <c r="AM90" s="248" t="s">
        <v>45</v>
      </c>
      <c r="AN90" s="248"/>
      <c r="AO90" s="248"/>
      <c r="AP90" s="248"/>
      <c r="AQ90" s="159" t="s">
        <v>46</v>
      </c>
      <c r="AR90" s="134"/>
      <c r="AS90" s="134"/>
      <c r="AT90" s="135"/>
      <c r="AU90" s="536" t="s">
        <v>47</v>
      </c>
      <c r="AV90" s="536"/>
      <c r="AW90" s="536"/>
      <c r="AX90" s="537"/>
      <c r="AY90">
        <f>COUNTA($G$92)</f>
        <v>0</v>
      </c>
    </row>
    <row r="91" spans="1:60" ht="18.75" hidden="1" customHeight="1">
      <c r="A91" s="864"/>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6"/>
      <c r="Z91" s="167"/>
      <c r="AA91" s="168"/>
      <c r="AB91" s="411"/>
      <c r="AC91" s="412"/>
      <c r="AD91" s="413"/>
      <c r="AE91" s="248"/>
      <c r="AF91" s="248"/>
      <c r="AG91" s="248"/>
      <c r="AH91" s="248"/>
      <c r="AI91" s="248"/>
      <c r="AJ91" s="248"/>
      <c r="AK91" s="248"/>
      <c r="AL91" s="248"/>
      <c r="AM91" s="248"/>
      <c r="AN91" s="248"/>
      <c r="AO91" s="248"/>
      <c r="AP91" s="248"/>
      <c r="AQ91" s="200"/>
      <c r="AR91" s="201"/>
      <c r="AS91" s="137" t="s">
        <v>48</v>
      </c>
      <c r="AT91" s="138"/>
      <c r="AU91" s="201"/>
      <c r="AV91" s="201"/>
      <c r="AW91" s="396" t="s">
        <v>49</v>
      </c>
      <c r="AX91" s="397"/>
      <c r="AY91">
        <f>$AY$90</f>
        <v>0</v>
      </c>
      <c r="AZ91" s="10"/>
      <c r="BA91" s="10"/>
      <c r="BB91" s="10"/>
      <c r="BC91" s="10"/>
    </row>
    <row r="92" spans="1:60" ht="23.25" hidden="1" customHeight="1">
      <c r="A92" s="864"/>
      <c r="B92" s="428"/>
      <c r="C92" s="428"/>
      <c r="D92" s="428"/>
      <c r="E92" s="428"/>
      <c r="F92" s="429"/>
      <c r="G92" s="108"/>
      <c r="H92" s="109"/>
      <c r="I92" s="109"/>
      <c r="J92" s="109"/>
      <c r="K92" s="109"/>
      <c r="L92" s="109"/>
      <c r="M92" s="109"/>
      <c r="N92" s="109"/>
      <c r="O92" s="110"/>
      <c r="P92" s="109"/>
      <c r="Q92" s="517"/>
      <c r="R92" s="517"/>
      <c r="S92" s="517"/>
      <c r="T92" s="517"/>
      <c r="U92" s="517"/>
      <c r="V92" s="517"/>
      <c r="W92" s="517"/>
      <c r="X92" s="518"/>
      <c r="Y92" s="564" t="s">
        <v>74</v>
      </c>
      <c r="Z92" s="565"/>
      <c r="AA92" s="566"/>
      <c r="AB92" s="464"/>
      <c r="AC92" s="464"/>
      <c r="AD92" s="464"/>
      <c r="AE92" s="219"/>
      <c r="AF92" s="220"/>
      <c r="AG92" s="220"/>
      <c r="AH92" s="220"/>
      <c r="AI92" s="219"/>
      <c r="AJ92" s="220"/>
      <c r="AK92" s="220"/>
      <c r="AL92" s="220"/>
      <c r="AM92" s="219"/>
      <c r="AN92" s="220"/>
      <c r="AO92" s="220"/>
      <c r="AP92" s="220"/>
      <c r="AQ92" s="336"/>
      <c r="AR92" s="209"/>
      <c r="AS92" s="209"/>
      <c r="AT92" s="337"/>
      <c r="AU92" s="220"/>
      <c r="AV92" s="220"/>
      <c r="AW92" s="220"/>
      <c r="AX92" s="222"/>
      <c r="AY92">
        <f t="shared" ref="AY92:AY94" si="11">$AY$90</f>
        <v>0</v>
      </c>
      <c r="AZ92" s="10"/>
      <c r="BA92" s="10"/>
      <c r="BB92" s="10"/>
      <c r="BC92" s="10"/>
      <c r="BD92" s="10"/>
      <c r="BE92" s="10"/>
      <c r="BF92" s="10"/>
      <c r="BG92" s="10"/>
      <c r="BH92" s="10"/>
    </row>
    <row r="93" spans="1:60" ht="23.25" hidden="1" customHeight="1">
      <c r="A93" s="864"/>
      <c r="B93" s="428"/>
      <c r="C93" s="428"/>
      <c r="D93" s="428"/>
      <c r="E93" s="428"/>
      <c r="F93" s="429"/>
      <c r="G93" s="111"/>
      <c r="H93" s="112"/>
      <c r="I93" s="112"/>
      <c r="J93" s="112"/>
      <c r="K93" s="112"/>
      <c r="L93" s="112"/>
      <c r="M93" s="112"/>
      <c r="N93" s="112"/>
      <c r="O93" s="113"/>
      <c r="P93" s="519"/>
      <c r="Q93" s="519"/>
      <c r="R93" s="519"/>
      <c r="S93" s="519"/>
      <c r="T93" s="519"/>
      <c r="U93" s="519"/>
      <c r="V93" s="519"/>
      <c r="W93" s="519"/>
      <c r="X93" s="520"/>
      <c r="Y93" s="461" t="s">
        <v>51</v>
      </c>
      <c r="Z93" s="462"/>
      <c r="AA93" s="463"/>
      <c r="AB93" s="526"/>
      <c r="AC93" s="526"/>
      <c r="AD93" s="526"/>
      <c r="AE93" s="219"/>
      <c r="AF93" s="220"/>
      <c r="AG93" s="220"/>
      <c r="AH93" s="220"/>
      <c r="AI93" s="219"/>
      <c r="AJ93" s="220"/>
      <c r="AK93" s="220"/>
      <c r="AL93" s="220"/>
      <c r="AM93" s="219"/>
      <c r="AN93" s="220"/>
      <c r="AO93" s="220"/>
      <c r="AP93" s="220"/>
      <c r="AQ93" s="336"/>
      <c r="AR93" s="209"/>
      <c r="AS93" s="209"/>
      <c r="AT93" s="337"/>
      <c r="AU93" s="220"/>
      <c r="AV93" s="220"/>
      <c r="AW93" s="220"/>
      <c r="AX93" s="222"/>
      <c r="AY93">
        <f t="shared" si="11"/>
        <v>0</v>
      </c>
    </row>
    <row r="94" spans="1:60" ht="23.25" hidden="1" customHeight="1">
      <c r="A94" s="864"/>
      <c r="B94" s="532"/>
      <c r="C94" s="532"/>
      <c r="D94" s="532"/>
      <c r="E94" s="532"/>
      <c r="F94" s="533"/>
      <c r="G94" s="114"/>
      <c r="H94" s="115"/>
      <c r="I94" s="115"/>
      <c r="J94" s="115"/>
      <c r="K94" s="115"/>
      <c r="L94" s="115"/>
      <c r="M94" s="115"/>
      <c r="N94" s="115"/>
      <c r="O94" s="116"/>
      <c r="P94" s="178"/>
      <c r="Q94" s="178"/>
      <c r="R94" s="178"/>
      <c r="S94" s="178"/>
      <c r="T94" s="178"/>
      <c r="U94" s="178"/>
      <c r="V94" s="178"/>
      <c r="W94" s="178"/>
      <c r="X94" s="563"/>
      <c r="Y94" s="461" t="s">
        <v>52</v>
      </c>
      <c r="Z94" s="462"/>
      <c r="AA94" s="463"/>
      <c r="AB94" s="596" t="s">
        <v>53</v>
      </c>
      <c r="AC94" s="596"/>
      <c r="AD94" s="596"/>
      <c r="AE94" s="226"/>
      <c r="AF94" s="227"/>
      <c r="AG94" s="227"/>
      <c r="AH94" s="227"/>
      <c r="AI94" s="226"/>
      <c r="AJ94" s="227"/>
      <c r="AK94" s="227"/>
      <c r="AL94" s="227"/>
      <c r="AM94" s="226"/>
      <c r="AN94" s="227"/>
      <c r="AO94" s="227"/>
      <c r="AP94" s="227"/>
      <c r="AQ94" s="336"/>
      <c r="AR94" s="209"/>
      <c r="AS94" s="209"/>
      <c r="AT94" s="337"/>
      <c r="AU94" s="220"/>
      <c r="AV94" s="220"/>
      <c r="AW94" s="220"/>
      <c r="AX94" s="222"/>
      <c r="AY94">
        <f t="shared" si="11"/>
        <v>0</v>
      </c>
      <c r="AZ94" s="10"/>
      <c r="BA94" s="10"/>
      <c r="BB94" s="10"/>
      <c r="BC94" s="10"/>
    </row>
    <row r="95" spans="1:60" ht="18.75" hidden="1" customHeight="1">
      <c r="A95" s="864"/>
      <c r="B95" s="428" t="s">
        <v>71</v>
      </c>
      <c r="C95" s="428"/>
      <c r="D95" s="428"/>
      <c r="E95" s="428"/>
      <c r="F95" s="429"/>
      <c r="G95" s="515" t="s">
        <v>72</v>
      </c>
      <c r="H95" s="433"/>
      <c r="I95" s="433"/>
      <c r="J95" s="433"/>
      <c r="K95" s="433"/>
      <c r="L95" s="433"/>
      <c r="M95" s="433"/>
      <c r="N95" s="433"/>
      <c r="O95" s="516"/>
      <c r="P95" s="432" t="s">
        <v>73</v>
      </c>
      <c r="Q95" s="433"/>
      <c r="R95" s="433"/>
      <c r="S95" s="433"/>
      <c r="T95" s="433"/>
      <c r="U95" s="433"/>
      <c r="V95" s="433"/>
      <c r="W95" s="433"/>
      <c r="X95" s="516"/>
      <c r="Y95" s="166"/>
      <c r="Z95" s="167"/>
      <c r="AA95" s="168"/>
      <c r="AB95" s="560" t="s">
        <v>44</v>
      </c>
      <c r="AC95" s="561"/>
      <c r="AD95" s="562"/>
      <c r="AE95" s="248" t="s">
        <v>20</v>
      </c>
      <c r="AF95" s="248"/>
      <c r="AG95" s="248"/>
      <c r="AH95" s="248"/>
      <c r="AI95" s="248" t="s">
        <v>21</v>
      </c>
      <c r="AJ95" s="248"/>
      <c r="AK95" s="248"/>
      <c r="AL95" s="248"/>
      <c r="AM95" s="248" t="s">
        <v>45</v>
      </c>
      <c r="AN95" s="248"/>
      <c r="AO95" s="248"/>
      <c r="AP95" s="248"/>
      <c r="AQ95" s="159" t="s">
        <v>46</v>
      </c>
      <c r="AR95" s="134"/>
      <c r="AS95" s="134"/>
      <c r="AT95" s="135"/>
      <c r="AU95" s="536" t="s">
        <v>47</v>
      </c>
      <c r="AV95" s="536"/>
      <c r="AW95" s="536"/>
      <c r="AX95" s="537"/>
      <c r="AY95">
        <f>COUNTA($G$97)</f>
        <v>0</v>
      </c>
      <c r="AZ95" s="10"/>
      <c r="BA95" s="10"/>
      <c r="BB95" s="10"/>
      <c r="BC95" s="10"/>
      <c r="BD95" s="10"/>
      <c r="BE95" s="10"/>
      <c r="BF95" s="10"/>
      <c r="BG95" s="10"/>
      <c r="BH95" s="10"/>
    </row>
    <row r="96" spans="1:60" ht="18.75" hidden="1" customHeight="1">
      <c r="A96" s="864"/>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6"/>
      <c r="Z96" s="167"/>
      <c r="AA96" s="168"/>
      <c r="AB96" s="411"/>
      <c r="AC96" s="412"/>
      <c r="AD96" s="413"/>
      <c r="AE96" s="248"/>
      <c r="AF96" s="248"/>
      <c r="AG96" s="248"/>
      <c r="AH96" s="248"/>
      <c r="AI96" s="248"/>
      <c r="AJ96" s="248"/>
      <c r="AK96" s="248"/>
      <c r="AL96" s="248"/>
      <c r="AM96" s="248"/>
      <c r="AN96" s="248"/>
      <c r="AO96" s="248"/>
      <c r="AP96" s="248"/>
      <c r="AQ96" s="200"/>
      <c r="AR96" s="201"/>
      <c r="AS96" s="137" t="s">
        <v>48</v>
      </c>
      <c r="AT96" s="138"/>
      <c r="AU96" s="201"/>
      <c r="AV96" s="201"/>
      <c r="AW96" s="396" t="s">
        <v>49</v>
      </c>
      <c r="AX96" s="397"/>
      <c r="AY96">
        <f>$AY$95</f>
        <v>0</v>
      </c>
    </row>
    <row r="97" spans="1:60" ht="23.25" hidden="1" customHeight="1">
      <c r="A97" s="864"/>
      <c r="B97" s="428"/>
      <c r="C97" s="428"/>
      <c r="D97" s="428"/>
      <c r="E97" s="428"/>
      <c r="F97" s="429"/>
      <c r="G97" s="108"/>
      <c r="H97" s="109"/>
      <c r="I97" s="109"/>
      <c r="J97" s="109"/>
      <c r="K97" s="109"/>
      <c r="L97" s="109"/>
      <c r="M97" s="109"/>
      <c r="N97" s="109"/>
      <c r="O97" s="110"/>
      <c r="P97" s="109"/>
      <c r="Q97" s="517"/>
      <c r="R97" s="517"/>
      <c r="S97" s="517"/>
      <c r="T97" s="517"/>
      <c r="U97" s="517"/>
      <c r="V97" s="517"/>
      <c r="W97" s="517"/>
      <c r="X97" s="518"/>
      <c r="Y97" s="564" t="s">
        <v>74</v>
      </c>
      <c r="Z97" s="565"/>
      <c r="AA97" s="566"/>
      <c r="AB97" s="471"/>
      <c r="AC97" s="472"/>
      <c r="AD97" s="473"/>
      <c r="AE97" s="219"/>
      <c r="AF97" s="220"/>
      <c r="AG97" s="220"/>
      <c r="AH97" s="221"/>
      <c r="AI97" s="219"/>
      <c r="AJ97" s="220"/>
      <c r="AK97" s="220"/>
      <c r="AL97" s="221"/>
      <c r="AM97" s="219"/>
      <c r="AN97" s="220"/>
      <c r="AO97" s="220"/>
      <c r="AP97" s="220"/>
      <c r="AQ97" s="336"/>
      <c r="AR97" s="209"/>
      <c r="AS97" s="209"/>
      <c r="AT97" s="337"/>
      <c r="AU97" s="220"/>
      <c r="AV97" s="220"/>
      <c r="AW97" s="220"/>
      <c r="AX97" s="222"/>
      <c r="AY97">
        <f t="shared" ref="AY97:AY99" si="12">$AY$95</f>
        <v>0</v>
      </c>
      <c r="AZ97" s="10"/>
      <c r="BA97" s="10"/>
      <c r="BB97" s="10"/>
      <c r="BC97" s="10"/>
    </row>
    <row r="98" spans="1:60" ht="23.25" hidden="1" customHeight="1">
      <c r="A98" s="864"/>
      <c r="B98" s="428"/>
      <c r="C98" s="428"/>
      <c r="D98" s="428"/>
      <c r="E98" s="428"/>
      <c r="F98" s="429"/>
      <c r="G98" s="111"/>
      <c r="H98" s="112"/>
      <c r="I98" s="112"/>
      <c r="J98" s="112"/>
      <c r="K98" s="112"/>
      <c r="L98" s="112"/>
      <c r="M98" s="112"/>
      <c r="N98" s="112"/>
      <c r="O98" s="113"/>
      <c r="P98" s="519"/>
      <c r="Q98" s="519"/>
      <c r="R98" s="519"/>
      <c r="S98" s="519"/>
      <c r="T98" s="519"/>
      <c r="U98" s="519"/>
      <c r="V98" s="519"/>
      <c r="W98" s="519"/>
      <c r="X98" s="520"/>
      <c r="Y98" s="461" t="s">
        <v>51</v>
      </c>
      <c r="Z98" s="462"/>
      <c r="AA98" s="463"/>
      <c r="AB98" s="465"/>
      <c r="AC98" s="466"/>
      <c r="AD98" s="467"/>
      <c r="AE98" s="219"/>
      <c r="AF98" s="220"/>
      <c r="AG98" s="220"/>
      <c r="AH98" s="221"/>
      <c r="AI98" s="219"/>
      <c r="AJ98" s="220"/>
      <c r="AK98" s="220"/>
      <c r="AL98" s="221"/>
      <c r="AM98" s="219"/>
      <c r="AN98" s="220"/>
      <c r="AO98" s="220"/>
      <c r="AP98" s="220"/>
      <c r="AQ98" s="336"/>
      <c r="AR98" s="209"/>
      <c r="AS98" s="209"/>
      <c r="AT98" s="337"/>
      <c r="AU98" s="220"/>
      <c r="AV98" s="220"/>
      <c r="AW98" s="220"/>
      <c r="AX98" s="222"/>
      <c r="AY98">
        <f t="shared" si="12"/>
        <v>0</v>
      </c>
      <c r="AZ98" s="10"/>
      <c r="BA98" s="10"/>
      <c r="BB98" s="10"/>
      <c r="BC98" s="10"/>
      <c r="BD98" s="10"/>
      <c r="BE98" s="10"/>
      <c r="BF98" s="10"/>
      <c r="BG98" s="10"/>
      <c r="BH98" s="10"/>
    </row>
    <row r="99" spans="1:60" ht="23.25" hidden="1" customHeight="1" thickBot="1">
      <c r="A99" s="865"/>
      <c r="B99" s="430"/>
      <c r="C99" s="430"/>
      <c r="D99" s="430"/>
      <c r="E99" s="430"/>
      <c r="F99" s="431"/>
      <c r="G99" s="583"/>
      <c r="H99" s="217"/>
      <c r="I99" s="217"/>
      <c r="J99" s="217"/>
      <c r="K99" s="217"/>
      <c r="L99" s="217"/>
      <c r="M99" s="217"/>
      <c r="N99" s="217"/>
      <c r="O99" s="584"/>
      <c r="P99" s="521"/>
      <c r="Q99" s="521"/>
      <c r="R99" s="521"/>
      <c r="S99" s="521"/>
      <c r="T99" s="521"/>
      <c r="U99" s="521"/>
      <c r="V99" s="521"/>
      <c r="W99" s="521"/>
      <c r="X99" s="522"/>
      <c r="Y99" s="897" t="s">
        <v>52</v>
      </c>
      <c r="Z99" s="898"/>
      <c r="AA99" s="899"/>
      <c r="AB99" s="894" t="s">
        <v>53</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c r="A100" s="504" t="s">
        <v>75</v>
      </c>
      <c r="B100" s="505"/>
      <c r="C100" s="505"/>
      <c r="D100" s="505"/>
      <c r="E100" s="505"/>
      <c r="F100" s="506"/>
      <c r="G100" s="507" t="s">
        <v>76</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44</v>
      </c>
      <c r="AC100" s="484"/>
      <c r="AD100" s="484"/>
      <c r="AE100" s="542" t="s">
        <v>20</v>
      </c>
      <c r="AF100" s="543"/>
      <c r="AG100" s="543"/>
      <c r="AH100" s="544"/>
      <c r="AI100" s="542" t="s">
        <v>21</v>
      </c>
      <c r="AJ100" s="543"/>
      <c r="AK100" s="543"/>
      <c r="AL100" s="544"/>
      <c r="AM100" s="542" t="s">
        <v>45</v>
      </c>
      <c r="AN100" s="543"/>
      <c r="AO100" s="543"/>
      <c r="AP100" s="544"/>
      <c r="AQ100" s="318" t="s">
        <v>77</v>
      </c>
      <c r="AR100" s="319"/>
      <c r="AS100" s="319"/>
      <c r="AT100" s="320"/>
      <c r="AU100" s="318" t="s">
        <v>78</v>
      </c>
      <c r="AV100" s="319"/>
      <c r="AW100" s="319"/>
      <c r="AX100" s="321"/>
    </row>
    <row r="101" spans="1:60" ht="23.25" customHeight="1">
      <c r="A101" s="422"/>
      <c r="B101" s="423"/>
      <c r="C101" s="423"/>
      <c r="D101" s="423"/>
      <c r="E101" s="423"/>
      <c r="F101" s="424"/>
      <c r="G101" s="109" t="s">
        <v>712</v>
      </c>
      <c r="H101" s="109"/>
      <c r="I101" s="109"/>
      <c r="J101" s="109"/>
      <c r="K101" s="109"/>
      <c r="L101" s="109"/>
      <c r="M101" s="109"/>
      <c r="N101" s="109"/>
      <c r="O101" s="109"/>
      <c r="P101" s="109"/>
      <c r="Q101" s="109"/>
      <c r="R101" s="109"/>
      <c r="S101" s="109"/>
      <c r="T101" s="109"/>
      <c r="U101" s="109"/>
      <c r="V101" s="109"/>
      <c r="W101" s="109"/>
      <c r="X101" s="110"/>
      <c r="Y101" s="545" t="s">
        <v>79</v>
      </c>
      <c r="Z101" s="546"/>
      <c r="AA101" s="547"/>
      <c r="AB101" s="464" t="s">
        <v>713</v>
      </c>
      <c r="AC101" s="464"/>
      <c r="AD101" s="464"/>
      <c r="AE101" s="219">
        <v>16</v>
      </c>
      <c r="AF101" s="220"/>
      <c r="AG101" s="220"/>
      <c r="AH101" s="221"/>
      <c r="AI101" s="219">
        <v>41</v>
      </c>
      <c r="AJ101" s="220"/>
      <c r="AK101" s="220"/>
      <c r="AL101" s="221"/>
      <c r="AM101" s="219">
        <v>57</v>
      </c>
      <c r="AN101" s="220"/>
      <c r="AO101" s="220"/>
      <c r="AP101" s="221"/>
      <c r="AQ101" s="219" t="s">
        <v>1</v>
      </c>
      <c r="AR101" s="220"/>
      <c r="AS101" s="220"/>
      <c r="AT101" s="221"/>
      <c r="AU101" s="219" t="s">
        <v>1</v>
      </c>
      <c r="AV101" s="220"/>
      <c r="AW101" s="220"/>
      <c r="AX101" s="221"/>
    </row>
    <row r="102" spans="1:60" ht="23.25" customHeight="1">
      <c r="A102" s="425"/>
      <c r="B102" s="426"/>
      <c r="C102" s="426"/>
      <c r="D102" s="426"/>
      <c r="E102" s="426"/>
      <c r="F102" s="427"/>
      <c r="G102" s="115"/>
      <c r="H102" s="115"/>
      <c r="I102" s="115"/>
      <c r="J102" s="115"/>
      <c r="K102" s="115"/>
      <c r="L102" s="115"/>
      <c r="M102" s="115"/>
      <c r="N102" s="115"/>
      <c r="O102" s="115"/>
      <c r="P102" s="115"/>
      <c r="Q102" s="115"/>
      <c r="R102" s="115"/>
      <c r="S102" s="115"/>
      <c r="T102" s="115"/>
      <c r="U102" s="115"/>
      <c r="V102" s="115"/>
      <c r="W102" s="115"/>
      <c r="X102" s="116"/>
      <c r="Y102" s="447" t="s">
        <v>80</v>
      </c>
      <c r="Z102" s="448"/>
      <c r="AA102" s="449"/>
      <c r="AB102" s="464" t="s">
        <v>713</v>
      </c>
      <c r="AC102" s="464"/>
      <c r="AD102" s="464"/>
      <c r="AE102" s="283" t="s">
        <v>1</v>
      </c>
      <c r="AF102" s="283"/>
      <c r="AG102" s="283"/>
      <c r="AH102" s="283"/>
      <c r="AI102" s="283" t="s">
        <v>1</v>
      </c>
      <c r="AJ102" s="283"/>
      <c r="AK102" s="283"/>
      <c r="AL102" s="283"/>
      <c r="AM102" s="283" t="s">
        <v>1</v>
      </c>
      <c r="AN102" s="283"/>
      <c r="AO102" s="283"/>
      <c r="AP102" s="283"/>
      <c r="AQ102" s="226" t="s">
        <v>1</v>
      </c>
      <c r="AR102" s="227"/>
      <c r="AS102" s="227"/>
      <c r="AT102" s="305"/>
      <c r="AU102" s="226" t="s">
        <v>1</v>
      </c>
      <c r="AV102" s="227"/>
      <c r="AW102" s="227"/>
      <c r="AX102" s="305"/>
    </row>
    <row r="103" spans="1:60" ht="31.5" customHeight="1">
      <c r="A103" s="419" t="s">
        <v>75</v>
      </c>
      <c r="B103" s="420"/>
      <c r="C103" s="420"/>
      <c r="D103" s="420"/>
      <c r="E103" s="420"/>
      <c r="F103" s="421"/>
      <c r="G103" s="462" t="s">
        <v>76</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44</v>
      </c>
      <c r="AC103" s="445"/>
      <c r="AD103" s="446"/>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1</v>
      </c>
    </row>
    <row r="104" spans="1:60" ht="23.25" customHeight="1">
      <c r="A104" s="422"/>
      <c r="B104" s="423"/>
      <c r="C104" s="423"/>
      <c r="D104" s="423"/>
      <c r="E104" s="423"/>
      <c r="F104" s="424"/>
      <c r="G104" s="109" t="s">
        <v>715</v>
      </c>
      <c r="H104" s="109"/>
      <c r="I104" s="109"/>
      <c r="J104" s="109"/>
      <c r="K104" s="109"/>
      <c r="L104" s="109"/>
      <c r="M104" s="109"/>
      <c r="N104" s="109"/>
      <c r="O104" s="109"/>
      <c r="P104" s="109"/>
      <c r="Q104" s="109"/>
      <c r="R104" s="109"/>
      <c r="S104" s="109"/>
      <c r="T104" s="109"/>
      <c r="U104" s="109"/>
      <c r="V104" s="109"/>
      <c r="W104" s="109"/>
      <c r="X104" s="110"/>
      <c r="Y104" s="468" t="s">
        <v>79</v>
      </c>
      <c r="Z104" s="469"/>
      <c r="AA104" s="470"/>
      <c r="AB104" s="548" t="s">
        <v>714</v>
      </c>
      <c r="AC104" s="549"/>
      <c r="AD104" s="550"/>
      <c r="AE104" s="219">
        <v>24</v>
      </c>
      <c r="AF104" s="220"/>
      <c r="AG104" s="220"/>
      <c r="AH104" s="221"/>
      <c r="AI104" s="219">
        <v>24</v>
      </c>
      <c r="AJ104" s="220"/>
      <c r="AK104" s="220"/>
      <c r="AL104" s="221"/>
      <c r="AM104" s="219">
        <v>17</v>
      </c>
      <c r="AN104" s="220"/>
      <c r="AO104" s="220"/>
      <c r="AP104" s="221"/>
      <c r="AQ104" s="219" t="s">
        <v>1</v>
      </c>
      <c r="AR104" s="220"/>
      <c r="AS104" s="220"/>
      <c r="AT104" s="221"/>
      <c r="AU104" s="219" t="s">
        <v>1</v>
      </c>
      <c r="AV104" s="220"/>
      <c r="AW104" s="220"/>
      <c r="AX104" s="221"/>
      <c r="AY104">
        <f>$AY$103</f>
        <v>1</v>
      </c>
    </row>
    <row r="105" spans="1:60" ht="23.25" customHeight="1">
      <c r="A105" s="425"/>
      <c r="B105" s="426"/>
      <c r="C105" s="426"/>
      <c r="D105" s="426"/>
      <c r="E105" s="426"/>
      <c r="F105" s="427"/>
      <c r="G105" s="115"/>
      <c r="H105" s="115"/>
      <c r="I105" s="115"/>
      <c r="J105" s="115"/>
      <c r="K105" s="115"/>
      <c r="L105" s="115"/>
      <c r="M105" s="115"/>
      <c r="N105" s="115"/>
      <c r="O105" s="115"/>
      <c r="P105" s="115"/>
      <c r="Q105" s="115"/>
      <c r="R105" s="115"/>
      <c r="S105" s="115"/>
      <c r="T105" s="115"/>
      <c r="U105" s="115"/>
      <c r="V105" s="115"/>
      <c r="W105" s="115"/>
      <c r="X105" s="116"/>
      <c r="Y105" s="447" t="s">
        <v>80</v>
      </c>
      <c r="Z105" s="551"/>
      <c r="AA105" s="552"/>
      <c r="AB105" s="471" t="s">
        <v>714</v>
      </c>
      <c r="AC105" s="472"/>
      <c r="AD105" s="473"/>
      <c r="AE105" s="283">
        <v>20</v>
      </c>
      <c r="AF105" s="283"/>
      <c r="AG105" s="283"/>
      <c r="AH105" s="283"/>
      <c r="AI105" s="283">
        <v>20</v>
      </c>
      <c r="AJ105" s="283"/>
      <c r="AK105" s="283"/>
      <c r="AL105" s="283"/>
      <c r="AM105" s="283">
        <v>20</v>
      </c>
      <c r="AN105" s="283"/>
      <c r="AO105" s="283"/>
      <c r="AP105" s="283"/>
      <c r="AQ105" s="219">
        <v>20</v>
      </c>
      <c r="AR105" s="220"/>
      <c r="AS105" s="220"/>
      <c r="AT105" s="221"/>
      <c r="AU105" s="226" t="s">
        <v>832</v>
      </c>
      <c r="AV105" s="227"/>
      <c r="AW105" s="227"/>
      <c r="AX105" s="305"/>
      <c r="AY105">
        <f>$AY$103</f>
        <v>1</v>
      </c>
    </row>
    <row r="106" spans="1:60" ht="31.5" customHeight="1">
      <c r="A106" s="419" t="s">
        <v>75</v>
      </c>
      <c r="B106" s="420"/>
      <c r="C106" s="420"/>
      <c r="D106" s="420"/>
      <c r="E106" s="420"/>
      <c r="F106" s="421"/>
      <c r="G106" s="462" t="s">
        <v>76</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44</v>
      </c>
      <c r="AC106" s="445"/>
      <c r="AD106" s="446"/>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1</v>
      </c>
    </row>
    <row r="107" spans="1:60" ht="23.25" customHeight="1">
      <c r="A107" s="422"/>
      <c r="B107" s="423"/>
      <c r="C107" s="423"/>
      <c r="D107" s="423"/>
      <c r="E107" s="423"/>
      <c r="F107" s="424"/>
      <c r="G107" s="109" t="s">
        <v>716</v>
      </c>
      <c r="H107" s="109"/>
      <c r="I107" s="109"/>
      <c r="J107" s="109"/>
      <c r="K107" s="109"/>
      <c r="L107" s="109"/>
      <c r="M107" s="109"/>
      <c r="N107" s="109"/>
      <c r="O107" s="109"/>
      <c r="P107" s="109"/>
      <c r="Q107" s="109"/>
      <c r="R107" s="109"/>
      <c r="S107" s="109"/>
      <c r="T107" s="109"/>
      <c r="U107" s="109"/>
      <c r="V107" s="109"/>
      <c r="W107" s="109"/>
      <c r="X107" s="110"/>
      <c r="Y107" s="468" t="s">
        <v>79</v>
      </c>
      <c r="Z107" s="469"/>
      <c r="AA107" s="470"/>
      <c r="AB107" s="548" t="s">
        <v>717</v>
      </c>
      <c r="AC107" s="549"/>
      <c r="AD107" s="550"/>
      <c r="AE107" s="283">
        <v>29500</v>
      </c>
      <c r="AF107" s="283"/>
      <c r="AG107" s="283"/>
      <c r="AH107" s="283"/>
      <c r="AI107" s="283">
        <v>29500</v>
      </c>
      <c r="AJ107" s="283"/>
      <c r="AK107" s="283"/>
      <c r="AL107" s="283"/>
      <c r="AM107" s="283">
        <v>58100</v>
      </c>
      <c r="AN107" s="283"/>
      <c r="AO107" s="283"/>
      <c r="AP107" s="283"/>
      <c r="AQ107" s="219" t="s">
        <v>711</v>
      </c>
      <c r="AR107" s="220"/>
      <c r="AS107" s="220"/>
      <c r="AT107" s="221"/>
      <c r="AU107" s="219" t="s">
        <v>1</v>
      </c>
      <c r="AV107" s="220"/>
      <c r="AW107" s="220"/>
      <c r="AX107" s="221"/>
      <c r="AY107">
        <f>$AY$106</f>
        <v>1</v>
      </c>
    </row>
    <row r="108" spans="1:60" ht="23.25" customHeight="1">
      <c r="A108" s="425"/>
      <c r="B108" s="426"/>
      <c r="C108" s="426"/>
      <c r="D108" s="426"/>
      <c r="E108" s="426"/>
      <c r="F108" s="427"/>
      <c r="G108" s="115"/>
      <c r="H108" s="115"/>
      <c r="I108" s="115"/>
      <c r="J108" s="115"/>
      <c r="K108" s="115"/>
      <c r="L108" s="115"/>
      <c r="M108" s="115"/>
      <c r="N108" s="115"/>
      <c r="O108" s="115"/>
      <c r="P108" s="115"/>
      <c r="Q108" s="115"/>
      <c r="R108" s="115"/>
      <c r="S108" s="115"/>
      <c r="T108" s="115"/>
      <c r="U108" s="115"/>
      <c r="V108" s="115"/>
      <c r="W108" s="115"/>
      <c r="X108" s="116"/>
      <c r="Y108" s="447" t="s">
        <v>80</v>
      </c>
      <c r="Z108" s="551"/>
      <c r="AA108" s="552"/>
      <c r="AB108" s="471" t="s">
        <v>717</v>
      </c>
      <c r="AC108" s="472"/>
      <c r="AD108" s="473"/>
      <c r="AE108" s="283">
        <v>31000</v>
      </c>
      <c r="AF108" s="283"/>
      <c r="AG108" s="283"/>
      <c r="AH108" s="283"/>
      <c r="AI108" s="283">
        <v>31000</v>
      </c>
      <c r="AJ108" s="283"/>
      <c r="AK108" s="283"/>
      <c r="AL108" s="283"/>
      <c r="AM108" s="283">
        <v>31000</v>
      </c>
      <c r="AN108" s="283"/>
      <c r="AO108" s="283"/>
      <c r="AP108" s="283"/>
      <c r="AQ108" s="219">
        <v>31000</v>
      </c>
      <c r="AR108" s="220"/>
      <c r="AS108" s="220"/>
      <c r="AT108" s="221"/>
      <c r="AU108" s="226" t="s">
        <v>832</v>
      </c>
      <c r="AV108" s="227"/>
      <c r="AW108" s="227"/>
      <c r="AX108" s="305"/>
      <c r="AY108">
        <f>$AY$106</f>
        <v>1</v>
      </c>
    </row>
    <row r="109" spans="1:60" ht="31.5" customHeight="1">
      <c r="A109" s="419" t="s">
        <v>75</v>
      </c>
      <c r="B109" s="420"/>
      <c r="C109" s="420"/>
      <c r="D109" s="420"/>
      <c r="E109" s="420"/>
      <c r="F109" s="421"/>
      <c r="G109" s="462" t="s">
        <v>76</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44</v>
      </c>
      <c r="AC109" s="445"/>
      <c r="AD109" s="446"/>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1</v>
      </c>
    </row>
    <row r="110" spans="1:60" ht="23.25" customHeight="1">
      <c r="A110" s="422"/>
      <c r="B110" s="423"/>
      <c r="C110" s="423"/>
      <c r="D110" s="423"/>
      <c r="E110" s="423"/>
      <c r="F110" s="424"/>
      <c r="G110" s="109" t="s">
        <v>718</v>
      </c>
      <c r="H110" s="109"/>
      <c r="I110" s="109"/>
      <c r="J110" s="109"/>
      <c r="K110" s="109"/>
      <c r="L110" s="109"/>
      <c r="M110" s="109"/>
      <c r="N110" s="109"/>
      <c r="O110" s="109"/>
      <c r="P110" s="109"/>
      <c r="Q110" s="109"/>
      <c r="R110" s="109"/>
      <c r="S110" s="109"/>
      <c r="T110" s="109"/>
      <c r="U110" s="109"/>
      <c r="V110" s="109"/>
      <c r="W110" s="109"/>
      <c r="X110" s="110"/>
      <c r="Y110" s="468" t="s">
        <v>79</v>
      </c>
      <c r="Z110" s="469"/>
      <c r="AA110" s="470"/>
      <c r="AB110" s="548" t="s">
        <v>719</v>
      </c>
      <c r="AC110" s="549"/>
      <c r="AD110" s="550"/>
      <c r="AE110" s="283">
        <v>31</v>
      </c>
      <c r="AF110" s="283"/>
      <c r="AG110" s="283"/>
      <c r="AH110" s="283"/>
      <c r="AI110" s="283">
        <v>28</v>
      </c>
      <c r="AJ110" s="283"/>
      <c r="AK110" s="283"/>
      <c r="AL110" s="283"/>
      <c r="AM110" s="283">
        <v>22</v>
      </c>
      <c r="AN110" s="283"/>
      <c r="AO110" s="283"/>
      <c r="AP110" s="283"/>
      <c r="AQ110" s="219" t="s">
        <v>1</v>
      </c>
      <c r="AR110" s="220"/>
      <c r="AS110" s="220"/>
      <c r="AT110" s="221"/>
      <c r="AU110" s="219" t="s">
        <v>1</v>
      </c>
      <c r="AV110" s="220"/>
      <c r="AW110" s="220"/>
      <c r="AX110" s="221"/>
      <c r="AY110">
        <f>$AY$109</f>
        <v>1</v>
      </c>
    </row>
    <row r="111" spans="1:60" ht="23.25" customHeight="1">
      <c r="A111" s="425"/>
      <c r="B111" s="426"/>
      <c r="C111" s="426"/>
      <c r="D111" s="426"/>
      <c r="E111" s="426"/>
      <c r="F111" s="427"/>
      <c r="G111" s="115"/>
      <c r="H111" s="115"/>
      <c r="I111" s="115"/>
      <c r="J111" s="115"/>
      <c r="K111" s="115"/>
      <c r="L111" s="115"/>
      <c r="M111" s="115"/>
      <c r="N111" s="115"/>
      <c r="O111" s="115"/>
      <c r="P111" s="115"/>
      <c r="Q111" s="115"/>
      <c r="R111" s="115"/>
      <c r="S111" s="115"/>
      <c r="T111" s="115"/>
      <c r="U111" s="115"/>
      <c r="V111" s="115"/>
      <c r="W111" s="115"/>
      <c r="X111" s="116"/>
      <c r="Y111" s="447" t="s">
        <v>80</v>
      </c>
      <c r="Z111" s="551"/>
      <c r="AA111" s="552"/>
      <c r="AB111" s="471" t="s">
        <v>719</v>
      </c>
      <c r="AC111" s="472"/>
      <c r="AD111" s="473"/>
      <c r="AE111" s="283">
        <v>30</v>
      </c>
      <c r="AF111" s="283"/>
      <c r="AG111" s="283"/>
      <c r="AH111" s="283"/>
      <c r="AI111" s="283">
        <v>30</v>
      </c>
      <c r="AJ111" s="283"/>
      <c r="AK111" s="283"/>
      <c r="AL111" s="283"/>
      <c r="AM111" s="283">
        <v>30</v>
      </c>
      <c r="AN111" s="283"/>
      <c r="AO111" s="283"/>
      <c r="AP111" s="283"/>
      <c r="AQ111" s="219">
        <v>30</v>
      </c>
      <c r="AR111" s="220"/>
      <c r="AS111" s="220"/>
      <c r="AT111" s="221"/>
      <c r="AU111" s="226" t="s">
        <v>832</v>
      </c>
      <c r="AV111" s="227"/>
      <c r="AW111" s="227"/>
      <c r="AX111" s="305"/>
      <c r="AY111">
        <f>$AY$109</f>
        <v>1</v>
      </c>
    </row>
    <row r="112" spans="1:60" ht="31.5" hidden="1" customHeight="1">
      <c r="A112" s="419" t="s">
        <v>75</v>
      </c>
      <c r="B112" s="420"/>
      <c r="C112" s="420"/>
      <c r="D112" s="420"/>
      <c r="E112" s="420"/>
      <c r="F112" s="421"/>
      <c r="G112" s="462" t="s">
        <v>76</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44</v>
      </c>
      <c r="AC112" s="445"/>
      <c r="AD112" s="446"/>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22"/>
      <c r="B113" s="423"/>
      <c r="C113" s="423"/>
      <c r="D113" s="423"/>
      <c r="E113" s="423"/>
      <c r="F113" s="424"/>
      <c r="G113" s="109"/>
      <c r="H113" s="109"/>
      <c r="I113" s="109"/>
      <c r="J113" s="109"/>
      <c r="K113" s="109"/>
      <c r="L113" s="109"/>
      <c r="M113" s="109"/>
      <c r="N113" s="109"/>
      <c r="O113" s="109"/>
      <c r="P113" s="109"/>
      <c r="Q113" s="109"/>
      <c r="R113" s="109"/>
      <c r="S113" s="109"/>
      <c r="T113" s="109"/>
      <c r="U113" s="109"/>
      <c r="V113" s="109"/>
      <c r="W113" s="109"/>
      <c r="X113" s="110"/>
      <c r="Y113" s="468" t="s">
        <v>79</v>
      </c>
      <c r="Z113" s="469"/>
      <c r="AA113" s="470"/>
      <c r="AB113" s="548"/>
      <c r="AC113" s="549"/>
      <c r="AD113" s="550"/>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5"/>
      <c r="B114" s="426"/>
      <c r="C114" s="426"/>
      <c r="D114" s="426"/>
      <c r="E114" s="426"/>
      <c r="F114" s="427"/>
      <c r="G114" s="115"/>
      <c r="H114" s="115"/>
      <c r="I114" s="115"/>
      <c r="J114" s="115"/>
      <c r="K114" s="115"/>
      <c r="L114" s="115"/>
      <c r="M114" s="115"/>
      <c r="N114" s="115"/>
      <c r="O114" s="115"/>
      <c r="P114" s="115"/>
      <c r="Q114" s="115"/>
      <c r="R114" s="115"/>
      <c r="S114" s="115"/>
      <c r="T114" s="115"/>
      <c r="U114" s="115"/>
      <c r="V114" s="115"/>
      <c r="W114" s="115"/>
      <c r="X114" s="116"/>
      <c r="Y114" s="447" t="s">
        <v>80</v>
      </c>
      <c r="Z114" s="551"/>
      <c r="AA114" s="552"/>
      <c r="AB114" s="471"/>
      <c r="AC114" s="472"/>
      <c r="AD114" s="473"/>
      <c r="AE114" s="553"/>
      <c r="AF114" s="553"/>
      <c r="AG114" s="553"/>
      <c r="AH114" s="553"/>
      <c r="AI114" s="553"/>
      <c r="AJ114" s="553"/>
      <c r="AK114" s="553"/>
      <c r="AL114" s="553"/>
      <c r="AM114" s="553"/>
      <c r="AN114" s="553"/>
      <c r="AO114" s="553"/>
      <c r="AP114" s="553"/>
      <c r="AQ114" s="219"/>
      <c r="AR114" s="220"/>
      <c r="AS114" s="220"/>
      <c r="AT114" s="221"/>
      <c r="AU114" s="219"/>
      <c r="AV114" s="220"/>
      <c r="AW114" s="220"/>
      <c r="AX114" s="222"/>
      <c r="AY114">
        <f>$AY$112</f>
        <v>0</v>
      </c>
    </row>
    <row r="115" spans="1:51" ht="23.25" customHeight="1">
      <c r="A115" s="436" t="s">
        <v>81</v>
      </c>
      <c r="B115" s="437"/>
      <c r="C115" s="437"/>
      <c r="D115" s="437"/>
      <c r="E115" s="437"/>
      <c r="F115" s="438"/>
      <c r="G115" s="445" t="s">
        <v>82</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44</v>
      </c>
      <c r="AC115" s="445"/>
      <c r="AD115" s="446"/>
      <c r="AE115" s="248" t="s">
        <v>20</v>
      </c>
      <c r="AF115" s="248"/>
      <c r="AG115" s="248"/>
      <c r="AH115" s="248"/>
      <c r="AI115" s="248" t="s">
        <v>21</v>
      </c>
      <c r="AJ115" s="248"/>
      <c r="AK115" s="248"/>
      <c r="AL115" s="248"/>
      <c r="AM115" s="248" t="s">
        <v>45</v>
      </c>
      <c r="AN115" s="248"/>
      <c r="AO115" s="248"/>
      <c r="AP115" s="248"/>
      <c r="AQ115" s="593" t="s">
        <v>83</v>
      </c>
      <c r="AR115" s="594"/>
      <c r="AS115" s="594"/>
      <c r="AT115" s="594"/>
      <c r="AU115" s="594"/>
      <c r="AV115" s="594"/>
      <c r="AW115" s="594"/>
      <c r="AX115" s="595"/>
    </row>
    <row r="116" spans="1:51" ht="23.25" customHeight="1">
      <c r="A116" s="439"/>
      <c r="B116" s="440"/>
      <c r="C116" s="440"/>
      <c r="D116" s="440"/>
      <c r="E116" s="440"/>
      <c r="F116" s="441"/>
      <c r="G116" s="391" t="s">
        <v>720</v>
      </c>
      <c r="H116" s="391"/>
      <c r="I116" s="391"/>
      <c r="J116" s="391"/>
      <c r="K116" s="391"/>
      <c r="L116" s="391"/>
      <c r="M116" s="391"/>
      <c r="N116" s="391"/>
      <c r="O116" s="391"/>
      <c r="P116" s="391"/>
      <c r="Q116" s="391"/>
      <c r="R116" s="391"/>
      <c r="S116" s="391"/>
      <c r="T116" s="391"/>
      <c r="U116" s="391"/>
      <c r="V116" s="391"/>
      <c r="W116" s="391"/>
      <c r="X116" s="391"/>
      <c r="Y116" s="458" t="s">
        <v>81</v>
      </c>
      <c r="Z116" s="459"/>
      <c r="AA116" s="460"/>
      <c r="AB116" s="465" t="s">
        <v>721</v>
      </c>
      <c r="AC116" s="466"/>
      <c r="AD116" s="467"/>
      <c r="AE116" s="283">
        <v>150</v>
      </c>
      <c r="AF116" s="283"/>
      <c r="AG116" s="283"/>
      <c r="AH116" s="283"/>
      <c r="AI116" s="283">
        <v>150</v>
      </c>
      <c r="AJ116" s="283"/>
      <c r="AK116" s="283"/>
      <c r="AL116" s="283"/>
      <c r="AM116" s="283">
        <v>150</v>
      </c>
      <c r="AN116" s="283"/>
      <c r="AO116" s="283"/>
      <c r="AP116" s="283"/>
      <c r="AQ116" s="219">
        <v>150</v>
      </c>
      <c r="AR116" s="220"/>
      <c r="AS116" s="220"/>
      <c r="AT116" s="220"/>
      <c r="AU116" s="220"/>
      <c r="AV116" s="220"/>
      <c r="AW116" s="220"/>
      <c r="AX116" s="222"/>
    </row>
    <row r="117" spans="1:51" ht="46.5" customHeight="1">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85</v>
      </c>
      <c r="Z117" s="448"/>
      <c r="AA117" s="449"/>
      <c r="AB117" s="475" t="s">
        <v>722</v>
      </c>
      <c r="AC117" s="476"/>
      <c r="AD117" s="477"/>
      <c r="AE117" s="554" t="s">
        <v>723</v>
      </c>
      <c r="AF117" s="554"/>
      <c r="AG117" s="554"/>
      <c r="AH117" s="554"/>
      <c r="AI117" s="554" t="s">
        <v>723</v>
      </c>
      <c r="AJ117" s="554"/>
      <c r="AK117" s="554"/>
      <c r="AL117" s="554"/>
      <c r="AM117" s="554" t="s">
        <v>723</v>
      </c>
      <c r="AN117" s="554"/>
      <c r="AO117" s="554"/>
      <c r="AP117" s="554"/>
      <c r="AQ117" s="554" t="s">
        <v>723</v>
      </c>
      <c r="AR117" s="554"/>
      <c r="AS117" s="554"/>
      <c r="AT117" s="554"/>
      <c r="AU117" s="554"/>
      <c r="AV117" s="554"/>
      <c r="AW117" s="554"/>
      <c r="AX117" s="555"/>
    </row>
    <row r="118" spans="1:51" ht="23.25" customHeight="1">
      <c r="A118" s="436" t="s">
        <v>81</v>
      </c>
      <c r="B118" s="437"/>
      <c r="C118" s="437"/>
      <c r="D118" s="437"/>
      <c r="E118" s="437"/>
      <c r="F118" s="438"/>
      <c r="G118" s="445" t="s">
        <v>82</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44</v>
      </c>
      <c r="AC118" s="445"/>
      <c r="AD118" s="446"/>
      <c r="AE118" s="248" t="s">
        <v>20</v>
      </c>
      <c r="AF118" s="248"/>
      <c r="AG118" s="248"/>
      <c r="AH118" s="248"/>
      <c r="AI118" s="248" t="s">
        <v>21</v>
      </c>
      <c r="AJ118" s="248"/>
      <c r="AK118" s="248"/>
      <c r="AL118" s="248"/>
      <c r="AM118" s="248" t="s">
        <v>45</v>
      </c>
      <c r="AN118" s="248"/>
      <c r="AO118" s="248"/>
      <c r="AP118" s="248"/>
      <c r="AQ118" s="593" t="s">
        <v>83</v>
      </c>
      <c r="AR118" s="594"/>
      <c r="AS118" s="594"/>
      <c r="AT118" s="594"/>
      <c r="AU118" s="594"/>
      <c r="AV118" s="594"/>
      <c r="AW118" s="594"/>
      <c r="AX118" s="595"/>
      <c r="AY118" s="92">
        <f>IF(SUBSTITUTE(SUBSTITUTE($G$119,"／",""),"　","")="",0,1)</f>
        <v>1</v>
      </c>
    </row>
    <row r="119" spans="1:51" ht="23.25" customHeight="1">
      <c r="A119" s="439"/>
      <c r="B119" s="440"/>
      <c r="C119" s="440"/>
      <c r="D119" s="440"/>
      <c r="E119" s="440"/>
      <c r="F119" s="441"/>
      <c r="G119" s="391" t="s">
        <v>724</v>
      </c>
      <c r="H119" s="391"/>
      <c r="I119" s="391"/>
      <c r="J119" s="391"/>
      <c r="K119" s="391"/>
      <c r="L119" s="391"/>
      <c r="M119" s="391"/>
      <c r="N119" s="391"/>
      <c r="O119" s="391"/>
      <c r="P119" s="391"/>
      <c r="Q119" s="391"/>
      <c r="R119" s="391"/>
      <c r="S119" s="391"/>
      <c r="T119" s="391"/>
      <c r="U119" s="391"/>
      <c r="V119" s="391"/>
      <c r="W119" s="391"/>
      <c r="X119" s="391"/>
      <c r="Y119" s="458" t="s">
        <v>81</v>
      </c>
      <c r="Z119" s="459"/>
      <c r="AA119" s="460"/>
      <c r="AB119" s="465" t="s">
        <v>721</v>
      </c>
      <c r="AC119" s="466"/>
      <c r="AD119" s="467"/>
      <c r="AE119" s="283">
        <v>2.4</v>
      </c>
      <c r="AF119" s="283"/>
      <c r="AG119" s="283"/>
      <c r="AH119" s="283"/>
      <c r="AI119" s="283">
        <v>0.9</v>
      </c>
      <c r="AJ119" s="283"/>
      <c r="AK119" s="283"/>
      <c r="AL119" s="283"/>
      <c r="AM119" s="283">
        <v>0.3</v>
      </c>
      <c r="AN119" s="283"/>
      <c r="AO119" s="283"/>
      <c r="AP119" s="283"/>
      <c r="AQ119" s="283">
        <v>1.25</v>
      </c>
      <c r="AR119" s="283"/>
      <c r="AS119" s="283"/>
      <c r="AT119" s="283"/>
      <c r="AU119" s="283"/>
      <c r="AV119" s="283"/>
      <c r="AW119" s="283"/>
      <c r="AX119" s="284"/>
      <c r="AY119">
        <f>$AY$118</f>
        <v>1</v>
      </c>
    </row>
    <row r="120" spans="1:51" ht="46.5" customHeight="1">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85</v>
      </c>
      <c r="Z120" s="448"/>
      <c r="AA120" s="449"/>
      <c r="AB120" s="475" t="s">
        <v>725</v>
      </c>
      <c r="AC120" s="476"/>
      <c r="AD120" s="477"/>
      <c r="AE120" s="554" t="s">
        <v>726</v>
      </c>
      <c r="AF120" s="554"/>
      <c r="AG120" s="554"/>
      <c r="AH120" s="554"/>
      <c r="AI120" s="554" t="s">
        <v>727</v>
      </c>
      <c r="AJ120" s="554"/>
      <c r="AK120" s="554"/>
      <c r="AL120" s="554"/>
      <c r="AM120" s="554" t="s">
        <v>827</v>
      </c>
      <c r="AN120" s="554"/>
      <c r="AO120" s="554"/>
      <c r="AP120" s="554"/>
      <c r="AQ120" s="554" t="s">
        <v>728</v>
      </c>
      <c r="AR120" s="554"/>
      <c r="AS120" s="554"/>
      <c r="AT120" s="554"/>
      <c r="AU120" s="554"/>
      <c r="AV120" s="554"/>
      <c r="AW120" s="554"/>
      <c r="AX120" s="555"/>
      <c r="AY120">
        <f>$AY$118</f>
        <v>1</v>
      </c>
    </row>
    <row r="121" spans="1:51" ht="23.25" customHeight="1">
      <c r="A121" s="436" t="s">
        <v>81</v>
      </c>
      <c r="B121" s="437"/>
      <c r="C121" s="437"/>
      <c r="D121" s="437"/>
      <c r="E121" s="437"/>
      <c r="F121" s="438"/>
      <c r="G121" s="445" t="s">
        <v>82</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44</v>
      </c>
      <c r="AC121" s="445"/>
      <c r="AD121" s="446"/>
      <c r="AE121" s="248" t="s">
        <v>20</v>
      </c>
      <c r="AF121" s="248"/>
      <c r="AG121" s="248"/>
      <c r="AH121" s="248"/>
      <c r="AI121" s="248" t="s">
        <v>21</v>
      </c>
      <c r="AJ121" s="248"/>
      <c r="AK121" s="248"/>
      <c r="AL121" s="248"/>
      <c r="AM121" s="248" t="s">
        <v>45</v>
      </c>
      <c r="AN121" s="248"/>
      <c r="AO121" s="248"/>
      <c r="AP121" s="248"/>
      <c r="AQ121" s="593" t="s">
        <v>83</v>
      </c>
      <c r="AR121" s="594"/>
      <c r="AS121" s="594"/>
      <c r="AT121" s="594"/>
      <c r="AU121" s="594"/>
      <c r="AV121" s="594"/>
      <c r="AW121" s="594"/>
      <c r="AX121" s="595"/>
      <c r="AY121" s="92">
        <f>IF(SUBSTITUTE(SUBSTITUTE($G$122,"／",""),"　","")="",0,1)</f>
        <v>1</v>
      </c>
    </row>
    <row r="122" spans="1:51" ht="23.25" customHeight="1">
      <c r="A122" s="439"/>
      <c r="B122" s="440"/>
      <c r="C122" s="440"/>
      <c r="D122" s="440"/>
      <c r="E122" s="440"/>
      <c r="F122" s="441"/>
      <c r="G122" s="391" t="s">
        <v>729</v>
      </c>
      <c r="H122" s="391"/>
      <c r="I122" s="391"/>
      <c r="J122" s="391"/>
      <c r="K122" s="391"/>
      <c r="L122" s="391"/>
      <c r="M122" s="391"/>
      <c r="N122" s="391"/>
      <c r="O122" s="391"/>
      <c r="P122" s="391"/>
      <c r="Q122" s="391"/>
      <c r="R122" s="391"/>
      <c r="S122" s="391"/>
      <c r="T122" s="391"/>
      <c r="U122" s="391"/>
      <c r="V122" s="391"/>
      <c r="W122" s="391"/>
      <c r="X122" s="391"/>
      <c r="Y122" s="458" t="s">
        <v>81</v>
      </c>
      <c r="Z122" s="459"/>
      <c r="AA122" s="460"/>
      <c r="AB122" s="465" t="s">
        <v>730</v>
      </c>
      <c r="AC122" s="466"/>
      <c r="AD122" s="467"/>
      <c r="AE122" s="283">
        <v>89</v>
      </c>
      <c r="AF122" s="283"/>
      <c r="AG122" s="283"/>
      <c r="AH122" s="283"/>
      <c r="AI122" s="283">
        <v>98</v>
      </c>
      <c r="AJ122" s="283"/>
      <c r="AK122" s="283"/>
      <c r="AL122" s="283"/>
      <c r="AM122" s="283">
        <v>101</v>
      </c>
      <c r="AN122" s="283"/>
      <c r="AO122" s="283"/>
      <c r="AP122" s="283"/>
      <c r="AQ122" s="283">
        <v>94</v>
      </c>
      <c r="AR122" s="283"/>
      <c r="AS122" s="283"/>
      <c r="AT122" s="283"/>
      <c r="AU122" s="283"/>
      <c r="AV122" s="283"/>
      <c r="AW122" s="283"/>
      <c r="AX122" s="284"/>
      <c r="AY122">
        <f>$AY$121</f>
        <v>1</v>
      </c>
    </row>
    <row r="123" spans="1:51" ht="46.5" customHeight="1">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85</v>
      </c>
      <c r="Z123" s="448"/>
      <c r="AA123" s="449"/>
      <c r="AB123" s="475" t="s">
        <v>731</v>
      </c>
      <c r="AC123" s="476"/>
      <c r="AD123" s="477"/>
      <c r="AE123" s="554" t="s">
        <v>732</v>
      </c>
      <c r="AF123" s="554"/>
      <c r="AG123" s="554"/>
      <c r="AH123" s="554"/>
      <c r="AI123" s="554" t="s">
        <v>733</v>
      </c>
      <c r="AJ123" s="554"/>
      <c r="AK123" s="554"/>
      <c r="AL123" s="554"/>
      <c r="AM123" s="554" t="s">
        <v>734</v>
      </c>
      <c r="AN123" s="554"/>
      <c r="AO123" s="554"/>
      <c r="AP123" s="554"/>
      <c r="AQ123" s="554" t="s">
        <v>735</v>
      </c>
      <c r="AR123" s="554"/>
      <c r="AS123" s="554"/>
      <c r="AT123" s="554"/>
      <c r="AU123" s="554"/>
      <c r="AV123" s="554"/>
      <c r="AW123" s="554"/>
      <c r="AX123" s="555"/>
      <c r="AY123">
        <f>$AY$121</f>
        <v>1</v>
      </c>
    </row>
    <row r="124" spans="1:51" ht="23.25" customHeight="1">
      <c r="A124" s="436" t="s">
        <v>81</v>
      </c>
      <c r="B124" s="437"/>
      <c r="C124" s="437"/>
      <c r="D124" s="437"/>
      <c r="E124" s="437"/>
      <c r="F124" s="438"/>
      <c r="G124" s="445" t="s">
        <v>82</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44</v>
      </c>
      <c r="AC124" s="445"/>
      <c r="AD124" s="446"/>
      <c r="AE124" s="248" t="s">
        <v>20</v>
      </c>
      <c r="AF124" s="248"/>
      <c r="AG124" s="248"/>
      <c r="AH124" s="248"/>
      <c r="AI124" s="248" t="s">
        <v>21</v>
      </c>
      <c r="AJ124" s="248"/>
      <c r="AK124" s="248"/>
      <c r="AL124" s="248"/>
      <c r="AM124" s="248" t="s">
        <v>45</v>
      </c>
      <c r="AN124" s="248"/>
      <c r="AO124" s="248"/>
      <c r="AP124" s="248"/>
      <c r="AQ124" s="593" t="s">
        <v>83</v>
      </c>
      <c r="AR124" s="594"/>
      <c r="AS124" s="594"/>
      <c r="AT124" s="594"/>
      <c r="AU124" s="594"/>
      <c r="AV124" s="594"/>
      <c r="AW124" s="594"/>
      <c r="AX124" s="595"/>
      <c r="AY124" s="92">
        <f>IF(SUBSTITUTE(SUBSTITUTE($G$125,"／",""),"　","")="",0,1)</f>
        <v>1</v>
      </c>
    </row>
    <row r="125" spans="1:51" ht="23.25" customHeight="1">
      <c r="A125" s="439"/>
      <c r="B125" s="440"/>
      <c r="C125" s="440"/>
      <c r="D125" s="440"/>
      <c r="E125" s="440"/>
      <c r="F125" s="441"/>
      <c r="G125" s="391" t="s">
        <v>736</v>
      </c>
      <c r="H125" s="391"/>
      <c r="I125" s="391"/>
      <c r="J125" s="391"/>
      <c r="K125" s="391"/>
      <c r="L125" s="391"/>
      <c r="M125" s="391"/>
      <c r="N125" s="391"/>
      <c r="O125" s="391"/>
      <c r="P125" s="391"/>
      <c r="Q125" s="391"/>
      <c r="R125" s="391"/>
      <c r="S125" s="391"/>
      <c r="T125" s="391"/>
      <c r="U125" s="391"/>
      <c r="V125" s="391"/>
      <c r="W125" s="391"/>
      <c r="X125" s="391"/>
      <c r="Y125" s="458" t="s">
        <v>81</v>
      </c>
      <c r="Z125" s="459"/>
      <c r="AA125" s="460"/>
      <c r="AB125" s="891" t="s">
        <v>737</v>
      </c>
      <c r="AC125" s="892"/>
      <c r="AD125" s="893"/>
      <c r="AE125" s="283">
        <v>0.2</v>
      </c>
      <c r="AF125" s="283"/>
      <c r="AG125" s="283"/>
      <c r="AH125" s="283"/>
      <c r="AI125" s="283">
        <v>0.3</v>
      </c>
      <c r="AJ125" s="283"/>
      <c r="AK125" s="283"/>
      <c r="AL125" s="283"/>
      <c r="AM125" s="283">
        <v>0.1</v>
      </c>
      <c r="AN125" s="283"/>
      <c r="AO125" s="283"/>
      <c r="AP125" s="283"/>
      <c r="AQ125" s="283">
        <v>0.2</v>
      </c>
      <c r="AR125" s="283"/>
      <c r="AS125" s="283"/>
      <c r="AT125" s="283"/>
      <c r="AU125" s="283"/>
      <c r="AV125" s="283"/>
      <c r="AW125" s="283"/>
      <c r="AX125" s="284"/>
      <c r="AY125">
        <f>$AY$124</f>
        <v>1</v>
      </c>
    </row>
    <row r="126" spans="1:51" ht="46.5" customHeight="1" thickBot="1">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392"/>
      <c r="Y126" s="474" t="s">
        <v>85</v>
      </c>
      <c r="Z126" s="448"/>
      <c r="AA126" s="449"/>
      <c r="AB126" s="475" t="s">
        <v>722</v>
      </c>
      <c r="AC126" s="476"/>
      <c r="AD126" s="477"/>
      <c r="AE126" s="554" t="s">
        <v>739</v>
      </c>
      <c r="AF126" s="554"/>
      <c r="AG126" s="554"/>
      <c r="AH126" s="554"/>
      <c r="AI126" s="554" t="s">
        <v>740</v>
      </c>
      <c r="AJ126" s="554"/>
      <c r="AK126" s="554"/>
      <c r="AL126" s="554"/>
      <c r="AM126" s="554" t="s">
        <v>828</v>
      </c>
      <c r="AN126" s="554"/>
      <c r="AO126" s="554"/>
      <c r="AP126" s="554"/>
      <c r="AQ126" s="554" t="s">
        <v>738</v>
      </c>
      <c r="AR126" s="554"/>
      <c r="AS126" s="554"/>
      <c r="AT126" s="554"/>
      <c r="AU126" s="554"/>
      <c r="AV126" s="554"/>
      <c r="AW126" s="554"/>
      <c r="AX126" s="555"/>
      <c r="AY126">
        <f>$AY$124</f>
        <v>1</v>
      </c>
    </row>
    <row r="127" spans="1:51" ht="23.25" hidden="1" customHeight="1">
      <c r="A127" s="633" t="s">
        <v>81</v>
      </c>
      <c r="B127" s="440"/>
      <c r="C127" s="440"/>
      <c r="D127" s="440"/>
      <c r="E127" s="440"/>
      <c r="F127" s="441"/>
      <c r="G127" s="412" t="s">
        <v>82</v>
      </c>
      <c r="H127" s="412"/>
      <c r="I127" s="412"/>
      <c r="J127" s="412"/>
      <c r="K127" s="412"/>
      <c r="L127" s="412"/>
      <c r="M127" s="412"/>
      <c r="N127" s="412"/>
      <c r="O127" s="412"/>
      <c r="P127" s="412"/>
      <c r="Q127" s="412"/>
      <c r="R127" s="412"/>
      <c r="S127" s="412"/>
      <c r="T127" s="412"/>
      <c r="U127" s="412"/>
      <c r="V127" s="412"/>
      <c r="W127" s="412"/>
      <c r="X127" s="413"/>
      <c r="Y127" s="929"/>
      <c r="Z127" s="930"/>
      <c r="AA127" s="931"/>
      <c r="AB127" s="411" t="s">
        <v>44</v>
      </c>
      <c r="AC127" s="412"/>
      <c r="AD127" s="413"/>
      <c r="AE127" s="248" t="s">
        <v>20</v>
      </c>
      <c r="AF127" s="248"/>
      <c r="AG127" s="248"/>
      <c r="AH127" s="248"/>
      <c r="AI127" s="248" t="s">
        <v>21</v>
      </c>
      <c r="AJ127" s="248"/>
      <c r="AK127" s="248"/>
      <c r="AL127" s="248"/>
      <c r="AM127" s="248" t="s">
        <v>45</v>
      </c>
      <c r="AN127" s="248"/>
      <c r="AO127" s="248"/>
      <c r="AP127" s="248"/>
      <c r="AQ127" s="593" t="s">
        <v>83</v>
      </c>
      <c r="AR127" s="594"/>
      <c r="AS127" s="594"/>
      <c r="AT127" s="594"/>
      <c r="AU127" s="594"/>
      <c r="AV127" s="594"/>
      <c r="AW127" s="594"/>
      <c r="AX127" s="595"/>
      <c r="AY127" s="92">
        <f>IF(SUBSTITUTE(SUBSTITUTE($G$128,"／",""),"　","")="",0,1)</f>
        <v>0</v>
      </c>
    </row>
    <row r="128" spans="1:51" ht="23.25" hidden="1" customHeight="1">
      <c r="A128" s="439"/>
      <c r="B128" s="440"/>
      <c r="C128" s="440"/>
      <c r="D128" s="440"/>
      <c r="E128" s="440"/>
      <c r="F128" s="441"/>
      <c r="G128" s="391" t="s">
        <v>84</v>
      </c>
      <c r="H128" s="391"/>
      <c r="I128" s="391"/>
      <c r="J128" s="391"/>
      <c r="K128" s="391"/>
      <c r="L128" s="391"/>
      <c r="M128" s="391"/>
      <c r="N128" s="391"/>
      <c r="O128" s="391"/>
      <c r="P128" s="391"/>
      <c r="Q128" s="391"/>
      <c r="R128" s="391"/>
      <c r="S128" s="391"/>
      <c r="T128" s="391"/>
      <c r="U128" s="391"/>
      <c r="V128" s="391"/>
      <c r="W128" s="391"/>
      <c r="X128" s="391"/>
      <c r="Y128" s="458" t="s">
        <v>81</v>
      </c>
      <c r="Z128" s="459"/>
      <c r="AA128" s="460"/>
      <c r="AB128" s="465"/>
      <c r="AC128" s="466"/>
      <c r="AD128" s="467"/>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85</v>
      </c>
      <c r="Z129" s="448"/>
      <c r="AA129" s="449"/>
      <c r="AB129" s="475" t="s">
        <v>86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c r="A130" s="190" t="s">
        <v>87</v>
      </c>
      <c r="B130" s="187"/>
      <c r="C130" s="186" t="s">
        <v>88</v>
      </c>
      <c r="D130" s="187"/>
      <c r="E130" s="171" t="s">
        <v>89</v>
      </c>
      <c r="F130" s="172"/>
      <c r="G130" s="173" t="s">
        <v>741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90</v>
      </c>
      <c r="F131" s="177"/>
      <c r="G131" s="114" t="s">
        <v>742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c r="A132" s="191"/>
      <c r="B132" s="188"/>
      <c r="C132" s="182"/>
      <c r="D132" s="188"/>
      <c r="E132" s="180" t="s">
        <v>91</v>
      </c>
      <c r="F132" s="181"/>
      <c r="G132" s="162" t="s">
        <v>92</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93</v>
      </c>
      <c r="AV132" s="198"/>
      <c r="AW132" s="198"/>
      <c r="AX132" s="199"/>
      <c r="AY132">
        <f>COUNTA($G$134)</f>
        <v>1</v>
      </c>
    </row>
    <row r="133" spans="1:51" ht="18.75"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711</v>
      </c>
      <c r="AR133" s="201"/>
      <c r="AS133" s="137" t="s">
        <v>48</v>
      </c>
      <c r="AT133" s="138"/>
      <c r="AU133" s="202" t="s">
        <v>711</v>
      </c>
      <c r="AV133" s="202"/>
      <c r="AW133" s="137" t="s">
        <v>49</v>
      </c>
      <c r="AX133" s="197"/>
      <c r="AY133">
        <f>$AY$132</f>
        <v>1</v>
      </c>
    </row>
    <row r="134" spans="1:51" ht="39.75" customHeight="1">
      <c r="A134" s="191"/>
      <c r="B134" s="188"/>
      <c r="C134" s="182"/>
      <c r="D134" s="188"/>
      <c r="E134" s="182"/>
      <c r="F134" s="183"/>
      <c r="G134" s="108" t="s">
        <v>744</v>
      </c>
      <c r="H134" s="109"/>
      <c r="I134" s="109"/>
      <c r="J134" s="109"/>
      <c r="K134" s="109"/>
      <c r="L134" s="109"/>
      <c r="M134" s="109"/>
      <c r="N134" s="109"/>
      <c r="O134" s="109"/>
      <c r="P134" s="109"/>
      <c r="Q134" s="109"/>
      <c r="R134" s="109"/>
      <c r="S134" s="109"/>
      <c r="T134" s="109"/>
      <c r="U134" s="109"/>
      <c r="V134" s="109"/>
      <c r="W134" s="109"/>
      <c r="X134" s="110"/>
      <c r="Y134" s="203" t="s">
        <v>94</v>
      </c>
      <c r="Z134" s="204"/>
      <c r="AA134" s="205"/>
      <c r="AB134" s="206" t="s">
        <v>743</v>
      </c>
      <c r="AC134" s="207"/>
      <c r="AD134" s="207"/>
      <c r="AE134" s="208" t="s">
        <v>1</v>
      </c>
      <c r="AF134" s="209"/>
      <c r="AG134" s="209"/>
      <c r="AH134" s="209"/>
      <c r="AI134" s="208" t="s">
        <v>1</v>
      </c>
      <c r="AJ134" s="209"/>
      <c r="AK134" s="209"/>
      <c r="AL134" s="209"/>
      <c r="AM134" s="208" t="s">
        <v>1</v>
      </c>
      <c r="AN134" s="209"/>
      <c r="AO134" s="209"/>
      <c r="AP134" s="209"/>
      <c r="AQ134" s="208" t="s">
        <v>1</v>
      </c>
      <c r="AR134" s="209"/>
      <c r="AS134" s="209"/>
      <c r="AT134" s="209"/>
      <c r="AU134" s="208" t="s">
        <v>1</v>
      </c>
      <c r="AV134" s="209"/>
      <c r="AW134" s="209"/>
      <c r="AX134" s="210"/>
      <c r="AY134">
        <f t="shared" ref="AY134:AY135" si="13">$AY$132</f>
        <v>1</v>
      </c>
    </row>
    <row r="135" spans="1:51" ht="39.75"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t="s">
        <v>743</v>
      </c>
      <c r="AC135" s="215"/>
      <c r="AD135" s="215"/>
      <c r="AE135" s="208" t="s">
        <v>1</v>
      </c>
      <c r="AF135" s="209"/>
      <c r="AG135" s="209"/>
      <c r="AH135" s="209"/>
      <c r="AI135" s="208" t="s">
        <v>1</v>
      </c>
      <c r="AJ135" s="209"/>
      <c r="AK135" s="209"/>
      <c r="AL135" s="209"/>
      <c r="AM135" s="208" t="s">
        <v>1</v>
      </c>
      <c r="AN135" s="209"/>
      <c r="AO135" s="209"/>
      <c r="AP135" s="209"/>
      <c r="AQ135" s="208" t="s">
        <v>1</v>
      </c>
      <c r="AR135" s="209"/>
      <c r="AS135" s="209"/>
      <c r="AT135" s="209"/>
      <c r="AU135" s="208" t="s">
        <v>1</v>
      </c>
      <c r="AV135" s="209"/>
      <c r="AW135" s="209"/>
      <c r="AX135" s="210"/>
      <c r="AY135">
        <f t="shared" si="13"/>
        <v>1</v>
      </c>
    </row>
    <row r="136" spans="1:51" ht="18.75" hidden="1" customHeight="1">
      <c r="A136" s="191"/>
      <c r="B136" s="188"/>
      <c r="C136" s="182"/>
      <c r="D136" s="188"/>
      <c r="E136" s="182"/>
      <c r="F136" s="183"/>
      <c r="G136" s="162" t="s">
        <v>92</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93</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94</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92</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93</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92</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93</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92</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93</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c r="A152" s="191"/>
      <c r="B152" s="188"/>
      <c r="C152" s="182"/>
      <c r="D152" s="188"/>
      <c r="E152" s="182"/>
      <c r="F152" s="183"/>
      <c r="G152" s="160" t="s">
        <v>95</v>
      </c>
      <c r="H152" s="134"/>
      <c r="I152" s="134"/>
      <c r="J152" s="134"/>
      <c r="K152" s="134"/>
      <c r="L152" s="134"/>
      <c r="M152" s="134"/>
      <c r="N152" s="134"/>
      <c r="O152" s="134"/>
      <c r="P152" s="135"/>
      <c r="Q152" s="159" t="s">
        <v>96</v>
      </c>
      <c r="R152" s="134"/>
      <c r="S152" s="134"/>
      <c r="T152" s="134"/>
      <c r="U152" s="134"/>
      <c r="V152" s="134"/>
      <c r="W152" s="134"/>
      <c r="X152" s="134"/>
      <c r="Y152" s="134"/>
      <c r="Z152" s="134"/>
      <c r="AA152" s="134"/>
      <c r="AB152" s="133" t="s">
        <v>97</v>
      </c>
      <c r="AC152" s="134"/>
      <c r="AD152" s="135"/>
      <c r="AE152" s="159" t="s">
        <v>98</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c r="A154" s="191"/>
      <c r="B154" s="188"/>
      <c r="C154" s="182"/>
      <c r="D154" s="188"/>
      <c r="E154" s="182"/>
      <c r="F154" s="183"/>
      <c r="G154" s="108" t="s">
        <v>745</v>
      </c>
      <c r="H154" s="109"/>
      <c r="I154" s="109"/>
      <c r="J154" s="109"/>
      <c r="K154" s="109"/>
      <c r="L154" s="109"/>
      <c r="M154" s="109"/>
      <c r="N154" s="109"/>
      <c r="O154" s="109"/>
      <c r="P154" s="110"/>
      <c r="Q154" s="129" t="s">
        <v>746</v>
      </c>
      <c r="R154" s="109"/>
      <c r="S154" s="109"/>
      <c r="T154" s="109"/>
      <c r="U154" s="109"/>
      <c r="V154" s="109"/>
      <c r="W154" s="109"/>
      <c r="X154" s="109"/>
      <c r="Y154" s="109"/>
      <c r="Z154" s="109"/>
      <c r="AA154" s="291"/>
      <c r="AB154" s="145" t="s">
        <v>747</v>
      </c>
      <c r="AC154" s="146"/>
      <c r="AD154" s="146"/>
      <c r="AE154" s="151" t="s">
        <v>748</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99</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39"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829</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39"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c r="A159" s="191"/>
      <c r="B159" s="188"/>
      <c r="C159" s="182"/>
      <c r="D159" s="188"/>
      <c r="E159" s="182"/>
      <c r="F159" s="183"/>
      <c r="G159" s="160" t="s">
        <v>95</v>
      </c>
      <c r="H159" s="134"/>
      <c r="I159" s="134"/>
      <c r="J159" s="134"/>
      <c r="K159" s="134"/>
      <c r="L159" s="134"/>
      <c r="M159" s="134"/>
      <c r="N159" s="134"/>
      <c r="O159" s="134"/>
      <c r="P159" s="135"/>
      <c r="Q159" s="159" t="s">
        <v>96</v>
      </c>
      <c r="R159" s="134"/>
      <c r="S159" s="134"/>
      <c r="T159" s="134"/>
      <c r="U159" s="134"/>
      <c r="V159" s="134"/>
      <c r="W159" s="134"/>
      <c r="X159" s="134"/>
      <c r="Y159" s="134"/>
      <c r="Z159" s="134"/>
      <c r="AA159" s="134"/>
      <c r="AB159" s="133" t="s">
        <v>97</v>
      </c>
      <c r="AC159" s="134"/>
      <c r="AD159" s="135"/>
      <c r="AE159" s="139" t="s">
        <v>98</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99</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95</v>
      </c>
      <c r="H166" s="134"/>
      <c r="I166" s="134"/>
      <c r="J166" s="134"/>
      <c r="K166" s="134"/>
      <c r="L166" s="134"/>
      <c r="M166" s="134"/>
      <c r="N166" s="134"/>
      <c r="O166" s="134"/>
      <c r="P166" s="135"/>
      <c r="Q166" s="159" t="s">
        <v>96</v>
      </c>
      <c r="R166" s="134"/>
      <c r="S166" s="134"/>
      <c r="T166" s="134"/>
      <c r="U166" s="134"/>
      <c r="V166" s="134"/>
      <c r="W166" s="134"/>
      <c r="X166" s="134"/>
      <c r="Y166" s="134"/>
      <c r="Z166" s="134"/>
      <c r="AA166" s="134"/>
      <c r="AB166" s="133" t="s">
        <v>97</v>
      </c>
      <c r="AC166" s="134"/>
      <c r="AD166" s="135"/>
      <c r="AE166" s="139" t="s">
        <v>98</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99</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95</v>
      </c>
      <c r="H173" s="134"/>
      <c r="I173" s="134"/>
      <c r="J173" s="134"/>
      <c r="K173" s="134"/>
      <c r="L173" s="134"/>
      <c r="M173" s="134"/>
      <c r="N173" s="134"/>
      <c r="O173" s="134"/>
      <c r="P173" s="135"/>
      <c r="Q173" s="159" t="s">
        <v>96</v>
      </c>
      <c r="R173" s="134"/>
      <c r="S173" s="134"/>
      <c r="T173" s="134"/>
      <c r="U173" s="134"/>
      <c r="V173" s="134"/>
      <c r="W173" s="134"/>
      <c r="X173" s="134"/>
      <c r="Y173" s="134"/>
      <c r="Z173" s="134"/>
      <c r="AA173" s="134"/>
      <c r="AB173" s="133" t="s">
        <v>97</v>
      </c>
      <c r="AC173" s="134"/>
      <c r="AD173" s="135"/>
      <c r="AE173" s="139" t="s">
        <v>98</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99</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95</v>
      </c>
      <c r="H180" s="134"/>
      <c r="I180" s="134"/>
      <c r="J180" s="134"/>
      <c r="K180" s="134"/>
      <c r="L180" s="134"/>
      <c r="M180" s="134"/>
      <c r="N180" s="134"/>
      <c r="O180" s="134"/>
      <c r="P180" s="135"/>
      <c r="Q180" s="159" t="s">
        <v>96</v>
      </c>
      <c r="R180" s="134"/>
      <c r="S180" s="134"/>
      <c r="T180" s="134"/>
      <c r="U180" s="134"/>
      <c r="V180" s="134"/>
      <c r="W180" s="134"/>
      <c r="X180" s="134"/>
      <c r="Y180" s="134"/>
      <c r="Z180" s="134"/>
      <c r="AA180" s="134"/>
      <c r="AB180" s="133" t="s">
        <v>97</v>
      </c>
      <c r="AC180" s="134"/>
      <c r="AD180" s="135"/>
      <c r="AE180" s="139" t="s">
        <v>98</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99</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33.75" customHeight="1">
      <c r="A188" s="191"/>
      <c r="B188" s="188"/>
      <c r="C188" s="182"/>
      <c r="D188" s="188"/>
      <c r="E188" s="129" t="s">
        <v>830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33.75"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c r="A190" s="191"/>
      <c r="B190" s="188"/>
      <c r="C190" s="182"/>
      <c r="D190" s="188"/>
      <c r="E190" s="171" t="s">
        <v>89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90</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91</v>
      </c>
      <c r="F192" s="181"/>
      <c r="G192" s="162" t="s">
        <v>92</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93</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94</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92</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93</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94</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92</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93</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92</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93</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92</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93</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95</v>
      </c>
      <c r="H212" s="134"/>
      <c r="I212" s="134"/>
      <c r="J212" s="134"/>
      <c r="K212" s="134"/>
      <c r="L212" s="134"/>
      <c r="M212" s="134"/>
      <c r="N212" s="134"/>
      <c r="O212" s="134"/>
      <c r="P212" s="135"/>
      <c r="Q212" s="159" t="s">
        <v>96</v>
      </c>
      <c r="R212" s="134"/>
      <c r="S212" s="134"/>
      <c r="T212" s="134"/>
      <c r="U212" s="134"/>
      <c r="V212" s="134"/>
      <c r="W212" s="134"/>
      <c r="X212" s="134"/>
      <c r="Y212" s="134"/>
      <c r="Z212" s="134"/>
      <c r="AA212" s="134"/>
      <c r="AB212" s="133" t="s">
        <v>97</v>
      </c>
      <c r="AC212" s="134"/>
      <c r="AD212" s="135"/>
      <c r="AE212" s="159" t="s">
        <v>98</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99</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95</v>
      </c>
      <c r="H219" s="134"/>
      <c r="I219" s="134"/>
      <c r="J219" s="134"/>
      <c r="K219" s="134"/>
      <c r="L219" s="134"/>
      <c r="M219" s="134"/>
      <c r="N219" s="134"/>
      <c r="O219" s="134"/>
      <c r="P219" s="135"/>
      <c r="Q219" s="159" t="s">
        <v>96</v>
      </c>
      <c r="R219" s="134"/>
      <c r="S219" s="134"/>
      <c r="T219" s="134"/>
      <c r="U219" s="134"/>
      <c r="V219" s="134"/>
      <c r="W219" s="134"/>
      <c r="X219" s="134"/>
      <c r="Y219" s="134"/>
      <c r="Z219" s="134"/>
      <c r="AA219" s="134"/>
      <c r="AB219" s="133" t="s">
        <v>97</v>
      </c>
      <c r="AC219" s="134"/>
      <c r="AD219" s="135"/>
      <c r="AE219" s="139" t="s">
        <v>98</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99</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95</v>
      </c>
      <c r="H226" s="134"/>
      <c r="I226" s="134"/>
      <c r="J226" s="134"/>
      <c r="K226" s="134"/>
      <c r="L226" s="134"/>
      <c r="M226" s="134"/>
      <c r="N226" s="134"/>
      <c r="O226" s="134"/>
      <c r="P226" s="135"/>
      <c r="Q226" s="159" t="s">
        <v>96</v>
      </c>
      <c r="R226" s="134"/>
      <c r="S226" s="134"/>
      <c r="T226" s="134"/>
      <c r="U226" s="134"/>
      <c r="V226" s="134"/>
      <c r="W226" s="134"/>
      <c r="X226" s="134"/>
      <c r="Y226" s="134"/>
      <c r="Z226" s="134"/>
      <c r="AA226" s="134"/>
      <c r="AB226" s="133" t="s">
        <v>97</v>
      </c>
      <c r="AC226" s="134"/>
      <c r="AD226" s="135"/>
      <c r="AE226" s="139" t="s">
        <v>98</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99</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95</v>
      </c>
      <c r="H233" s="134"/>
      <c r="I233" s="134"/>
      <c r="J233" s="134"/>
      <c r="K233" s="134"/>
      <c r="L233" s="134"/>
      <c r="M233" s="134"/>
      <c r="N233" s="134"/>
      <c r="O233" s="134"/>
      <c r="P233" s="135"/>
      <c r="Q233" s="159" t="s">
        <v>96</v>
      </c>
      <c r="R233" s="134"/>
      <c r="S233" s="134"/>
      <c r="T233" s="134"/>
      <c r="U233" s="134"/>
      <c r="V233" s="134"/>
      <c r="W233" s="134"/>
      <c r="X233" s="134"/>
      <c r="Y233" s="134"/>
      <c r="Z233" s="134"/>
      <c r="AA233" s="134"/>
      <c r="AB233" s="133" t="s">
        <v>97</v>
      </c>
      <c r="AC233" s="134"/>
      <c r="AD233" s="135"/>
      <c r="AE233" s="139" t="s">
        <v>98</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99</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95</v>
      </c>
      <c r="H240" s="134"/>
      <c r="I240" s="134"/>
      <c r="J240" s="134"/>
      <c r="K240" s="134"/>
      <c r="L240" s="134"/>
      <c r="M240" s="134"/>
      <c r="N240" s="134"/>
      <c r="O240" s="134"/>
      <c r="P240" s="135"/>
      <c r="Q240" s="159" t="s">
        <v>96</v>
      </c>
      <c r="R240" s="134"/>
      <c r="S240" s="134"/>
      <c r="T240" s="134"/>
      <c r="U240" s="134"/>
      <c r="V240" s="134"/>
      <c r="W240" s="134"/>
      <c r="X240" s="134"/>
      <c r="Y240" s="134"/>
      <c r="Z240" s="134"/>
      <c r="AA240" s="134"/>
      <c r="AB240" s="133" t="s">
        <v>97</v>
      </c>
      <c r="AC240" s="134"/>
      <c r="AD240" s="135"/>
      <c r="AE240" s="139" t="s">
        <v>98</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99</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89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90</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91</v>
      </c>
      <c r="F252" s="181"/>
      <c r="G252" s="162" t="s">
        <v>92</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93</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92</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93</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92</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93</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92</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93</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92</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93</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95</v>
      </c>
      <c r="H272" s="134"/>
      <c r="I272" s="134"/>
      <c r="J272" s="134"/>
      <c r="K272" s="134"/>
      <c r="L272" s="134"/>
      <c r="M272" s="134"/>
      <c r="N272" s="134"/>
      <c r="O272" s="134"/>
      <c r="P272" s="135"/>
      <c r="Q272" s="159" t="s">
        <v>96</v>
      </c>
      <c r="R272" s="134"/>
      <c r="S272" s="134"/>
      <c r="T272" s="134"/>
      <c r="U272" s="134"/>
      <c r="V272" s="134"/>
      <c r="W272" s="134"/>
      <c r="X272" s="134"/>
      <c r="Y272" s="134"/>
      <c r="Z272" s="134"/>
      <c r="AA272" s="134"/>
      <c r="AB272" s="133" t="s">
        <v>97</v>
      </c>
      <c r="AC272" s="134"/>
      <c r="AD272" s="135"/>
      <c r="AE272" s="159" t="s">
        <v>98</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99</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95</v>
      </c>
      <c r="H279" s="134"/>
      <c r="I279" s="134"/>
      <c r="J279" s="134"/>
      <c r="K279" s="134"/>
      <c r="L279" s="134"/>
      <c r="M279" s="134"/>
      <c r="N279" s="134"/>
      <c r="O279" s="134"/>
      <c r="P279" s="135"/>
      <c r="Q279" s="159" t="s">
        <v>96</v>
      </c>
      <c r="R279" s="134"/>
      <c r="S279" s="134"/>
      <c r="T279" s="134"/>
      <c r="U279" s="134"/>
      <c r="V279" s="134"/>
      <c r="W279" s="134"/>
      <c r="X279" s="134"/>
      <c r="Y279" s="134"/>
      <c r="Z279" s="134"/>
      <c r="AA279" s="134"/>
      <c r="AB279" s="133" t="s">
        <v>97</v>
      </c>
      <c r="AC279" s="134"/>
      <c r="AD279" s="135"/>
      <c r="AE279" s="139" t="s">
        <v>98</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99</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95</v>
      </c>
      <c r="H286" s="134"/>
      <c r="I286" s="134"/>
      <c r="J286" s="134"/>
      <c r="K286" s="134"/>
      <c r="L286" s="134"/>
      <c r="M286" s="134"/>
      <c r="N286" s="134"/>
      <c r="O286" s="134"/>
      <c r="P286" s="135"/>
      <c r="Q286" s="159" t="s">
        <v>96</v>
      </c>
      <c r="R286" s="134"/>
      <c r="S286" s="134"/>
      <c r="T286" s="134"/>
      <c r="U286" s="134"/>
      <c r="V286" s="134"/>
      <c r="W286" s="134"/>
      <c r="X286" s="134"/>
      <c r="Y286" s="134"/>
      <c r="Z286" s="134"/>
      <c r="AA286" s="134"/>
      <c r="AB286" s="133" t="s">
        <v>97</v>
      </c>
      <c r="AC286" s="134"/>
      <c r="AD286" s="135"/>
      <c r="AE286" s="139" t="s">
        <v>98</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99</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95</v>
      </c>
      <c r="H293" s="134"/>
      <c r="I293" s="134"/>
      <c r="J293" s="134"/>
      <c r="K293" s="134"/>
      <c r="L293" s="134"/>
      <c r="M293" s="134"/>
      <c r="N293" s="134"/>
      <c r="O293" s="134"/>
      <c r="P293" s="135"/>
      <c r="Q293" s="159" t="s">
        <v>96</v>
      </c>
      <c r="R293" s="134"/>
      <c r="S293" s="134"/>
      <c r="T293" s="134"/>
      <c r="U293" s="134"/>
      <c r="V293" s="134"/>
      <c r="W293" s="134"/>
      <c r="X293" s="134"/>
      <c r="Y293" s="134"/>
      <c r="Z293" s="134"/>
      <c r="AA293" s="134"/>
      <c r="AB293" s="133" t="s">
        <v>97</v>
      </c>
      <c r="AC293" s="134"/>
      <c r="AD293" s="135"/>
      <c r="AE293" s="139" t="s">
        <v>98</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99</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95</v>
      </c>
      <c r="H300" s="134"/>
      <c r="I300" s="134"/>
      <c r="J300" s="134"/>
      <c r="K300" s="134"/>
      <c r="L300" s="134"/>
      <c r="M300" s="134"/>
      <c r="N300" s="134"/>
      <c r="O300" s="134"/>
      <c r="P300" s="135"/>
      <c r="Q300" s="159" t="s">
        <v>96</v>
      </c>
      <c r="R300" s="134"/>
      <c r="S300" s="134"/>
      <c r="T300" s="134"/>
      <c r="U300" s="134"/>
      <c r="V300" s="134"/>
      <c r="W300" s="134"/>
      <c r="X300" s="134"/>
      <c r="Y300" s="134"/>
      <c r="Z300" s="134"/>
      <c r="AA300" s="134"/>
      <c r="AB300" s="133" t="s">
        <v>97</v>
      </c>
      <c r="AC300" s="134"/>
      <c r="AD300" s="135"/>
      <c r="AE300" s="139" t="s">
        <v>98</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99</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89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90</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91</v>
      </c>
      <c r="F312" s="181"/>
      <c r="G312" s="162" t="s">
        <v>92</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93</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92</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93</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92</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93</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92</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93</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92</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93</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95</v>
      </c>
      <c r="H332" s="134"/>
      <c r="I332" s="134"/>
      <c r="J332" s="134"/>
      <c r="K332" s="134"/>
      <c r="L332" s="134"/>
      <c r="M332" s="134"/>
      <c r="N332" s="134"/>
      <c r="O332" s="134"/>
      <c r="P332" s="135"/>
      <c r="Q332" s="159" t="s">
        <v>96</v>
      </c>
      <c r="R332" s="134"/>
      <c r="S332" s="134"/>
      <c r="T332" s="134"/>
      <c r="U332" s="134"/>
      <c r="V332" s="134"/>
      <c r="W332" s="134"/>
      <c r="X332" s="134"/>
      <c r="Y332" s="134"/>
      <c r="Z332" s="134"/>
      <c r="AA332" s="134"/>
      <c r="AB332" s="133" t="s">
        <v>97</v>
      </c>
      <c r="AC332" s="134"/>
      <c r="AD332" s="135"/>
      <c r="AE332" s="159" t="s">
        <v>98</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99</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95</v>
      </c>
      <c r="H339" s="134"/>
      <c r="I339" s="134"/>
      <c r="J339" s="134"/>
      <c r="K339" s="134"/>
      <c r="L339" s="134"/>
      <c r="M339" s="134"/>
      <c r="N339" s="134"/>
      <c r="O339" s="134"/>
      <c r="P339" s="135"/>
      <c r="Q339" s="159" t="s">
        <v>96</v>
      </c>
      <c r="R339" s="134"/>
      <c r="S339" s="134"/>
      <c r="T339" s="134"/>
      <c r="U339" s="134"/>
      <c r="V339" s="134"/>
      <c r="W339" s="134"/>
      <c r="X339" s="134"/>
      <c r="Y339" s="134"/>
      <c r="Z339" s="134"/>
      <c r="AA339" s="134"/>
      <c r="AB339" s="133" t="s">
        <v>97</v>
      </c>
      <c r="AC339" s="134"/>
      <c r="AD339" s="135"/>
      <c r="AE339" s="139" t="s">
        <v>98</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99</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95</v>
      </c>
      <c r="H346" s="134"/>
      <c r="I346" s="134"/>
      <c r="J346" s="134"/>
      <c r="K346" s="134"/>
      <c r="L346" s="134"/>
      <c r="M346" s="134"/>
      <c r="N346" s="134"/>
      <c r="O346" s="134"/>
      <c r="P346" s="135"/>
      <c r="Q346" s="159" t="s">
        <v>96</v>
      </c>
      <c r="R346" s="134"/>
      <c r="S346" s="134"/>
      <c r="T346" s="134"/>
      <c r="U346" s="134"/>
      <c r="V346" s="134"/>
      <c r="W346" s="134"/>
      <c r="X346" s="134"/>
      <c r="Y346" s="134"/>
      <c r="Z346" s="134"/>
      <c r="AA346" s="134"/>
      <c r="AB346" s="133" t="s">
        <v>97</v>
      </c>
      <c r="AC346" s="134"/>
      <c r="AD346" s="135"/>
      <c r="AE346" s="139" t="s">
        <v>98</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99</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95</v>
      </c>
      <c r="H353" s="134"/>
      <c r="I353" s="134"/>
      <c r="J353" s="134"/>
      <c r="K353" s="134"/>
      <c r="L353" s="134"/>
      <c r="M353" s="134"/>
      <c r="N353" s="134"/>
      <c r="O353" s="134"/>
      <c r="P353" s="135"/>
      <c r="Q353" s="159" t="s">
        <v>96</v>
      </c>
      <c r="R353" s="134"/>
      <c r="S353" s="134"/>
      <c r="T353" s="134"/>
      <c r="U353" s="134"/>
      <c r="V353" s="134"/>
      <c r="W353" s="134"/>
      <c r="X353" s="134"/>
      <c r="Y353" s="134"/>
      <c r="Z353" s="134"/>
      <c r="AA353" s="134"/>
      <c r="AB353" s="133" t="s">
        <v>97</v>
      </c>
      <c r="AC353" s="134"/>
      <c r="AD353" s="135"/>
      <c r="AE353" s="139" t="s">
        <v>98</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99</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95</v>
      </c>
      <c r="H360" s="134"/>
      <c r="I360" s="134"/>
      <c r="J360" s="134"/>
      <c r="K360" s="134"/>
      <c r="L360" s="134"/>
      <c r="M360" s="134"/>
      <c r="N360" s="134"/>
      <c r="O360" s="134"/>
      <c r="P360" s="135"/>
      <c r="Q360" s="159" t="s">
        <v>96</v>
      </c>
      <c r="R360" s="134"/>
      <c r="S360" s="134"/>
      <c r="T360" s="134"/>
      <c r="U360" s="134"/>
      <c r="V360" s="134"/>
      <c r="W360" s="134"/>
      <c r="X360" s="134"/>
      <c r="Y360" s="134"/>
      <c r="Z360" s="134"/>
      <c r="AA360" s="134"/>
      <c r="AB360" s="133" t="s">
        <v>97</v>
      </c>
      <c r="AC360" s="134"/>
      <c r="AD360" s="135"/>
      <c r="AE360" s="139" t="s">
        <v>98</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99</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89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90</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91</v>
      </c>
      <c r="F372" s="181"/>
      <c r="G372" s="162" t="s">
        <v>92</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93</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92</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93</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92</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93</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92</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93</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92</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93</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95</v>
      </c>
      <c r="H392" s="134"/>
      <c r="I392" s="134"/>
      <c r="J392" s="134"/>
      <c r="K392" s="134"/>
      <c r="L392" s="134"/>
      <c r="M392" s="134"/>
      <c r="N392" s="134"/>
      <c r="O392" s="134"/>
      <c r="P392" s="135"/>
      <c r="Q392" s="159" t="s">
        <v>96</v>
      </c>
      <c r="R392" s="134"/>
      <c r="S392" s="134"/>
      <c r="T392" s="134"/>
      <c r="U392" s="134"/>
      <c r="V392" s="134"/>
      <c r="W392" s="134"/>
      <c r="X392" s="134"/>
      <c r="Y392" s="134"/>
      <c r="Z392" s="134"/>
      <c r="AA392" s="134"/>
      <c r="AB392" s="133" t="s">
        <v>97</v>
      </c>
      <c r="AC392" s="134"/>
      <c r="AD392" s="135"/>
      <c r="AE392" s="159" t="s">
        <v>98</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99</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95</v>
      </c>
      <c r="H399" s="134"/>
      <c r="I399" s="134"/>
      <c r="J399" s="134"/>
      <c r="K399" s="134"/>
      <c r="L399" s="134"/>
      <c r="M399" s="134"/>
      <c r="N399" s="134"/>
      <c r="O399" s="134"/>
      <c r="P399" s="135"/>
      <c r="Q399" s="159" t="s">
        <v>96</v>
      </c>
      <c r="R399" s="134"/>
      <c r="S399" s="134"/>
      <c r="T399" s="134"/>
      <c r="U399" s="134"/>
      <c r="V399" s="134"/>
      <c r="W399" s="134"/>
      <c r="X399" s="134"/>
      <c r="Y399" s="134"/>
      <c r="Z399" s="134"/>
      <c r="AA399" s="134"/>
      <c r="AB399" s="133" t="s">
        <v>97</v>
      </c>
      <c r="AC399" s="134"/>
      <c r="AD399" s="135"/>
      <c r="AE399" s="139" t="s">
        <v>98</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99</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95</v>
      </c>
      <c r="H406" s="134"/>
      <c r="I406" s="134"/>
      <c r="J406" s="134"/>
      <c r="K406" s="134"/>
      <c r="L406" s="134"/>
      <c r="M406" s="134"/>
      <c r="N406" s="134"/>
      <c r="O406" s="134"/>
      <c r="P406" s="135"/>
      <c r="Q406" s="159" t="s">
        <v>96</v>
      </c>
      <c r="R406" s="134"/>
      <c r="S406" s="134"/>
      <c r="T406" s="134"/>
      <c r="U406" s="134"/>
      <c r="V406" s="134"/>
      <c r="W406" s="134"/>
      <c r="X406" s="134"/>
      <c r="Y406" s="134"/>
      <c r="Z406" s="134"/>
      <c r="AA406" s="134"/>
      <c r="AB406" s="133" t="s">
        <v>97</v>
      </c>
      <c r="AC406" s="134"/>
      <c r="AD406" s="135"/>
      <c r="AE406" s="139" t="s">
        <v>98</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99</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95</v>
      </c>
      <c r="H413" s="134"/>
      <c r="I413" s="134"/>
      <c r="J413" s="134"/>
      <c r="K413" s="134"/>
      <c r="L413" s="134"/>
      <c r="M413" s="134"/>
      <c r="N413" s="134"/>
      <c r="O413" s="134"/>
      <c r="P413" s="135"/>
      <c r="Q413" s="159" t="s">
        <v>96</v>
      </c>
      <c r="R413" s="134"/>
      <c r="S413" s="134"/>
      <c r="T413" s="134"/>
      <c r="U413" s="134"/>
      <c r="V413" s="134"/>
      <c r="W413" s="134"/>
      <c r="X413" s="134"/>
      <c r="Y413" s="134"/>
      <c r="Z413" s="134"/>
      <c r="AA413" s="134"/>
      <c r="AB413" s="133" t="s">
        <v>97</v>
      </c>
      <c r="AC413" s="134"/>
      <c r="AD413" s="135"/>
      <c r="AE413" s="139" t="s">
        <v>98</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99</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95</v>
      </c>
      <c r="H420" s="134"/>
      <c r="I420" s="134"/>
      <c r="J420" s="134"/>
      <c r="K420" s="134"/>
      <c r="L420" s="134"/>
      <c r="M420" s="134"/>
      <c r="N420" s="134"/>
      <c r="O420" s="134"/>
      <c r="P420" s="135"/>
      <c r="Q420" s="159" t="s">
        <v>96</v>
      </c>
      <c r="R420" s="134"/>
      <c r="S420" s="134"/>
      <c r="T420" s="134"/>
      <c r="U420" s="134"/>
      <c r="V420" s="134"/>
      <c r="W420" s="134"/>
      <c r="X420" s="134"/>
      <c r="Y420" s="134"/>
      <c r="Z420" s="134"/>
      <c r="AA420" s="134"/>
      <c r="AB420" s="133" t="s">
        <v>97</v>
      </c>
      <c r="AC420" s="134"/>
      <c r="AD420" s="135"/>
      <c r="AE420" s="139" t="s">
        <v>98</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99</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101</v>
      </c>
      <c r="D430" s="932"/>
      <c r="E430" s="176" t="s">
        <v>102</v>
      </c>
      <c r="F430" s="900"/>
      <c r="G430" s="901" t="s">
        <v>103</v>
      </c>
      <c r="H430" s="127"/>
      <c r="I430" s="127"/>
      <c r="J430" s="902"/>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c r="AY430" s="93" t="str">
        <f>IF(SUBSTITUTE($J$430,"-","")="","0","1")</f>
        <v>0</v>
      </c>
    </row>
    <row r="431" spans="1:51" ht="18.75" hidden="1" customHeight="1">
      <c r="A431" s="191"/>
      <c r="B431" s="188"/>
      <c r="C431" s="182"/>
      <c r="D431" s="188"/>
      <c r="E431" s="338" t="s">
        <v>104</v>
      </c>
      <c r="F431" s="339"/>
      <c r="G431" s="340" t="s">
        <v>105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1" t="s">
        <v>106</v>
      </c>
      <c r="AF431" s="332"/>
      <c r="AG431" s="332"/>
      <c r="AH431" s="333"/>
      <c r="AI431" s="334" t="s">
        <v>107</v>
      </c>
      <c r="AJ431" s="334"/>
      <c r="AK431" s="334"/>
      <c r="AL431" s="159"/>
      <c r="AM431" s="334" t="s">
        <v>108</v>
      </c>
      <c r="AN431" s="334"/>
      <c r="AO431" s="334"/>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5"/>
      <c r="AJ432" s="335"/>
      <c r="AK432" s="335"/>
      <c r="AL432" s="158"/>
      <c r="AM432" s="335"/>
      <c r="AN432" s="335"/>
      <c r="AO432" s="335"/>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38"/>
      <c r="F433" s="339"/>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6"/>
      <c r="AF433" s="209"/>
      <c r="AG433" s="209"/>
      <c r="AH433" s="209"/>
      <c r="AI433" s="336"/>
      <c r="AJ433" s="209"/>
      <c r="AK433" s="209"/>
      <c r="AL433" s="209"/>
      <c r="AM433" s="336"/>
      <c r="AN433" s="209"/>
      <c r="AO433" s="209"/>
      <c r="AP433" s="337"/>
      <c r="AQ433" s="336"/>
      <c r="AR433" s="209"/>
      <c r="AS433" s="209"/>
      <c r="AT433" s="337"/>
      <c r="AU433" s="209"/>
      <c r="AV433" s="209"/>
      <c r="AW433" s="209"/>
      <c r="AX433" s="210"/>
      <c r="AY433">
        <f t="shared" ref="AY433:AY435" si="63">$AY$431</f>
        <v>0</v>
      </c>
    </row>
    <row r="434" spans="1:51" ht="23.25" hidden="1" customHeight="1">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6"/>
      <c r="AF434" s="209"/>
      <c r="AG434" s="209"/>
      <c r="AH434" s="337"/>
      <c r="AI434" s="336"/>
      <c r="AJ434" s="209"/>
      <c r="AK434" s="209"/>
      <c r="AL434" s="209"/>
      <c r="AM434" s="336"/>
      <c r="AN434" s="209"/>
      <c r="AO434" s="209"/>
      <c r="AP434" s="337"/>
      <c r="AQ434" s="336"/>
      <c r="AR434" s="209"/>
      <c r="AS434" s="209"/>
      <c r="AT434" s="337"/>
      <c r="AU434" s="209"/>
      <c r="AV434" s="209"/>
      <c r="AW434" s="209"/>
      <c r="AX434" s="210"/>
      <c r="AY434">
        <f t="shared" si="63"/>
        <v>0</v>
      </c>
    </row>
    <row r="435" spans="1:51" ht="23.25" hidden="1" customHeight="1">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82" t="s">
        <v>53</v>
      </c>
      <c r="AC435" s="582"/>
      <c r="AD435" s="582"/>
      <c r="AE435" s="336"/>
      <c r="AF435" s="209"/>
      <c r="AG435" s="209"/>
      <c r="AH435" s="337"/>
      <c r="AI435" s="336"/>
      <c r="AJ435" s="209"/>
      <c r="AK435" s="209"/>
      <c r="AL435" s="209"/>
      <c r="AM435" s="336"/>
      <c r="AN435" s="209"/>
      <c r="AO435" s="209"/>
      <c r="AP435" s="337"/>
      <c r="AQ435" s="336"/>
      <c r="AR435" s="209"/>
      <c r="AS435" s="209"/>
      <c r="AT435" s="337"/>
      <c r="AU435" s="209"/>
      <c r="AV435" s="209"/>
      <c r="AW435" s="209"/>
      <c r="AX435" s="210"/>
      <c r="AY435">
        <f t="shared" si="63"/>
        <v>0</v>
      </c>
    </row>
    <row r="436" spans="1:51" ht="18.75" hidden="1" customHeight="1">
      <c r="A436" s="191"/>
      <c r="B436" s="188"/>
      <c r="C436" s="182"/>
      <c r="D436" s="188"/>
      <c r="E436" s="338" t="s">
        <v>104</v>
      </c>
      <c r="F436" s="339"/>
      <c r="G436" s="340" t="s">
        <v>105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1" t="s">
        <v>106</v>
      </c>
      <c r="AF436" s="332"/>
      <c r="AG436" s="332"/>
      <c r="AH436" s="333"/>
      <c r="AI436" s="334" t="s">
        <v>107</v>
      </c>
      <c r="AJ436" s="334"/>
      <c r="AK436" s="334"/>
      <c r="AL436" s="159"/>
      <c r="AM436" s="334" t="s">
        <v>108</v>
      </c>
      <c r="AN436" s="334"/>
      <c r="AO436" s="334"/>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5"/>
      <c r="AJ437" s="335"/>
      <c r="AK437" s="335"/>
      <c r="AL437" s="158"/>
      <c r="AM437" s="335"/>
      <c r="AN437" s="335"/>
      <c r="AO437" s="335"/>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6"/>
      <c r="AF438" s="209"/>
      <c r="AG438" s="209"/>
      <c r="AH438" s="209"/>
      <c r="AI438" s="336"/>
      <c r="AJ438" s="209"/>
      <c r="AK438" s="209"/>
      <c r="AL438" s="209"/>
      <c r="AM438" s="336"/>
      <c r="AN438" s="209"/>
      <c r="AO438" s="209"/>
      <c r="AP438" s="337"/>
      <c r="AQ438" s="336"/>
      <c r="AR438" s="209"/>
      <c r="AS438" s="209"/>
      <c r="AT438" s="337"/>
      <c r="AU438" s="209"/>
      <c r="AV438" s="209"/>
      <c r="AW438" s="209"/>
      <c r="AX438" s="210"/>
      <c r="AY438">
        <f t="shared" ref="AY438:AY440" si="64">$AY$436</f>
        <v>0</v>
      </c>
    </row>
    <row r="439" spans="1:51" ht="23.25" hidden="1" customHeight="1">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6"/>
      <c r="AF439" s="209"/>
      <c r="AG439" s="209"/>
      <c r="AH439" s="337"/>
      <c r="AI439" s="336"/>
      <c r="AJ439" s="209"/>
      <c r="AK439" s="209"/>
      <c r="AL439" s="209"/>
      <c r="AM439" s="336"/>
      <c r="AN439" s="209"/>
      <c r="AO439" s="209"/>
      <c r="AP439" s="337"/>
      <c r="AQ439" s="336"/>
      <c r="AR439" s="209"/>
      <c r="AS439" s="209"/>
      <c r="AT439" s="337"/>
      <c r="AU439" s="209"/>
      <c r="AV439" s="209"/>
      <c r="AW439" s="209"/>
      <c r="AX439" s="210"/>
      <c r="AY439">
        <f t="shared" si="64"/>
        <v>0</v>
      </c>
    </row>
    <row r="440" spans="1:51" ht="23.25" hidden="1" customHeight="1">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82" t="s">
        <v>53</v>
      </c>
      <c r="AC440" s="582"/>
      <c r="AD440" s="582"/>
      <c r="AE440" s="336"/>
      <c r="AF440" s="209"/>
      <c r="AG440" s="209"/>
      <c r="AH440" s="337"/>
      <c r="AI440" s="336"/>
      <c r="AJ440" s="209"/>
      <c r="AK440" s="209"/>
      <c r="AL440" s="209"/>
      <c r="AM440" s="336"/>
      <c r="AN440" s="209"/>
      <c r="AO440" s="209"/>
      <c r="AP440" s="337"/>
      <c r="AQ440" s="336"/>
      <c r="AR440" s="209"/>
      <c r="AS440" s="209"/>
      <c r="AT440" s="337"/>
      <c r="AU440" s="209"/>
      <c r="AV440" s="209"/>
      <c r="AW440" s="209"/>
      <c r="AX440" s="210"/>
      <c r="AY440">
        <f t="shared" si="64"/>
        <v>0</v>
      </c>
    </row>
    <row r="441" spans="1:51" ht="18.75" hidden="1" customHeight="1">
      <c r="A441" s="191"/>
      <c r="B441" s="188"/>
      <c r="C441" s="182"/>
      <c r="D441" s="188"/>
      <c r="E441" s="338" t="s">
        <v>104</v>
      </c>
      <c r="F441" s="339"/>
      <c r="G441" s="340" t="s">
        <v>105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1" t="s">
        <v>106</v>
      </c>
      <c r="AF441" s="332"/>
      <c r="AG441" s="332"/>
      <c r="AH441" s="333"/>
      <c r="AI441" s="334" t="s">
        <v>107</v>
      </c>
      <c r="AJ441" s="334"/>
      <c r="AK441" s="334"/>
      <c r="AL441" s="159"/>
      <c r="AM441" s="334" t="s">
        <v>108</v>
      </c>
      <c r="AN441" s="334"/>
      <c r="AO441" s="334"/>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5"/>
      <c r="AJ442" s="335"/>
      <c r="AK442" s="335"/>
      <c r="AL442" s="158"/>
      <c r="AM442" s="335"/>
      <c r="AN442" s="335"/>
      <c r="AO442" s="335"/>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6"/>
      <c r="AF443" s="209"/>
      <c r="AG443" s="209"/>
      <c r="AH443" s="209"/>
      <c r="AI443" s="336"/>
      <c r="AJ443" s="209"/>
      <c r="AK443" s="209"/>
      <c r="AL443" s="209"/>
      <c r="AM443" s="336"/>
      <c r="AN443" s="209"/>
      <c r="AO443" s="209"/>
      <c r="AP443" s="337"/>
      <c r="AQ443" s="336"/>
      <c r="AR443" s="209"/>
      <c r="AS443" s="209"/>
      <c r="AT443" s="337"/>
      <c r="AU443" s="209"/>
      <c r="AV443" s="209"/>
      <c r="AW443" s="209"/>
      <c r="AX443" s="210"/>
      <c r="AY443">
        <f t="shared" ref="AY443:AY445" si="65">$AY$441</f>
        <v>0</v>
      </c>
    </row>
    <row r="444" spans="1:51" ht="23.25" hidden="1" customHeight="1">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6"/>
      <c r="AF444" s="209"/>
      <c r="AG444" s="209"/>
      <c r="AH444" s="337"/>
      <c r="AI444" s="336"/>
      <c r="AJ444" s="209"/>
      <c r="AK444" s="209"/>
      <c r="AL444" s="209"/>
      <c r="AM444" s="336"/>
      <c r="AN444" s="209"/>
      <c r="AO444" s="209"/>
      <c r="AP444" s="337"/>
      <c r="AQ444" s="336"/>
      <c r="AR444" s="209"/>
      <c r="AS444" s="209"/>
      <c r="AT444" s="337"/>
      <c r="AU444" s="209"/>
      <c r="AV444" s="209"/>
      <c r="AW444" s="209"/>
      <c r="AX444" s="210"/>
      <c r="AY444">
        <f t="shared" si="65"/>
        <v>0</v>
      </c>
    </row>
    <row r="445" spans="1:51" ht="23.25" hidden="1" customHeight="1">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82" t="s">
        <v>53</v>
      </c>
      <c r="AC445" s="582"/>
      <c r="AD445" s="582"/>
      <c r="AE445" s="336"/>
      <c r="AF445" s="209"/>
      <c r="AG445" s="209"/>
      <c r="AH445" s="337"/>
      <c r="AI445" s="336"/>
      <c r="AJ445" s="209"/>
      <c r="AK445" s="209"/>
      <c r="AL445" s="209"/>
      <c r="AM445" s="336"/>
      <c r="AN445" s="209"/>
      <c r="AO445" s="209"/>
      <c r="AP445" s="337"/>
      <c r="AQ445" s="336"/>
      <c r="AR445" s="209"/>
      <c r="AS445" s="209"/>
      <c r="AT445" s="337"/>
      <c r="AU445" s="209"/>
      <c r="AV445" s="209"/>
      <c r="AW445" s="209"/>
      <c r="AX445" s="210"/>
      <c r="AY445">
        <f t="shared" si="65"/>
        <v>0</v>
      </c>
    </row>
    <row r="446" spans="1:51" ht="18.75" hidden="1" customHeight="1">
      <c r="A446" s="191"/>
      <c r="B446" s="188"/>
      <c r="C446" s="182"/>
      <c r="D446" s="188"/>
      <c r="E446" s="338" t="s">
        <v>104</v>
      </c>
      <c r="F446" s="339"/>
      <c r="G446" s="340" t="s">
        <v>105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1" t="s">
        <v>106</v>
      </c>
      <c r="AF446" s="332"/>
      <c r="AG446" s="332"/>
      <c r="AH446" s="333"/>
      <c r="AI446" s="334" t="s">
        <v>107</v>
      </c>
      <c r="AJ446" s="334"/>
      <c r="AK446" s="334"/>
      <c r="AL446" s="159"/>
      <c r="AM446" s="334" t="s">
        <v>108</v>
      </c>
      <c r="AN446" s="334"/>
      <c r="AO446" s="334"/>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5"/>
      <c r="AJ447" s="335"/>
      <c r="AK447" s="335"/>
      <c r="AL447" s="158"/>
      <c r="AM447" s="335"/>
      <c r="AN447" s="335"/>
      <c r="AO447" s="335"/>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6"/>
      <c r="AF448" s="209"/>
      <c r="AG448" s="209"/>
      <c r="AH448" s="209"/>
      <c r="AI448" s="336"/>
      <c r="AJ448" s="209"/>
      <c r="AK448" s="209"/>
      <c r="AL448" s="209"/>
      <c r="AM448" s="336"/>
      <c r="AN448" s="209"/>
      <c r="AO448" s="209"/>
      <c r="AP448" s="337"/>
      <c r="AQ448" s="336"/>
      <c r="AR448" s="209"/>
      <c r="AS448" s="209"/>
      <c r="AT448" s="337"/>
      <c r="AU448" s="209"/>
      <c r="AV448" s="209"/>
      <c r="AW448" s="209"/>
      <c r="AX448" s="210"/>
      <c r="AY448">
        <f t="shared" ref="AY448:AY450" si="66">$AY$446</f>
        <v>0</v>
      </c>
    </row>
    <row r="449" spans="1:51" ht="23.25" hidden="1" customHeight="1">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6"/>
      <c r="AF449" s="209"/>
      <c r="AG449" s="209"/>
      <c r="AH449" s="337"/>
      <c r="AI449" s="336"/>
      <c r="AJ449" s="209"/>
      <c r="AK449" s="209"/>
      <c r="AL449" s="209"/>
      <c r="AM449" s="336"/>
      <c r="AN449" s="209"/>
      <c r="AO449" s="209"/>
      <c r="AP449" s="337"/>
      <c r="AQ449" s="336"/>
      <c r="AR449" s="209"/>
      <c r="AS449" s="209"/>
      <c r="AT449" s="337"/>
      <c r="AU449" s="209"/>
      <c r="AV449" s="209"/>
      <c r="AW449" s="209"/>
      <c r="AX449" s="210"/>
      <c r="AY449">
        <f t="shared" si="66"/>
        <v>0</v>
      </c>
    </row>
    <row r="450" spans="1:51" ht="23.25" hidden="1" customHeight="1">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82" t="s">
        <v>53</v>
      </c>
      <c r="AC450" s="582"/>
      <c r="AD450" s="582"/>
      <c r="AE450" s="336"/>
      <c r="AF450" s="209"/>
      <c r="AG450" s="209"/>
      <c r="AH450" s="337"/>
      <c r="AI450" s="336"/>
      <c r="AJ450" s="209"/>
      <c r="AK450" s="209"/>
      <c r="AL450" s="209"/>
      <c r="AM450" s="336"/>
      <c r="AN450" s="209"/>
      <c r="AO450" s="209"/>
      <c r="AP450" s="337"/>
      <c r="AQ450" s="336"/>
      <c r="AR450" s="209"/>
      <c r="AS450" s="209"/>
      <c r="AT450" s="337"/>
      <c r="AU450" s="209"/>
      <c r="AV450" s="209"/>
      <c r="AW450" s="209"/>
      <c r="AX450" s="210"/>
      <c r="AY450">
        <f t="shared" si="66"/>
        <v>0</v>
      </c>
    </row>
    <row r="451" spans="1:51" ht="18.75" hidden="1" customHeight="1">
      <c r="A451" s="191"/>
      <c r="B451" s="188"/>
      <c r="C451" s="182"/>
      <c r="D451" s="188"/>
      <c r="E451" s="338" t="s">
        <v>104</v>
      </c>
      <c r="F451" s="339"/>
      <c r="G451" s="340" t="s">
        <v>105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1" t="s">
        <v>106</v>
      </c>
      <c r="AF451" s="332"/>
      <c r="AG451" s="332"/>
      <c r="AH451" s="333"/>
      <c r="AI451" s="334" t="s">
        <v>107</v>
      </c>
      <c r="AJ451" s="334"/>
      <c r="AK451" s="334"/>
      <c r="AL451" s="159"/>
      <c r="AM451" s="334" t="s">
        <v>108</v>
      </c>
      <c r="AN451" s="334"/>
      <c r="AO451" s="334"/>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5"/>
      <c r="AJ452" s="335"/>
      <c r="AK452" s="335"/>
      <c r="AL452" s="158"/>
      <c r="AM452" s="335"/>
      <c r="AN452" s="335"/>
      <c r="AO452" s="335"/>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6"/>
      <c r="AF453" s="209"/>
      <c r="AG453" s="209"/>
      <c r="AH453" s="209"/>
      <c r="AI453" s="336"/>
      <c r="AJ453" s="209"/>
      <c r="AK453" s="209"/>
      <c r="AL453" s="209"/>
      <c r="AM453" s="336"/>
      <c r="AN453" s="209"/>
      <c r="AO453" s="209"/>
      <c r="AP453" s="337"/>
      <c r="AQ453" s="336"/>
      <c r="AR453" s="209"/>
      <c r="AS453" s="209"/>
      <c r="AT453" s="337"/>
      <c r="AU453" s="209"/>
      <c r="AV453" s="209"/>
      <c r="AW453" s="209"/>
      <c r="AX453" s="210"/>
      <c r="AY453">
        <f t="shared" ref="AY453:AY455" si="67">$AY$451</f>
        <v>0</v>
      </c>
    </row>
    <row r="454" spans="1:51" ht="23.25" hidden="1" customHeight="1">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6"/>
      <c r="AF454" s="209"/>
      <c r="AG454" s="209"/>
      <c r="AH454" s="337"/>
      <c r="AI454" s="336"/>
      <c r="AJ454" s="209"/>
      <c r="AK454" s="209"/>
      <c r="AL454" s="209"/>
      <c r="AM454" s="336"/>
      <c r="AN454" s="209"/>
      <c r="AO454" s="209"/>
      <c r="AP454" s="337"/>
      <c r="AQ454" s="336"/>
      <c r="AR454" s="209"/>
      <c r="AS454" s="209"/>
      <c r="AT454" s="337"/>
      <c r="AU454" s="209"/>
      <c r="AV454" s="209"/>
      <c r="AW454" s="209"/>
      <c r="AX454" s="210"/>
      <c r="AY454">
        <f t="shared" si="67"/>
        <v>0</v>
      </c>
    </row>
    <row r="455" spans="1:51" ht="23.25" hidden="1" customHeight="1">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82" t="s">
        <v>53</v>
      </c>
      <c r="AC455" s="582"/>
      <c r="AD455" s="582"/>
      <c r="AE455" s="336"/>
      <c r="AF455" s="209"/>
      <c r="AG455" s="209"/>
      <c r="AH455" s="337"/>
      <c r="AI455" s="336"/>
      <c r="AJ455" s="209"/>
      <c r="AK455" s="209"/>
      <c r="AL455" s="209"/>
      <c r="AM455" s="336"/>
      <c r="AN455" s="209"/>
      <c r="AO455" s="209"/>
      <c r="AP455" s="337"/>
      <c r="AQ455" s="336"/>
      <c r="AR455" s="209"/>
      <c r="AS455" s="209"/>
      <c r="AT455" s="337"/>
      <c r="AU455" s="209"/>
      <c r="AV455" s="209"/>
      <c r="AW455" s="209"/>
      <c r="AX455" s="210"/>
      <c r="AY455">
        <f t="shared" si="67"/>
        <v>0</v>
      </c>
    </row>
    <row r="456" spans="1:51" ht="18.75" hidden="1" customHeight="1">
      <c r="A456" s="191"/>
      <c r="B456" s="188"/>
      <c r="C456" s="182"/>
      <c r="D456" s="188"/>
      <c r="E456" s="338" t="s">
        <v>109</v>
      </c>
      <c r="F456" s="339"/>
      <c r="G456" s="340" t="s">
        <v>110</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1" t="s">
        <v>106</v>
      </c>
      <c r="AF456" s="332"/>
      <c r="AG456" s="332"/>
      <c r="AH456" s="333"/>
      <c r="AI456" s="334" t="s">
        <v>107</v>
      </c>
      <c r="AJ456" s="334"/>
      <c r="AK456" s="334"/>
      <c r="AL456" s="159"/>
      <c r="AM456" s="334" t="s">
        <v>108</v>
      </c>
      <c r="AN456" s="334"/>
      <c r="AO456" s="334"/>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5"/>
      <c r="AJ457" s="335"/>
      <c r="AK457" s="335"/>
      <c r="AL457" s="158"/>
      <c r="AM457" s="335"/>
      <c r="AN457" s="335"/>
      <c r="AO457" s="335"/>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8"/>
      <c r="F458" s="339"/>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6"/>
      <c r="AF458" s="209"/>
      <c r="AG458" s="209"/>
      <c r="AH458" s="209"/>
      <c r="AI458" s="336"/>
      <c r="AJ458" s="209"/>
      <c r="AK458" s="209"/>
      <c r="AL458" s="209"/>
      <c r="AM458" s="336"/>
      <c r="AN458" s="209"/>
      <c r="AO458" s="209"/>
      <c r="AP458" s="337"/>
      <c r="AQ458" s="336"/>
      <c r="AR458" s="209"/>
      <c r="AS458" s="209"/>
      <c r="AT458" s="337"/>
      <c r="AU458" s="209"/>
      <c r="AV458" s="209"/>
      <c r="AW458" s="209"/>
      <c r="AX458" s="210"/>
      <c r="AY458">
        <f t="shared" ref="AY458:AY460" si="68">$AY$456</f>
        <v>0</v>
      </c>
    </row>
    <row r="459" spans="1:51" ht="23.25" hidden="1" customHeight="1">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6"/>
      <c r="AF459" s="209"/>
      <c r="AG459" s="209"/>
      <c r="AH459" s="337"/>
      <c r="AI459" s="336"/>
      <c r="AJ459" s="209"/>
      <c r="AK459" s="209"/>
      <c r="AL459" s="209"/>
      <c r="AM459" s="336"/>
      <c r="AN459" s="209"/>
      <c r="AO459" s="209"/>
      <c r="AP459" s="337"/>
      <c r="AQ459" s="336"/>
      <c r="AR459" s="209"/>
      <c r="AS459" s="209"/>
      <c r="AT459" s="337"/>
      <c r="AU459" s="209"/>
      <c r="AV459" s="209"/>
      <c r="AW459" s="209"/>
      <c r="AX459" s="210"/>
      <c r="AY459">
        <f t="shared" si="68"/>
        <v>0</v>
      </c>
    </row>
    <row r="460" spans="1:51" ht="23.25" hidden="1" customHeight="1">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82" t="s">
        <v>53</v>
      </c>
      <c r="AC460" s="582"/>
      <c r="AD460" s="582"/>
      <c r="AE460" s="336"/>
      <c r="AF460" s="209"/>
      <c r="AG460" s="209"/>
      <c r="AH460" s="337"/>
      <c r="AI460" s="336"/>
      <c r="AJ460" s="209"/>
      <c r="AK460" s="209"/>
      <c r="AL460" s="209"/>
      <c r="AM460" s="336"/>
      <c r="AN460" s="209"/>
      <c r="AO460" s="209"/>
      <c r="AP460" s="337"/>
      <c r="AQ460" s="336"/>
      <c r="AR460" s="209"/>
      <c r="AS460" s="209"/>
      <c r="AT460" s="337"/>
      <c r="AU460" s="209"/>
      <c r="AV460" s="209"/>
      <c r="AW460" s="209"/>
      <c r="AX460" s="210"/>
      <c r="AY460">
        <f t="shared" si="68"/>
        <v>0</v>
      </c>
    </row>
    <row r="461" spans="1:51" ht="18.75" hidden="1" customHeight="1">
      <c r="A461" s="191"/>
      <c r="B461" s="188"/>
      <c r="C461" s="182"/>
      <c r="D461" s="188"/>
      <c r="E461" s="338" t="s">
        <v>109</v>
      </c>
      <c r="F461" s="339"/>
      <c r="G461" s="340" t="s">
        <v>110</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1" t="s">
        <v>106</v>
      </c>
      <c r="AF461" s="332"/>
      <c r="AG461" s="332"/>
      <c r="AH461" s="333"/>
      <c r="AI461" s="334" t="s">
        <v>107</v>
      </c>
      <c r="AJ461" s="334"/>
      <c r="AK461" s="334"/>
      <c r="AL461" s="159"/>
      <c r="AM461" s="334" t="s">
        <v>108</v>
      </c>
      <c r="AN461" s="334"/>
      <c r="AO461" s="334"/>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5"/>
      <c r="AJ462" s="335"/>
      <c r="AK462" s="335"/>
      <c r="AL462" s="158"/>
      <c r="AM462" s="335"/>
      <c r="AN462" s="335"/>
      <c r="AO462" s="335"/>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6"/>
      <c r="AF463" s="209"/>
      <c r="AG463" s="209"/>
      <c r="AH463" s="209"/>
      <c r="AI463" s="336"/>
      <c r="AJ463" s="209"/>
      <c r="AK463" s="209"/>
      <c r="AL463" s="209"/>
      <c r="AM463" s="336"/>
      <c r="AN463" s="209"/>
      <c r="AO463" s="209"/>
      <c r="AP463" s="337"/>
      <c r="AQ463" s="336"/>
      <c r="AR463" s="209"/>
      <c r="AS463" s="209"/>
      <c r="AT463" s="337"/>
      <c r="AU463" s="209"/>
      <c r="AV463" s="209"/>
      <c r="AW463" s="209"/>
      <c r="AX463" s="210"/>
      <c r="AY463">
        <f t="shared" ref="AY463:AY465" si="69">$AY$461</f>
        <v>0</v>
      </c>
    </row>
    <row r="464" spans="1:51" ht="23.25" hidden="1" customHeight="1">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6"/>
      <c r="AF464" s="209"/>
      <c r="AG464" s="209"/>
      <c r="AH464" s="337"/>
      <c r="AI464" s="336"/>
      <c r="AJ464" s="209"/>
      <c r="AK464" s="209"/>
      <c r="AL464" s="209"/>
      <c r="AM464" s="336"/>
      <c r="AN464" s="209"/>
      <c r="AO464" s="209"/>
      <c r="AP464" s="337"/>
      <c r="AQ464" s="336"/>
      <c r="AR464" s="209"/>
      <c r="AS464" s="209"/>
      <c r="AT464" s="337"/>
      <c r="AU464" s="209"/>
      <c r="AV464" s="209"/>
      <c r="AW464" s="209"/>
      <c r="AX464" s="210"/>
      <c r="AY464">
        <f t="shared" si="69"/>
        <v>0</v>
      </c>
    </row>
    <row r="465" spans="1:51" ht="23.25" hidden="1" customHeight="1">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82" t="s">
        <v>53</v>
      </c>
      <c r="AC465" s="582"/>
      <c r="AD465" s="582"/>
      <c r="AE465" s="336"/>
      <c r="AF465" s="209"/>
      <c r="AG465" s="209"/>
      <c r="AH465" s="337"/>
      <c r="AI465" s="336"/>
      <c r="AJ465" s="209"/>
      <c r="AK465" s="209"/>
      <c r="AL465" s="209"/>
      <c r="AM465" s="336"/>
      <c r="AN465" s="209"/>
      <c r="AO465" s="209"/>
      <c r="AP465" s="337"/>
      <c r="AQ465" s="336"/>
      <c r="AR465" s="209"/>
      <c r="AS465" s="209"/>
      <c r="AT465" s="337"/>
      <c r="AU465" s="209"/>
      <c r="AV465" s="209"/>
      <c r="AW465" s="209"/>
      <c r="AX465" s="210"/>
      <c r="AY465">
        <f t="shared" si="69"/>
        <v>0</v>
      </c>
    </row>
    <row r="466" spans="1:51" ht="18.75" hidden="1" customHeight="1">
      <c r="A466" s="191"/>
      <c r="B466" s="188"/>
      <c r="C466" s="182"/>
      <c r="D466" s="188"/>
      <c r="E466" s="338" t="s">
        <v>109</v>
      </c>
      <c r="F466" s="339"/>
      <c r="G466" s="340" t="s">
        <v>110</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1" t="s">
        <v>106</v>
      </c>
      <c r="AF466" s="332"/>
      <c r="AG466" s="332"/>
      <c r="AH466" s="333"/>
      <c r="AI466" s="334" t="s">
        <v>107</v>
      </c>
      <c r="AJ466" s="334"/>
      <c r="AK466" s="334"/>
      <c r="AL466" s="159"/>
      <c r="AM466" s="334" t="s">
        <v>108</v>
      </c>
      <c r="AN466" s="334"/>
      <c r="AO466" s="334"/>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5"/>
      <c r="AJ467" s="335"/>
      <c r="AK467" s="335"/>
      <c r="AL467" s="158"/>
      <c r="AM467" s="335"/>
      <c r="AN467" s="335"/>
      <c r="AO467" s="335"/>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6"/>
      <c r="AF468" s="209"/>
      <c r="AG468" s="209"/>
      <c r="AH468" s="209"/>
      <c r="AI468" s="336"/>
      <c r="AJ468" s="209"/>
      <c r="AK468" s="209"/>
      <c r="AL468" s="209"/>
      <c r="AM468" s="336"/>
      <c r="AN468" s="209"/>
      <c r="AO468" s="209"/>
      <c r="AP468" s="337"/>
      <c r="AQ468" s="336"/>
      <c r="AR468" s="209"/>
      <c r="AS468" s="209"/>
      <c r="AT468" s="337"/>
      <c r="AU468" s="209"/>
      <c r="AV468" s="209"/>
      <c r="AW468" s="209"/>
      <c r="AX468" s="210"/>
      <c r="AY468">
        <f t="shared" ref="AY468:AY470" si="70">$AY$466</f>
        <v>0</v>
      </c>
    </row>
    <row r="469" spans="1:51" ht="23.25" hidden="1" customHeight="1">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6"/>
      <c r="AF469" s="209"/>
      <c r="AG469" s="209"/>
      <c r="AH469" s="337"/>
      <c r="AI469" s="336"/>
      <c r="AJ469" s="209"/>
      <c r="AK469" s="209"/>
      <c r="AL469" s="209"/>
      <c r="AM469" s="336"/>
      <c r="AN469" s="209"/>
      <c r="AO469" s="209"/>
      <c r="AP469" s="337"/>
      <c r="AQ469" s="336"/>
      <c r="AR469" s="209"/>
      <c r="AS469" s="209"/>
      <c r="AT469" s="337"/>
      <c r="AU469" s="209"/>
      <c r="AV469" s="209"/>
      <c r="AW469" s="209"/>
      <c r="AX469" s="210"/>
      <c r="AY469">
        <f t="shared" si="70"/>
        <v>0</v>
      </c>
    </row>
    <row r="470" spans="1:51" ht="23.25" hidden="1" customHeight="1">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82" t="s">
        <v>53</v>
      </c>
      <c r="AC470" s="582"/>
      <c r="AD470" s="582"/>
      <c r="AE470" s="336"/>
      <c r="AF470" s="209"/>
      <c r="AG470" s="209"/>
      <c r="AH470" s="337"/>
      <c r="AI470" s="336"/>
      <c r="AJ470" s="209"/>
      <c r="AK470" s="209"/>
      <c r="AL470" s="209"/>
      <c r="AM470" s="336"/>
      <c r="AN470" s="209"/>
      <c r="AO470" s="209"/>
      <c r="AP470" s="337"/>
      <c r="AQ470" s="336"/>
      <c r="AR470" s="209"/>
      <c r="AS470" s="209"/>
      <c r="AT470" s="337"/>
      <c r="AU470" s="209"/>
      <c r="AV470" s="209"/>
      <c r="AW470" s="209"/>
      <c r="AX470" s="210"/>
      <c r="AY470">
        <f t="shared" si="70"/>
        <v>0</v>
      </c>
    </row>
    <row r="471" spans="1:51" ht="18.75" hidden="1" customHeight="1">
      <c r="A471" s="191"/>
      <c r="B471" s="188"/>
      <c r="C471" s="182"/>
      <c r="D471" s="188"/>
      <c r="E471" s="338" t="s">
        <v>109</v>
      </c>
      <c r="F471" s="339"/>
      <c r="G471" s="340" t="s">
        <v>110</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1" t="s">
        <v>106</v>
      </c>
      <c r="AF471" s="332"/>
      <c r="AG471" s="332"/>
      <c r="AH471" s="333"/>
      <c r="AI471" s="334" t="s">
        <v>107</v>
      </c>
      <c r="AJ471" s="334"/>
      <c r="AK471" s="334"/>
      <c r="AL471" s="159"/>
      <c r="AM471" s="334" t="s">
        <v>108</v>
      </c>
      <c r="AN471" s="334"/>
      <c r="AO471" s="334"/>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5"/>
      <c r="AJ472" s="335"/>
      <c r="AK472" s="335"/>
      <c r="AL472" s="158"/>
      <c r="AM472" s="335"/>
      <c r="AN472" s="335"/>
      <c r="AO472" s="335"/>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6"/>
      <c r="AF473" s="209"/>
      <c r="AG473" s="209"/>
      <c r="AH473" s="209"/>
      <c r="AI473" s="336"/>
      <c r="AJ473" s="209"/>
      <c r="AK473" s="209"/>
      <c r="AL473" s="209"/>
      <c r="AM473" s="336"/>
      <c r="AN473" s="209"/>
      <c r="AO473" s="209"/>
      <c r="AP473" s="337"/>
      <c r="AQ473" s="336"/>
      <c r="AR473" s="209"/>
      <c r="AS473" s="209"/>
      <c r="AT473" s="337"/>
      <c r="AU473" s="209"/>
      <c r="AV473" s="209"/>
      <c r="AW473" s="209"/>
      <c r="AX473" s="210"/>
      <c r="AY473">
        <f t="shared" ref="AY473:AY475" si="71">$AY$471</f>
        <v>0</v>
      </c>
    </row>
    <row r="474" spans="1:51" ht="23.25" hidden="1" customHeight="1">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6"/>
      <c r="AF474" s="209"/>
      <c r="AG474" s="209"/>
      <c r="AH474" s="337"/>
      <c r="AI474" s="336"/>
      <c r="AJ474" s="209"/>
      <c r="AK474" s="209"/>
      <c r="AL474" s="209"/>
      <c r="AM474" s="336"/>
      <c r="AN474" s="209"/>
      <c r="AO474" s="209"/>
      <c r="AP474" s="337"/>
      <c r="AQ474" s="336"/>
      <c r="AR474" s="209"/>
      <c r="AS474" s="209"/>
      <c r="AT474" s="337"/>
      <c r="AU474" s="209"/>
      <c r="AV474" s="209"/>
      <c r="AW474" s="209"/>
      <c r="AX474" s="210"/>
      <c r="AY474">
        <f t="shared" si="71"/>
        <v>0</v>
      </c>
    </row>
    <row r="475" spans="1:51" ht="23.25" hidden="1" customHeight="1">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82" t="s">
        <v>53</v>
      </c>
      <c r="AC475" s="582"/>
      <c r="AD475" s="582"/>
      <c r="AE475" s="336"/>
      <c r="AF475" s="209"/>
      <c r="AG475" s="209"/>
      <c r="AH475" s="337"/>
      <c r="AI475" s="336"/>
      <c r="AJ475" s="209"/>
      <c r="AK475" s="209"/>
      <c r="AL475" s="209"/>
      <c r="AM475" s="336"/>
      <c r="AN475" s="209"/>
      <c r="AO475" s="209"/>
      <c r="AP475" s="337"/>
      <c r="AQ475" s="336"/>
      <c r="AR475" s="209"/>
      <c r="AS475" s="209"/>
      <c r="AT475" s="337"/>
      <c r="AU475" s="209"/>
      <c r="AV475" s="209"/>
      <c r="AW475" s="209"/>
      <c r="AX475" s="210"/>
      <c r="AY475">
        <f t="shared" si="71"/>
        <v>0</v>
      </c>
    </row>
    <row r="476" spans="1:51" ht="18.75" hidden="1" customHeight="1">
      <c r="A476" s="191"/>
      <c r="B476" s="188"/>
      <c r="C476" s="182"/>
      <c r="D476" s="188"/>
      <c r="E476" s="338" t="s">
        <v>109</v>
      </c>
      <c r="F476" s="339"/>
      <c r="G476" s="340" t="s">
        <v>110</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1" t="s">
        <v>106</v>
      </c>
      <c r="AF476" s="332"/>
      <c r="AG476" s="332"/>
      <c r="AH476" s="333"/>
      <c r="AI476" s="334" t="s">
        <v>107</v>
      </c>
      <c r="AJ476" s="334"/>
      <c r="AK476" s="334"/>
      <c r="AL476" s="159"/>
      <c r="AM476" s="334" t="s">
        <v>108</v>
      </c>
      <c r="AN476" s="334"/>
      <c r="AO476" s="334"/>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5"/>
      <c r="AJ477" s="335"/>
      <c r="AK477" s="335"/>
      <c r="AL477" s="158"/>
      <c r="AM477" s="335"/>
      <c r="AN477" s="335"/>
      <c r="AO477" s="335"/>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6"/>
      <c r="AF478" s="209"/>
      <c r="AG478" s="209"/>
      <c r="AH478" s="209"/>
      <c r="AI478" s="336"/>
      <c r="AJ478" s="209"/>
      <c r="AK478" s="209"/>
      <c r="AL478" s="209"/>
      <c r="AM478" s="336"/>
      <c r="AN478" s="209"/>
      <c r="AO478" s="209"/>
      <c r="AP478" s="337"/>
      <c r="AQ478" s="336"/>
      <c r="AR478" s="209"/>
      <c r="AS478" s="209"/>
      <c r="AT478" s="337"/>
      <c r="AU478" s="209"/>
      <c r="AV478" s="209"/>
      <c r="AW478" s="209"/>
      <c r="AX478" s="210"/>
      <c r="AY478">
        <f t="shared" ref="AY478:AY480" si="72">$AY$476</f>
        <v>0</v>
      </c>
    </row>
    <row r="479" spans="1:51" ht="23.25" hidden="1" customHeight="1">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6"/>
      <c r="AF479" s="209"/>
      <c r="AG479" s="209"/>
      <c r="AH479" s="337"/>
      <c r="AI479" s="336"/>
      <c r="AJ479" s="209"/>
      <c r="AK479" s="209"/>
      <c r="AL479" s="209"/>
      <c r="AM479" s="336"/>
      <c r="AN479" s="209"/>
      <c r="AO479" s="209"/>
      <c r="AP479" s="337"/>
      <c r="AQ479" s="336"/>
      <c r="AR479" s="209"/>
      <c r="AS479" s="209"/>
      <c r="AT479" s="337"/>
      <c r="AU479" s="209"/>
      <c r="AV479" s="209"/>
      <c r="AW479" s="209"/>
      <c r="AX479" s="210"/>
      <c r="AY479">
        <f t="shared" si="72"/>
        <v>0</v>
      </c>
    </row>
    <row r="480" spans="1:51" ht="23.25" hidden="1" customHeight="1">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82" t="s">
        <v>53</v>
      </c>
      <c r="AC480" s="582"/>
      <c r="AD480" s="582"/>
      <c r="AE480" s="336"/>
      <c r="AF480" s="209"/>
      <c r="AG480" s="209"/>
      <c r="AH480" s="337"/>
      <c r="AI480" s="336"/>
      <c r="AJ480" s="209"/>
      <c r="AK480" s="209"/>
      <c r="AL480" s="209"/>
      <c r="AM480" s="336"/>
      <c r="AN480" s="209"/>
      <c r="AO480" s="209"/>
      <c r="AP480" s="337"/>
      <c r="AQ480" s="336"/>
      <c r="AR480" s="209"/>
      <c r="AS480" s="209"/>
      <c r="AT480" s="337"/>
      <c r="AU480" s="209"/>
      <c r="AV480" s="209"/>
      <c r="AW480" s="209"/>
      <c r="AX480" s="210"/>
      <c r="AY480">
        <f t="shared" si="72"/>
        <v>0</v>
      </c>
    </row>
    <row r="481" spans="1:51" ht="23.9" hidden="1" customHeight="1">
      <c r="A481" s="191"/>
      <c r="B481" s="188"/>
      <c r="C481" s="182"/>
      <c r="D481" s="188"/>
      <c r="E481" s="126" t="s">
        <v>111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112</v>
      </c>
      <c r="F484" s="177"/>
      <c r="G484" s="901" t="s">
        <v>103</v>
      </c>
      <c r="H484" s="127"/>
      <c r="I484" s="127"/>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c r="AY484" s="93" t="str">
        <f>IF(SUBSTITUTE($J$484,"-","")="","0","1")</f>
        <v>0</v>
      </c>
    </row>
    <row r="485" spans="1:51" ht="18.75" hidden="1" customHeight="1">
      <c r="A485" s="191"/>
      <c r="B485" s="188"/>
      <c r="C485" s="182"/>
      <c r="D485" s="188"/>
      <c r="E485" s="338" t="s">
        <v>104</v>
      </c>
      <c r="F485" s="339"/>
      <c r="G485" s="340" t="s">
        <v>105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1" t="s">
        <v>106</v>
      </c>
      <c r="AF485" s="332"/>
      <c r="AG485" s="332"/>
      <c r="AH485" s="333"/>
      <c r="AI485" s="334" t="s">
        <v>107</v>
      </c>
      <c r="AJ485" s="334"/>
      <c r="AK485" s="334"/>
      <c r="AL485" s="159"/>
      <c r="AM485" s="334" t="s">
        <v>108</v>
      </c>
      <c r="AN485" s="334"/>
      <c r="AO485" s="334"/>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5"/>
      <c r="AJ486" s="335"/>
      <c r="AK486" s="335"/>
      <c r="AL486" s="158"/>
      <c r="AM486" s="335"/>
      <c r="AN486" s="335"/>
      <c r="AO486" s="335"/>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6"/>
      <c r="AF487" s="209"/>
      <c r="AG487" s="209"/>
      <c r="AH487" s="209"/>
      <c r="AI487" s="336"/>
      <c r="AJ487" s="209"/>
      <c r="AK487" s="209"/>
      <c r="AL487" s="209"/>
      <c r="AM487" s="336"/>
      <c r="AN487" s="209"/>
      <c r="AO487" s="209"/>
      <c r="AP487" s="337"/>
      <c r="AQ487" s="336"/>
      <c r="AR487" s="209"/>
      <c r="AS487" s="209"/>
      <c r="AT487" s="337"/>
      <c r="AU487" s="209"/>
      <c r="AV487" s="209"/>
      <c r="AW487" s="209"/>
      <c r="AX487" s="210"/>
      <c r="AY487">
        <f t="shared" ref="AY487:AY489" si="73">$AY$485</f>
        <v>0</v>
      </c>
    </row>
    <row r="488" spans="1:51" ht="23.25" hidden="1" customHeight="1">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6"/>
      <c r="AF488" s="209"/>
      <c r="AG488" s="209"/>
      <c r="AH488" s="337"/>
      <c r="AI488" s="336"/>
      <c r="AJ488" s="209"/>
      <c r="AK488" s="209"/>
      <c r="AL488" s="209"/>
      <c r="AM488" s="336"/>
      <c r="AN488" s="209"/>
      <c r="AO488" s="209"/>
      <c r="AP488" s="337"/>
      <c r="AQ488" s="336"/>
      <c r="AR488" s="209"/>
      <c r="AS488" s="209"/>
      <c r="AT488" s="337"/>
      <c r="AU488" s="209"/>
      <c r="AV488" s="209"/>
      <c r="AW488" s="209"/>
      <c r="AX488" s="210"/>
      <c r="AY488">
        <f t="shared" si="73"/>
        <v>0</v>
      </c>
    </row>
    <row r="489" spans="1:51" ht="23.25" hidden="1" customHeight="1">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82" t="s">
        <v>53</v>
      </c>
      <c r="AC489" s="582"/>
      <c r="AD489" s="582"/>
      <c r="AE489" s="336"/>
      <c r="AF489" s="209"/>
      <c r="AG489" s="209"/>
      <c r="AH489" s="337"/>
      <c r="AI489" s="336"/>
      <c r="AJ489" s="209"/>
      <c r="AK489" s="209"/>
      <c r="AL489" s="209"/>
      <c r="AM489" s="336"/>
      <c r="AN489" s="209"/>
      <c r="AO489" s="209"/>
      <c r="AP489" s="337"/>
      <c r="AQ489" s="336"/>
      <c r="AR489" s="209"/>
      <c r="AS489" s="209"/>
      <c r="AT489" s="337"/>
      <c r="AU489" s="209"/>
      <c r="AV489" s="209"/>
      <c r="AW489" s="209"/>
      <c r="AX489" s="210"/>
      <c r="AY489">
        <f t="shared" si="73"/>
        <v>0</v>
      </c>
    </row>
    <row r="490" spans="1:51" ht="18.75" hidden="1" customHeight="1">
      <c r="A490" s="191"/>
      <c r="B490" s="188"/>
      <c r="C490" s="182"/>
      <c r="D490" s="188"/>
      <c r="E490" s="338" t="s">
        <v>104</v>
      </c>
      <c r="F490" s="339"/>
      <c r="G490" s="340" t="s">
        <v>105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1" t="s">
        <v>106</v>
      </c>
      <c r="AF490" s="332"/>
      <c r="AG490" s="332"/>
      <c r="AH490" s="333"/>
      <c r="AI490" s="334" t="s">
        <v>107</v>
      </c>
      <c r="AJ490" s="334"/>
      <c r="AK490" s="334"/>
      <c r="AL490" s="159"/>
      <c r="AM490" s="334" t="s">
        <v>108</v>
      </c>
      <c r="AN490" s="334"/>
      <c r="AO490" s="334"/>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5"/>
      <c r="AJ491" s="335"/>
      <c r="AK491" s="335"/>
      <c r="AL491" s="158"/>
      <c r="AM491" s="335"/>
      <c r="AN491" s="335"/>
      <c r="AO491" s="335"/>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6"/>
      <c r="AF492" s="209"/>
      <c r="AG492" s="209"/>
      <c r="AH492" s="209"/>
      <c r="AI492" s="336"/>
      <c r="AJ492" s="209"/>
      <c r="AK492" s="209"/>
      <c r="AL492" s="209"/>
      <c r="AM492" s="336"/>
      <c r="AN492" s="209"/>
      <c r="AO492" s="209"/>
      <c r="AP492" s="337"/>
      <c r="AQ492" s="336"/>
      <c r="AR492" s="209"/>
      <c r="AS492" s="209"/>
      <c r="AT492" s="337"/>
      <c r="AU492" s="209"/>
      <c r="AV492" s="209"/>
      <c r="AW492" s="209"/>
      <c r="AX492" s="210"/>
      <c r="AY492">
        <f t="shared" ref="AY492:AY494" si="74">$AY$490</f>
        <v>0</v>
      </c>
    </row>
    <row r="493" spans="1:51" ht="23.25" hidden="1" customHeight="1">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6"/>
      <c r="AF493" s="209"/>
      <c r="AG493" s="209"/>
      <c r="AH493" s="337"/>
      <c r="AI493" s="336"/>
      <c r="AJ493" s="209"/>
      <c r="AK493" s="209"/>
      <c r="AL493" s="209"/>
      <c r="AM493" s="336"/>
      <c r="AN493" s="209"/>
      <c r="AO493" s="209"/>
      <c r="AP493" s="337"/>
      <c r="AQ493" s="336"/>
      <c r="AR493" s="209"/>
      <c r="AS493" s="209"/>
      <c r="AT493" s="337"/>
      <c r="AU493" s="209"/>
      <c r="AV493" s="209"/>
      <c r="AW493" s="209"/>
      <c r="AX493" s="210"/>
      <c r="AY493">
        <f t="shared" si="74"/>
        <v>0</v>
      </c>
    </row>
    <row r="494" spans="1:51" ht="23.25" hidden="1" customHeight="1">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82" t="s">
        <v>53</v>
      </c>
      <c r="AC494" s="582"/>
      <c r="AD494" s="582"/>
      <c r="AE494" s="336"/>
      <c r="AF494" s="209"/>
      <c r="AG494" s="209"/>
      <c r="AH494" s="337"/>
      <c r="AI494" s="336"/>
      <c r="AJ494" s="209"/>
      <c r="AK494" s="209"/>
      <c r="AL494" s="209"/>
      <c r="AM494" s="336"/>
      <c r="AN494" s="209"/>
      <c r="AO494" s="209"/>
      <c r="AP494" s="337"/>
      <c r="AQ494" s="336"/>
      <c r="AR494" s="209"/>
      <c r="AS494" s="209"/>
      <c r="AT494" s="337"/>
      <c r="AU494" s="209"/>
      <c r="AV494" s="209"/>
      <c r="AW494" s="209"/>
      <c r="AX494" s="210"/>
      <c r="AY494">
        <f t="shared" si="74"/>
        <v>0</v>
      </c>
    </row>
    <row r="495" spans="1:51" ht="18.75" hidden="1" customHeight="1">
      <c r="A495" s="191"/>
      <c r="B495" s="188"/>
      <c r="C495" s="182"/>
      <c r="D495" s="188"/>
      <c r="E495" s="338" t="s">
        <v>104</v>
      </c>
      <c r="F495" s="339"/>
      <c r="G495" s="340" t="s">
        <v>105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1" t="s">
        <v>106</v>
      </c>
      <c r="AF495" s="332"/>
      <c r="AG495" s="332"/>
      <c r="AH495" s="333"/>
      <c r="AI495" s="334" t="s">
        <v>107</v>
      </c>
      <c r="AJ495" s="334"/>
      <c r="AK495" s="334"/>
      <c r="AL495" s="159"/>
      <c r="AM495" s="334" t="s">
        <v>108</v>
      </c>
      <c r="AN495" s="334"/>
      <c r="AO495" s="334"/>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5"/>
      <c r="AJ496" s="335"/>
      <c r="AK496" s="335"/>
      <c r="AL496" s="158"/>
      <c r="AM496" s="335"/>
      <c r="AN496" s="335"/>
      <c r="AO496" s="335"/>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6"/>
      <c r="AF497" s="209"/>
      <c r="AG497" s="209"/>
      <c r="AH497" s="209"/>
      <c r="AI497" s="336"/>
      <c r="AJ497" s="209"/>
      <c r="AK497" s="209"/>
      <c r="AL497" s="209"/>
      <c r="AM497" s="336"/>
      <c r="AN497" s="209"/>
      <c r="AO497" s="209"/>
      <c r="AP497" s="337"/>
      <c r="AQ497" s="336"/>
      <c r="AR497" s="209"/>
      <c r="AS497" s="209"/>
      <c r="AT497" s="337"/>
      <c r="AU497" s="209"/>
      <c r="AV497" s="209"/>
      <c r="AW497" s="209"/>
      <c r="AX497" s="210"/>
      <c r="AY497">
        <f t="shared" ref="AY497:AY499" si="75">$AY$495</f>
        <v>0</v>
      </c>
    </row>
    <row r="498" spans="1:51" ht="23.25" hidden="1" customHeight="1">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6"/>
      <c r="AF498" s="209"/>
      <c r="AG498" s="209"/>
      <c r="AH498" s="337"/>
      <c r="AI498" s="336"/>
      <c r="AJ498" s="209"/>
      <c r="AK498" s="209"/>
      <c r="AL498" s="209"/>
      <c r="AM498" s="336"/>
      <c r="AN498" s="209"/>
      <c r="AO498" s="209"/>
      <c r="AP498" s="337"/>
      <c r="AQ498" s="336"/>
      <c r="AR498" s="209"/>
      <c r="AS498" s="209"/>
      <c r="AT498" s="337"/>
      <c r="AU498" s="209"/>
      <c r="AV498" s="209"/>
      <c r="AW498" s="209"/>
      <c r="AX498" s="210"/>
      <c r="AY498">
        <f t="shared" si="75"/>
        <v>0</v>
      </c>
    </row>
    <row r="499" spans="1:51" ht="23.25" hidden="1" customHeight="1">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82" t="s">
        <v>53</v>
      </c>
      <c r="AC499" s="582"/>
      <c r="AD499" s="582"/>
      <c r="AE499" s="336"/>
      <c r="AF499" s="209"/>
      <c r="AG499" s="209"/>
      <c r="AH499" s="337"/>
      <c r="AI499" s="336"/>
      <c r="AJ499" s="209"/>
      <c r="AK499" s="209"/>
      <c r="AL499" s="209"/>
      <c r="AM499" s="336"/>
      <c r="AN499" s="209"/>
      <c r="AO499" s="209"/>
      <c r="AP499" s="337"/>
      <c r="AQ499" s="336"/>
      <c r="AR499" s="209"/>
      <c r="AS499" s="209"/>
      <c r="AT499" s="337"/>
      <c r="AU499" s="209"/>
      <c r="AV499" s="209"/>
      <c r="AW499" s="209"/>
      <c r="AX499" s="210"/>
      <c r="AY499">
        <f t="shared" si="75"/>
        <v>0</v>
      </c>
    </row>
    <row r="500" spans="1:51" ht="18.75" hidden="1" customHeight="1">
      <c r="A500" s="191"/>
      <c r="B500" s="188"/>
      <c r="C500" s="182"/>
      <c r="D500" s="188"/>
      <c r="E500" s="338" t="s">
        <v>104</v>
      </c>
      <c r="F500" s="339"/>
      <c r="G500" s="340" t="s">
        <v>105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1" t="s">
        <v>106</v>
      </c>
      <c r="AF500" s="332"/>
      <c r="AG500" s="332"/>
      <c r="AH500" s="333"/>
      <c r="AI500" s="334" t="s">
        <v>107</v>
      </c>
      <c r="AJ500" s="334"/>
      <c r="AK500" s="334"/>
      <c r="AL500" s="159"/>
      <c r="AM500" s="334" t="s">
        <v>108</v>
      </c>
      <c r="AN500" s="334"/>
      <c r="AO500" s="334"/>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5"/>
      <c r="AJ501" s="335"/>
      <c r="AK501" s="335"/>
      <c r="AL501" s="158"/>
      <c r="AM501" s="335"/>
      <c r="AN501" s="335"/>
      <c r="AO501" s="335"/>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6"/>
      <c r="AF502" s="209"/>
      <c r="AG502" s="209"/>
      <c r="AH502" s="209"/>
      <c r="AI502" s="336"/>
      <c r="AJ502" s="209"/>
      <c r="AK502" s="209"/>
      <c r="AL502" s="209"/>
      <c r="AM502" s="336"/>
      <c r="AN502" s="209"/>
      <c r="AO502" s="209"/>
      <c r="AP502" s="337"/>
      <c r="AQ502" s="336"/>
      <c r="AR502" s="209"/>
      <c r="AS502" s="209"/>
      <c r="AT502" s="337"/>
      <c r="AU502" s="209"/>
      <c r="AV502" s="209"/>
      <c r="AW502" s="209"/>
      <c r="AX502" s="210"/>
      <c r="AY502">
        <f t="shared" ref="AY502:AY504" si="76">$AY$500</f>
        <v>0</v>
      </c>
    </row>
    <row r="503" spans="1:51" ht="23.25" hidden="1" customHeight="1">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6"/>
      <c r="AF503" s="209"/>
      <c r="AG503" s="209"/>
      <c r="AH503" s="337"/>
      <c r="AI503" s="336"/>
      <c r="AJ503" s="209"/>
      <c r="AK503" s="209"/>
      <c r="AL503" s="209"/>
      <c r="AM503" s="336"/>
      <c r="AN503" s="209"/>
      <c r="AO503" s="209"/>
      <c r="AP503" s="337"/>
      <c r="AQ503" s="336"/>
      <c r="AR503" s="209"/>
      <c r="AS503" s="209"/>
      <c r="AT503" s="337"/>
      <c r="AU503" s="209"/>
      <c r="AV503" s="209"/>
      <c r="AW503" s="209"/>
      <c r="AX503" s="210"/>
      <c r="AY503">
        <f t="shared" si="76"/>
        <v>0</v>
      </c>
    </row>
    <row r="504" spans="1:51" ht="23.25" hidden="1" customHeight="1">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82" t="s">
        <v>53</v>
      </c>
      <c r="AC504" s="582"/>
      <c r="AD504" s="582"/>
      <c r="AE504" s="336"/>
      <c r="AF504" s="209"/>
      <c r="AG504" s="209"/>
      <c r="AH504" s="337"/>
      <c r="AI504" s="336"/>
      <c r="AJ504" s="209"/>
      <c r="AK504" s="209"/>
      <c r="AL504" s="209"/>
      <c r="AM504" s="336"/>
      <c r="AN504" s="209"/>
      <c r="AO504" s="209"/>
      <c r="AP504" s="337"/>
      <c r="AQ504" s="336"/>
      <c r="AR504" s="209"/>
      <c r="AS504" s="209"/>
      <c r="AT504" s="337"/>
      <c r="AU504" s="209"/>
      <c r="AV504" s="209"/>
      <c r="AW504" s="209"/>
      <c r="AX504" s="210"/>
      <c r="AY504">
        <f t="shared" si="76"/>
        <v>0</v>
      </c>
    </row>
    <row r="505" spans="1:51" ht="18.75" hidden="1" customHeight="1">
      <c r="A505" s="191"/>
      <c r="B505" s="188"/>
      <c r="C505" s="182"/>
      <c r="D505" s="188"/>
      <c r="E505" s="338" t="s">
        <v>104</v>
      </c>
      <c r="F505" s="339"/>
      <c r="G505" s="340" t="s">
        <v>105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1" t="s">
        <v>106</v>
      </c>
      <c r="AF505" s="332"/>
      <c r="AG505" s="332"/>
      <c r="AH505" s="333"/>
      <c r="AI505" s="334" t="s">
        <v>107</v>
      </c>
      <c r="AJ505" s="334"/>
      <c r="AK505" s="334"/>
      <c r="AL505" s="159"/>
      <c r="AM505" s="334" t="s">
        <v>108</v>
      </c>
      <c r="AN505" s="334"/>
      <c r="AO505" s="334"/>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5"/>
      <c r="AJ506" s="335"/>
      <c r="AK506" s="335"/>
      <c r="AL506" s="158"/>
      <c r="AM506" s="335"/>
      <c r="AN506" s="335"/>
      <c r="AO506" s="335"/>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6"/>
      <c r="AF507" s="209"/>
      <c r="AG507" s="209"/>
      <c r="AH507" s="209"/>
      <c r="AI507" s="336"/>
      <c r="AJ507" s="209"/>
      <c r="AK507" s="209"/>
      <c r="AL507" s="209"/>
      <c r="AM507" s="336"/>
      <c r="AN507" s="209"/>
      <c r="AO507" s="209"/>
      <c r="AP507" s="337"/>
      <c r="AQ507" s="336"/>
      <c r="AR507" s="209"/>
      <c r="AS507" s="209"/>
      <c r="AT507" s="337"/>
      <c r="AU507" s="209"/>
      <c r="AV507" s="209"/>
      <c r="AW507" s="209"/>
      <c r="AX507" s="210"/>
      <c r="AY507">
        <f t="shared" ref="AY507:AY509" si="77">$AY$505</f>
        <v>0</v>
      </c>
    </row>
    <row r="508" spans="1:51" ht="23.25" hidden="1" customHeight="1">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6"/>
      <c r="AF508" s="209"/>
      <c r="AG508" s="209"/>
      <c r="AH508" s="337"/>
      <c r="AI508" s="336"/>
      <c r="AJ508" s="209"/>
      <c r="AK508" s="209"/>
      <c r="AL508" s="209"/>
      <c r="AM508" s="336"/>
      <c r="AN508" s="209"/>
      <c r="AO508" s="209"/>
      <c r="AP508" s="337"/>
      <c r="AQ508" s="336"/>
      <c r="AR508" s="209"/>
      <c r="AS508" s="209"/>
      <c r="AT508" s="337"/>
      <c r="AU508" s="209"/>
      <c r="AV508" s="209"/>
      <c r="AW508" s="209"/>
      <c r="AX508" s="210"/>
      <c r="AY508">
        <f t="shared" si="77"/>
        <v>0</v>
      </c>
    </row>
    <row r="509" spans="1:51" ht="23.25" hidden="1" customHeight="1">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82" t="s">
        <v>53</v>
      </c>
      <c r="AC509" s="582"/>
      <c r="AD509" s="582"/>
      <c r="AE509" s="336"/>
      <c r="AF509" s="209"/>
      <c r="AG509" s="209"/>
      <c r="AH509" s="337"/>
      <c r="AI509" s="336"/>
      <c r="AJ509" s="209"/>
      <c r="AK509" s="209"/>
      <c r="AL509" s="209"/>
      <c r="AM509" s="336"/>
      <c r="AN509" s="209"/>
      <c r="AO509" s="209"/>
      <c r="AP509" s="337"/>
      <c r="AQ509" s="336"/>
      <c r="AR509" s="209"/>
      <c r="AS509" s="209"/>
      <c r="AT509" s="337"/>
      <c r="AU509" s="209"/>
      <c r="AV509" s="209"/>
      <c r="AW509" s="209"/>
      <c r="AX509" s="210"/>
      <c r="AY509">
        <f t="shared" si="77"/>
        <v>0</v>
      </c>
    </row>
    <row r="510" spans="1:51" ht="18.75" hidden="1" customHeight="1">
      <c r="A510" s="191"/>
      <c r="B510" s="188"/>
      <c r="C510" s="182"/>
      <c r="D510" s="188"/>
      <c r="E510" s="338" t="s">
        <v>109</v>
      </c>
      <c r="F510" s="339"/>
      <c r="G510" s="340" t="s">
        <v>110</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1" t="s">
        <v>106</v>
      </c>
      <c r="AF510" s="332"/>
      <c r="AG510" s="332"/>
      <c r="AH510" s="333"/>
      <c r="AI510" s="334" t="s">
        <v>107</v>
      </c>
      <c r="AJ510" s="334"/>
      <c r="AK510" s="334"/>
      <c r="AL510" s="159"/>
      <c r="AM510" s="334" t="s">
        <v>108</v>
      </c>
      <c r="AN510" s="334"/>
      <c r="AO510" s="334"/>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5"/>
      <c r="AJ511" s="335"/>
      <c r="AK511" s="335"/>
      <c r="AL511" s="158"/>
      <c r="AM511" s="335"/>
      <c r="AN511" s="335"/>
      <c r="AO511" s="335"/>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6"/>
      <c r="AF512" s="209"/>
      <c r="AG512" s="209"/>
      <c r="AH512" s="209"/>
      <c r="AI512" s="336"/>
      <c r="AJ512" s="209"/>
      <c r="AK512" s="209"/>
      <c r="AL512" s="209"/>
      <c r="AM512" s="336"/>
      <c r="AN512" s="209"/>
      <c r="AO512" s="209"/>
      <c r="AP512" s="337"/>
      <c r="AQ512" s="336"/>
      <c r="AR512" s="209"/>
      <c r="AS512" s="209"/>
      <c r="AT512" s="337"/>
      <c r="AU512" s="209"/>
      <c r="AV512" s="209"/>
      <c r="AW512" s="209"/>
      <c r="AX512" s="210"/>
      <c r="AY512">
        <f t="shared" ref="AY512:AY514" si="78">$AY$510</f>
        <v>0</v>
      </c>
    </row>
    <row r="513" spans="1:51" ht="23.25" hidden="1" customHeight="1">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6"/>
      <c r="AF513" s="209"/>
      <c r="AG513" s="209"/>
      <c r="AH513" s="337"/>
      <c r="AI513" s="336"/>
      <c r="AJ513" s="209"/>
      <c r="AK513" s="209"/>
      <c r="AL513" s="209"/>
      <c r="AM513" s="336"/>
      <c r="AN513" s="209"/>
      <c r="AO513" s="209"/>
      <c r="AP513" s="337"/>
      <c r="AQ513" s="336"/>
      <c r="AR513" s="209"/>
      <c r="AS513" s="209"/>
      <c r="AT513" s="337"/>
      <c r="AU513" s="209"/>
      <c r="AV513" s="209"/>
      <c r="AW513" s="209"/>
      <c r="AX513" s="210"/>
      <c r="AY513">
        <f t="shared" si="78"/>
        <v>0</v>
      </c>
    </row>
    <row r="514" spans="1:51" ht="23.25" hidden="1" customHeight="1">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82" t="s">
        <v>53</v>
      </c>
      <c r="AC514" s="582"/>
      <c r="AD514" s="582"/>
      <c r="AE514" s="336"/>
      <c r="AF514" s="209"/>
      <c r="AG514" s="209"/>
      <c r="AH514" s="337"/>
      <c r="AI514" s="336"/>
      <c r="AJ514" s="209"/>
      <c r="AK514" s="209"/>
      <c r="AL514" s="209"/>
      <c r="AM514" s="336"/>
      <c r="AN514" s="209"/>
      <c r="AO514" s="209"/>
      <c r="AP514" s="337"/>
      <c r="AQ514" s="336"/>
      <c r="AR514" s="209"/>
      <c r="AS514" s="209"/>
      <c r="AT514" s="337"/>
      <c r="AU514" s="209"/>
      <c r="AV514" s="209"/>
      <c r="AW514" s="209"/>
      <c r="AX514" s="210"/>
      <c r="AY514">
        <f t="shared" si="78"/>
        <v>0</v>
      </c>
    </row>
    <row r="515" spans="1:51" ht="18.75" hidden="1" customHeight="1">
      <c r="A515" s="191"/>
      <c r="B515" s="188"/>
      <c r="C515" s="182"/>
      <c r="D515" s="188"/>
      <c r="E515" s="338" t="s">
        <v>109</v>
      </c>
      <c r="F515" s="339"/>
      <c r="G515" s="340" t="s">
        <v>110</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1" t="s">
        <v>106</v>
      </c>
      <c r="AF515" s="332"/>
      <c r="AG515" s="332"/>
      <c r="AH515" s="333"/>
      <c r="AI515" s="334" t="s">
        <v>107</v>
      </c>
      <c r="AJ515" s="334"/>
      <c r="AK515" s="334"/>
      <c r="AL515" s="159"/>
      <c r="AM515" s="334" t="s">
        <v>108</v>
      </c>
      <c r="AN515" s="334"/>
      <c r="AO515" s="334"/>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5"/>
      <c r="AJ516" s="335"/>
      <c r="AK516" s="335"/>
      <c r="AL516" s="158"/>
      <c r="AM516" s="335"/>
      <c r="AN516" s="335"/>
      <c r="AO516" s="335"/>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6"/>
      <c r="AF517" s="209"/>
      <c r="AG517" s="209"/>
      <c r="AH517" s="209"/>
      <c r="AI517" s="336"/>
      <c r="AJ517" s="209"/>
      <c r="AK517" s="209"/>
      <c r="AL517" s="209"/>
      <c r="AM517" s="336"/>
      <c r="AN517" s="209"/>
      <c r="AO517" s="209"/>
      <c r="AP517" s="337"/>
      <c r="AQ517" s="336"/>
      <c r="AR517" s="209"/>
      <c r="AS517" s="209"/>
      <c r="AT517" s="337"/>
      <c r="AU517" s="209"/>
      <c r="AV517" s="209"/>
      <c r="AW517" s="209"/>
      <c r="AX517" s="210"/>
      <c r="AY517">
        <f t="shared" ref="AY517:AY519" si="79">$AY$515</f>
        <v>0</v>
      </c>
    </row>
    <row r="518" spans="1:51" ht="23.25" hidden="1" customHeight="1">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6"/>
      <c r="AF518" s="209"/>
      <c r="AG518" s="209"/>
      <c r="AH518" s="337"/>
      <c r="AI518" s="336"/>
      <c r="AJ518" s="209"/>
      <c r="AK518" s="209"/>
      <c r="AL518" s="209"/>
      <c r="AM518" s="336"/>
      <c r="AN518" s="209"/>
      <c r="AO518" s="209"/>
      <c r="AP518" s="337"/>
      <c r="AQ518" s="336"/>
      <c r="AR518" s="209"/>
      <c r="AS518" s="209"/>
      <c r="AT518" s="337"/>
      <c r="AU518" s="209"/>
      <c r="AV518" s="209"/>
      <c r="AW518" s="209"/>
      <c r="AX518" s="210"/>
      <c r="AY518">
        <f t="shared" si="79"/>
        <v>0</v>
      </c>
    </row>
    <row r="519" spans="1:51" ht="23.25" hidden="1" customHeight="1">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82" t="s">
        <v>53</v>
      </c>
      <c r="AC519" s="582"/>
      <c r="AD519" s="582"/>
      <c r="AE519" s="336"/>
      <c r="AF519" s="209"/>
      <c r="AG519" s="209"/>
      <c r="AH519" s="337"/>
      <c r="AI519" s="336"/>
      <c r="AJ519" s="209"/>
      <c r="AK519" s="209"/>
      <c r="AL519" s="209"/>
      <c r="AM519" s="336"/>
      <c r="AN519" s="209"/>
      <c r="AO519" s="209"/>
      <c r="AP519" s="337"/>
      <c r="AQ519" s="336"/>
      <c r="AR519" s="209"/>
      <c r="AS519" s="209"/>
      <c r="AT519" s="337"/>
      <c r="AU519" s="209"/>
      <c r="AV519" s="209"/>
      <c r="AW519" s="209"/>
      <c r="AX519" s="210"/>
      <c r="AY519">
        <f t="shared" si="79"/>
        <v>0</v>
      </c>
    </row>
    <row r="520" spans="1:51" ht="18.75" hidden="1" customHeight="1">
      <c r="A520" s="191"/>
      <c r="B520" s="188"/>
      <c r="C520" s="182"/>
      <c r="D520" s="188"/>
      <c r="E520" s="338" t="s">
        <v>109</v>
      </c>
      <c r="F520" s="339"/>
      <c r="G520" s="340" t="s">
        <v>110</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1" t="s">
        <v>106</v>
      </c>
      <c r="AF520" s="332"/>
      <c r="AG520" s="332"/>
      <c r="AH520" s="333"/>
      <c r="AI520" s="334" t="s">
        <v>107</v>
      </c>
      <c r="AJ520" s="334"/>
      <c r="AK520" s="334"/>
      <c r="AL520" s="159"/>
      <c r="AM520" s="334" t="s">
        <v>108</v>
      </c>
      <c r="AN520" s="334"/>
      <c r="AO520" s="334"/>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5"/>
      <c r="AJ521" s="335"/>
      <c r="AK521" s="335"/>
      <c r="AL521" s="158"/>
      <c r="AM521" s="335"/>
      <c r="AN521" s="335"/>
      <c r="AO521" s="335"/>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6"/>
      <c r="AF522" s="209"/>
      <c r="AG522" s="209"/>
      <c r="AH522" s="209"/>
      <c r="AI522" s="336"/>
      <c r="AJ522" s="209"/>
      <c r="AK522" s="209"/>
      <c r="AL522" s="209"/>
      <c r="AM522" s="336"/>
      <c r="AN522" s="209"/>
      <c r="AO522" s="209"/>
      <c r="AP522" s="337"/>
      <c r="AQ522" s="336"/>
      <c r="AR522" s="209"/>
      <c r="AS522" s="209"/>
      <c r="AT522" s="337"/>
      <c r="AU522" s="209"/>
      <c r="AV522" s="209"/>
      <c r="AW522" s="209"/>
      <c r="AX522" s="210"/>
      <c r="AY522">
        <f t="shared" ref="AY522:AY524" si="80">$AY$520</f>
        <v>0</v>
      </c>
    </row>
    <row r="523" spans="1:51" ht="23.25" hidden="1" customHeight="1">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6"/>
      <c r="AF523" s="209"/>
      <c r="AG523" s="209"/>
      <c r="AH523" s="337"/>
      <c r="AI523" s="336"/>
      <c r="AJ523" s="209"/>
      <c r="AK523" s="209"/>
      <c r="AL523" s="209"/>
      <c r="AM523" s="336"/>
      <c r="AN523" s="209"/>
      <c r="AO523" s="209"/>
      <c r="AP523" s="337"/>
      <c r="AQ523" s="336"/>
      <c r="AR523" s="209"/>
      <c r="AS523" s="209"/>
      <c r="AT523" s="337"/>
      <c r="AU523" s="209"/>
      <c r="AV523" s="209"/>
      <c r="AW523" s="209"/>
      <c r="AX523" s="210"/>
      <c r="AY523">
        <f t="shared" si="80"/>
        <v>0</v>
      </c>
    </row>
    <row r="524" spans="1:51" ht="23.25" hidden="1" customHeight="1">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82" t="s">
        <v>53</v>
      </c>
      <c r="AC524" s="582"/>
      <c r="AD524" s="582"/>
      <c r="AE524" s="336"/>
      <c r="AF524" s="209"/>
      <c r="AG524" s="209"/>
      <c r="AH524" s="337"/>
      <c r="AI524" s="336"/>
      <c r="AJ524" s="209"/>
      <c r="AK524" s="209"/>
      <c r="AL524" s="209"/>
      <c r="AM524" s="336"/>
      <c r="AN524" s="209"/>
      <c r="AO524" s="209"/>
      <c r="AP524" s="337"/>
      <c r="AQ524" s="336"/>
      <c r="AR524" s="209"/>
      <c r="AS524" s="209"/>
      <c r="AT524" s="337"/>
      <c r="AU524" s="209"/>
      <c r="AV524" s="209"/>
      <c r="AW524" s="209"/>
      <c r="AX524" s="210"/>
      <c r="AY524">
        <f t="shared" si="80"/>
        <v>0</v>
      </c>
    </row>
    <row r="525" spans="1:51" ht="18.75" hidden="1" customHeight="1">
      <c r="A525" s="191"/>
      <c r="B525" s="188"/>
      <c r="C525" s="182"/>
      <c r="D525" s="188"/>
      <c r="E525" s="338" t="s">
        <v>109</v>
      </c>
      <c r="F525" s="339"/>
      <c r="G525" s="340" t="s">
        <v>110</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1" t="s">
        <v>106</v>
      </c>
      <c r="AF525" s="332"/>
      <c r="AG525" s="332"/>
      <c r="AH525" s="333"/>
      <c r="AI525" s="334" t="s">
        <v>107</v>
      </c>
      <c r="AJ525" s="334"/>
      <c r="AK525" s="334"/>
      <c r="AL525" s="159"/>
      <c r="AM525" s="334" t="s">
        <v>108</v>
      </c>
      <c r="AN525" s="334"/>
      <c r="AO525" s="334"/>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5"/>
      <c r="AJ526" s="335"/>
      <c r="AK526" s="335"/>
      <c r="AL526" s="158"/>
      <c r="AM526" s="335"/>
      <c r="AN526" s="335"/>
      <c r="AO526" s="335"/>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6"/>
      <c r="AF527" s="209"/>
      <c r="AG527" s="209"/>
      <c r="AH527" s="209"/>
      <c r="AI527" s="336"/>
      <c r="AJ527" s="209"/>
      <c r="AK527" s="209"/>
      <c r="AL527" s="209"/>
      <c r="AM527" s="336"/>
      <c r="AN527" s="209"/>
      <c r="AO527" s="209"/>
      <c r="AP527" s="337"/>
      <c r="AQ527" s="336"/>
      <c r="AR527" s="209"/>
      <c r="AS527" s="209"/>
      <c r="AT527" s="337"/>
      <c r="AU527" s="209"/>
      <c r="AV527" s="209"/>
      <c r="AW527" s="209"/>
      <c r="AX527" s="210"/>
      <c r="AY527">
        <f t="shared" ref="AY527:AY529" si="81">$AY$525</f>
        <v>0</v>
      </c>
    </row>
    <row r="528" spans="1:51" ht="23.25" hidden="1" customHeight="1">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6"/>
      <c r="AF528" s="209"/>
      <c r="AG528" s="209"/>
      <c r="AH528" s="337"/>
      <c r="AI528" s="336"/>
      <c r="AJ528" s="209"/>
      <c r="AK528" s="209"/>
      <c r="AL528" s="209"/>
      <c r="AM528" s="336"/>
      <c r="AN528" s="209"/>
      <c r="AO528" s="209"/>
      <c r="AP528" s="337"/>
      <c r="AQ528" s="336"/>
      <c r="AR528" s="209"/>
      <c r="AS528" s="209"/>
      <c r="AT528" s="337"/>
      <c r="AU528" s="209"/>
      <c r="AV528" s="209"/>
      <c r="AW528" s="209"/>
      <c r="AX528" s="210"/>
      <c r="AY528">
        <f t="shared" si="81"/>
        <v>0</v>
      </c>
    </row>
    <row r="529" spans="1:51" ht="23.25" hidden="1" customHeight="1">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82" t="s">
        <v>53</v>
      </c>
      <c r="AC529" s="582"/>
      <c r="AD529" s="582"/>
      <c r="AE529" s="336"/>
      <c r="AF529" s="209"/>
      <c r="AG529" s="209"/>
      <c r="AH529" s="337"/>
      <c r="AI529" s="336"/>
      <c r="AJ529" s="209"/>
      <c r="AK529" s="209"/>
      <c r="AL529" s="209"/>
      <c r="AM529" s="336"/>
      <c r="AN529" s="209"/>
      <c r="AO529" s="209"/>
      <c r="AP529" s="337"/>
      <c r="AQ529" s="336"/>
      <c r="AR529" s="209"/>
      <c r="AS529" s="209"/>
      <c r="AT529" s="337"/>
      <c r="AU529" s="209"/>
      <c r="AV529" s="209"/>
      <c r="AW529" s="209"/>
      <c r="AX529" s="210"/>
      <c r="AY529">
        <f t="shared" si="81"/>
        <v>0</v>
      </c>
    </row>
    <row r="530" spans="1:51" ht="18.75" hidden="1" customHeight="1">
      <c r="A530" s="191"/>
      <c r="B530" s="188"/>
      <c r="C530" s="182"/>
      <c r="D530" s="188"/>
      <c r="E530" s="338" t="s">
        <v>109</v>
      </c>
      <c r="F530" s="339"/>
      <c r="G530" s="340" t="s">
        <v>110</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1" t="s">
        <v>106</v>
      </c>
      <c r="AF530" s="332"/>
      <c r="AG530" s="332"/>
      <c r="AH530" s="333"/>
      <c r="AI530" s="334" t="s">
        <v>107</v>
      </c>
      <c r="AJ530" s="334"/>
      <c r="AK530" s="334"/>
      <c r="AL530" s="159"/>
      <c r="AM530" s="334" t="s">
        <v>108</v>
      </c>
      <c r="AN530" s="334"/>
      <c r="AO530" s="334"/>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5"/>
      <c r="AJ531" s="335"/>
      <c r="AK531" s="335"/>
      <c r="AL531" s="158"/>
      <c r="AM531" s="335"/>
      <c r="AN531" s="335"/>
      <c r="AO531" s="335"/>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6"/>
      <c r="AF532" s="209"/>
      <c r="AG532" s="209"/>
      <c r="AH532" s="209"/>
      <c r="AI532" s="336"/>
      <c r="AJ532" s="209"/>
      <c r="AK532" s="209"/>
      <c r="AL532" s="209"/>
      <c r="AM532" s="336"/>
      <c r="AN532" s="209"/>
      <c r="AO532" s="209"/>
      <c r="AP532" s="337"/>
      <c r="AQ532" s="336"/>
      <c r="AR532" s="209"/>
      <c r="AS532" s="209"/>
      <c r="AT532" s="337"/>
      <c r="AU532" s="209"/>
      <c r="AV532" s="209"/>
      <c r="AW532" s="209"/>
      <c r="AX532" s="210"/>
      <c r="AY532">
        <f t="shared" ref="AY532:AY534" si="82">$AY$530</f>
        <v>0</v>
      </c>
    </row>
    <row r="533" spans="1:51" ht="23.25" hidden="1" customHeight="1">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6"/>
      <c r="AF533" s="209"/>
      <c r="AG533" s="209"/>
      <c r="AH533" s="337"/>
      <c r="AI533" s="336"/>
      <c r="AJ533" s="209"/>
      <c r="AK533" s="209"/>
      <c r="AL533" s="209"/>
      <c r="AM533" s="336"/>
      <c r="AN533" s="209"/>
      <c r="AO533" s="209"/>
      <c r="AP533" s="337"/>
      <c r="AQ533" s="336"/>
      <c r="AR533" s="209"/>
      <c r="AS533" s="209"/>
      <c r="AT533" s="337"/>
      <c r="AU533" s="209"/>
      <c r="AV533" s="209"/>
      <c r="AW533" s="209"/>
      <c r="AX533" s="210"/>
      <c r="AY533">
        <f t="shared" si="82"/>
        <v>0</v>
      </c>
    </row>
    <row r="534" spans="1:51" ht="23.25" hidden="1" customHeight="1">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82" t="s">
        <v>53</v>
      </c>
      <c r="AC534" s="582"/>
      <c r="AD534" s="582"/>
      <c r="AE534" s="336"/>
      <c r="AF534" s="209"/>
      <c r="AG534" s="209"/>
      <c r="AH534" s="337"/>
      <c r="AI534" s="336"/>
      <c r="AJ534" s="209"/>
      <c r="AK534" s="209"/>
      <c r="AL534" s="209"/>
      <c r="AM534" s="336"/>
      <c r="AN534" s="209"/>
      <c r="AO534" s="209"/>
      <c r="AP534" s="337"/>
      <c r="AQ534" s="336"/>
      <c r="AR534" s="209"/>
      <c r="AS534" s="209"/>
      <c r="AT534" s="337"/>
      <c r="AU534" s="209"/>
      <c r="AV534" s="209"/>
      <c r="AW534" s="209"/>
      <c r="AX534" s="210"/>
      <c r="AY534">
        <f t="shared" si="82"/>
        <v>0</v>
      </c>
    </row>
    <row r="535" spans="1:51" ht="23.9" hidden="1" customHeight="1">
      <c r="A535" s="191"/>
      <c r="B535" s="188"/>
      <c r="C535" s="182"/>
      <c r="D535" s="188"/>
      <c r="E535" s="126" t="s">
        <v>113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112</v>
      </c>
      <c r="F538" s="177"/>
      <c r="G538" s="901" t="s">
        <v>103</v>
      </c>
      <c r="H538" s="127"/>
      <c r="I538" s="127"/>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c r="AY538" s="93" t="str">
        <f>IF(SUBSTITUTE($J$538,"-","")="","0","1")</f>
        <v>0</v>
      </c>
    </row>
    <row r="539" spans="1:51" ht="18.75" hidden="1" customHeight="1">
      <c r="A539" s="191"/>
      <c r="B539" s="188"/>
      <c r="C539" s="182"/>
      <c r="D539" s="188"/>
      <c r="E539" s="338" t="s">
        <v>104</v>
      </c>
      <c r="F539" s="339"/>
      <c r="G539" s="340" t="s">
        <v>105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1" t="s">
        <v>106</v>
      </c>
      <c r="AF539" s="332"/>
      <c r="AG539" s="332"/>
      <c r="AH539" s="333"/>
      <c r="AI539" s="334" t="s">
        <v>107</v>
      </c>
      <c r="AJ539" s="334"/>
      <c r="AK539" s="334"/>
      <c r="AL539" s="159"/>
      <c r="AM539" s="334" t="s">
        <v>108</v>
      </c>
      <c r="AN539" s="334"/>
      <c r="AO539" s="334"/>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5"/>
      <c r="AJ540" s="335"/>
      <c r="AK540" s="335"/>
      <c r="AL540" s="158"/>
      <c r="AM540" s="335"/>
      <c r="AN540" s="335"/>
      <c r="AO540" s="335"/>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6"/>
      <c r="AF541" s="209"/>
      <c r="AG541" s="209"/>
      <c r="AH541" s="209"/>
      <c r="AI541" s="336"/>
      <c r="AJ541" s="209"/>
      <c r="AK541" s="209"/>
      <c r="AL541" s="209"/>
      <c r="AM541" s="336"/>
      <c r="AN541" s="209"/>
      <c r="AO541" s="209"/>
      <c r="AP541" s="337"/>
      <c r="AQ541" s="336"/>
      <c r="AR541" s="209"/>
      <c r="AS541" s="209"/>
      <c r="AT541" s="337"/>
      <c r="AU541" s="209"/>
      <c r="AV541" s="209"/>
      <c r="AW541" s="209"/>
      <c r="AX541" s="210"/>
      <c r="AY541">
        <f t="shared" ref="AY541:AY543" si="83">$AY$539</f>
        <v>0</v>
      </c>
    </row>
    <row r="542" spans="1:51" ht="23.25" hidden="1" customHeight="1">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6"/>
      <c r="AF542" s="209"/>
      <c r="AG542" s="209"/>
      <c r="AH542" s="337"/>
      <c r="AI542" s="336"/>
      <c r="AJ542" s="209"/>
      <c r="AK542" s="209"/>
      <c r="AL542" s="209"/>
      <c r="AM542" s="336"/>
      <c r="AN542" s="209"/>
      <c r="AO542" s="209"/>
      <c r="AP542" s="337"/>
      <c r="AQ542" s="336"/>
      <c r="AR542" s="209"/>
      <c r="AS542" s="209"/>
      <c r="AT542" s="337"/>
      <c r="AU542" s="209"/>
      <c r="AV542" s="209"/>
      <c r="AW542" s="209"/>
      <c r="AX542" s="210"/>
      <c r="AY542">
        <f t="shared" si="83"/>
        <v>0</v>
      </c>
    </row>
    <row r="543" spans="1:51" ht="23.25" hidden="1" customHeight="1">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82" t="s">
        <v>53</v>
      </c>
      <c r="AC543" s="582"/>
      <c r="AD543" s="582"/>
      <c r="AE543" s="336"/>
      <c r="AF543" s="209"/>
      <c r="AG543" s="209"/>
      <c r="AH543" s="337"/>
      <c r="AI543" s="336"/>
      <c r="AJ543" s="209"/>
      <c r="AK543" s="209"/>
      <c r="AL543" s="209"/>
      <c r="AM543" s="336"/>
      <c r="AN543" s="209"/>
      <c r="AO543" s="209"/>
      <c r="AP543" s="337"/>
      <c r="AQ543" s="336"/>
      <c r="AR543" s="209"/>
      <c r="AS543" s="209"/>
      <c r="AT543" s="337"/>
      <c r="AU543" s="209"/>
      <c r="AV543" s="209"/>
      <c r="AW543" s="209"/>
      <c r="AX543" s="210"/>
      <c r="AY543">
        <f t="shared" si="83"/>
        <v>0</v>
      </c>
    </row>
    <row r="544" spans="1:51" ht="18.75" hidden="1" customHeight="1">
      <c r="A544" s="191"/>
      <c r="B544" s="188"/>
      <c r="C544" s="182"/>
      <c r="D544" s="188"/>
      <c r="E544" s="338" t="s">
        <v>104</v>
      </c>
      <c r="F544" s="339"/>
      <c r="G544" s="340" t="s">
        <v>105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1" t="s">
        <v>106</v>
      </c>
      <c r="AF544" s="332"/>
      <c r="AG544" s="332"/>
      <c r="AH544" s="333"/>
      <c r="AI544" s="334" t="s">
        <v>107</v>
      </c>
      <c r="AJ544" s="334"/>
      <c r="AK544" s="334"/>
      <c r="AL544" s="159"/>
      <c r="AM544" s="334" t="s">
        <v>108</v>
      </c>
      <c r="AN544" s="334"/>
      <c r="AO544" s="334"/>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5"/>
      <c r="AJ545" s="335"/>
      <c r="AK545" s="335"/>
      <c r="AL545" s="158"/>
      <c r="AM545" s="335"/>
      <c r="AN545" s="335"/>
      <c r="AO545" s="335"/>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6"/>
      <c r="AF546" s="209"/>
      <c r="AG546" s="209"/>
      <c r="AH546" s="209"/>
      <c r="AI546" s="336"/>
      <c r="AJ546" s="209"/>
      <c r="AK546" s="209"/>
      <c r="AL546" s="209"/>
      <c r="AM546" s="336"/>
      <c r="AN546" s="209"/>
      <c r="AO546" s="209"/>
      <c r="AP546" s="337"/>
      <c r="AQ546" s="336"/>
      <c r="AR546" s="209"/>
      <c r="AS546" s="209"/>
      <c r="AT546" s="337"/>
      <c r="AU546" s="209"/>
      <c r="AV546" s="209"/>
      <c r="AW546" s="209"/>
      <c r="AX546" s="210"/>
      <c r="AY546">
        <f t="shared" ref="AY546:AY548" si="84">$AY$544</f>
        <v>0</v>
      </c>
    </row>
    <row r="547" spans="1:51" ht="23.25" hidden="1" customHeight="1">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6"/>
      <c r="AF547" s="209"/>
      <c r="AG547" s="209"/>
      <c r="AH547" s="337"/>
      <c r="AI547" s="336"/>
      <c r="AJ547" s="209"/>
      <c r="AK547" s="209"/>
      <c r="AL547" s="209"/>
      <c r="AM547" s="336"/>
      <c r="AN547" s="209"/>
      <c r="AO547" s="209"/>
      <c r="AP547" s="337"/>
      <c r="AQ547" s="336"/>
      <c r="AR547" s="209"/>
      <c r="AS547" s="209"/>
      <c r="AT547" s="337"/>
      <c r="AU547" s="209"/>
      <c r="AV547" s="209"/>
      <c r="AW547" s="209"/>
      <c r="AX547" s="210"/>
      <c r="AY547">
        <f t="shared" si="84"/>
        <v>0</v>
      </c>
    </row>
    <row r="548" spans="1:51" ht="23.25" hidden="1" customHeight="1">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82" t="s">
        <v>53</v>
      </c>
      <c r="AC548" s="582"/>
      <c r="AD548" s="582"/>
      <c r="AE548" s="336"/>
      <c r="AF548" s="209"/>
      <c r="AG548" s="209"/>
      <c r="AH548" s="337"/>
      <c r="AI548" s="336"/>
      <c r="AJ548" s="209"/>
      <c r="AK548" s="209"/>
      <c r="AL548" s="209"/>
      <c r="AM548" s="336"/>
      <c r="AN548" s="209"/>
      <c r="AO548" s="209"/>
      <c r="AP548" s="337"/>
      <c r="AQ548" s="336"/>
      <c r="AR548" s="209"/>
      <c r="AS548" s="209"/>
      <c r="AT548" s="337"/>
      <c r="AU548" s="209"/>
      <c r="AV548" s="209"/>
      <c r="AW548" s="209"/>
      <c r="AX548" s="210"/>
      <c r="AY548">
        <f t="shared" si="84"/>
        <v>0</v>
      </c>
    </row>
    <row r="549" spans="1:51" ht="18.75" hidden="1" customHeight="1">
      <c r="A549" s="191"/>
      <c r="B549" s="188"/>
      <c r="C549" s="182"/>
      <c r="D549" s="188"/>
      <c r="E549" s="338" t="s">
        <v>104</v>
      </c>
      <c r="F549" s="339"/>
      <c r="G549" s="340" t="s">
        <v>105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1" t="s">
        <v>106</v>
      </c>
      <c r="AF549" s="332"/>
      <c r="AG549" s="332"/>
      <c r="AH549" s="333"/>
      <c r="AI549" s="334" t="s">
        <v>107</v>
      </c>
      <c r="AJ549" s="334"/>
      <c r="AK549" s="334"/>
      <c r="AL549" s="159"/>
      <c r="AM549" s="334" t="s">
        <v>108</v>
      </c>
      <c r="AN549" s="334"/>
      <c r="AO549" s="334"/>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5"/>
      <c r="AJ550" s="335"/>
      <c r="AK550" s="335"/>
      <c r="AL550" s="158"/>
      <c r="AM550" s="335"/>
      <c r="AN550" s="335"/>
      <c r="AO550" s="335"/>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6"/>
      <c r="AF551" s="209"/>
      <c r="AG551" s="209"/>
      <c r="AH551" s="209"/>
      <c r="AI551" s="336"/>
      <c r="AJ551" s="209"/>
      <c r="AK551" s="209"/>
      <c r="AL551" s="209"/>
      <c r="AM551" s="336"/>
      <c r="AN551" s="209"/>
      <c r="AO551" s="209"/>
      <c r="AP551" s="337"/>
      <c r="AQ551" s="336"/>
      <c r="AR551" s="209"/>
      <c r="AS551" s="209"/>
      <c r="AT551" s="337"/>
      <c r="AU551" s="209"/>
      <c r="AV551" s="209"/>
      <c r="AW551" s="209"/>
      <c r="AX551" s="210"/>
      <c r="AY551">
        <f t="shared" ref="AY551:AY553" si="85">$AY$549</f>
        <v>0</v>
      </c>
    </row>
    <row r="552" spans="1:51" ht="23.25" hidden="1" customHeight="1">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6"/>
      <c r="AF552" s="209"/>
      <c r="AG552" s="209"/>
      <c r="AH552" s="337"/>
      <c r="AI552" s="336"/>
      <c r="AJ552" s="209"/>
      <c r="AK552" s="209"/>
      <c r="AL552" s="209"/>
      <c r="AM552" s="336"/>
      <c r="AN552" s="209"/>
      <c r="AO552" s="209"/>
      <c r="AP552" s="337"/>
      <c r="AQ552" s="336"/>
      <c r="AR552" s="209"/>
      <c r="AS552" s="209"/>
      <c r="AT552" s="337"/>
      <c r="AU552" s="209"/>
      <c r="AV552" s="209"/>
      <c r="AW552" s="209"/>
      <c r="AX552" s="210"/>
      <c r="AY552">
        <f t="shared" si="85"/>
        <v>0</v>
      </c>
    </row>
    <row r="553" spans="1:51" ht="23.25" hidden="1" customHeight="1">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82" t="s">
        <v>53</v>
      </c>
      <c r="AC553" s="582"/>
      <c r="AD553" s="582"/>
      <c r="AE553" s="336"/>
      <c r="AF553" s="209"/>
      <c r="AG553" s="209"/>
      <c r="AH553" s="337"/>
      <c r="AI553" s="336"/>
      <c r="AJ553" s="209"/>
      <c r="AK553" s="209"/>
      <c r="AL553" s="209"/>
      <c r="AM553" s="336"/>
      <c r="AN553" s="209"/>
      <c r="AO553" s="209"/>
      <c r="AP553" s="337"/>
      <c r="AQ553" s="336"/>
      <c r="AR553" s="209"/>
      <c r="AS553" s="209"/>
      <c r="AT553" s="337"/>
      <c r="AU553" s="209"/>
      <c r="AV553" s="209"/>
      <c r="AW553" s="209"/>
      <c r="AX553" s="210"/>
      <c r="AY553">
        <f t="shared" si="85"/>
        <v>0</v>
      </c>
    </row>
    <row r="554" spans="1:51" ht="18.75" hidden="1" customHeight="1">
      <c r="A554" s="191"/>
      <c r="B554" s="188"/>
      <c r="C554" s="182"/>
      <c r="D554" s="188"/>
      <c r="E554" s="338" t="s">
        <v>104</v>
      </c>
      <c r="F554" s="339"/>
      <c r="G554" s="340" t="s">
        <v>105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1" t="s">
        <v>106</v>
      </c>
      <c r="AF554" s="332"/>
      <c r="AG554" s="332"/>
      <c r="AH554" s="333"/>
      <c r="AI554" s="334" t="s">
        <v>107</v>
      </c>
      <c r="AJ554" s="334"/>
      <c r="AK554" s="334"/>
      <c r="AL554" s="159"/>
      <c r="AM554" s="334" t="s">
        <v>108</v>
      </c>
      <c r="AN554" s="334"/>
      <c r="AO554" s="334"/>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5"/>
      <c r="AJ555" s="335"/>
      <c r="AK555" s="335"/>
      <c r="AL555" s="158"/>
      <c r="AM555" s="335"/>
      <c r="AN555" s="335"/>
      <c r="AO555" s="335"/>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6"/>
      <c r="AF556" s="209"/>
      <c r="AG556" s="209"/>
      <c r="AH556" s="209"/>
      <c r="AI556" s="336"/>
      <c r="AJ556" s="209"/>
      <c r="AK556" s="209"/>
      <c r="AL556" s="209"/>
      <c r="AM556" s="336"/>
      <c r="AN556" s="209"/>
      <c r="AO556" s="209"/>
      <c r="AP556" s="337"/>
      <c r="AQ556" s="336"/>
      <c r="AR556" s="209"/>
      <c r="AS556" s="209"/>
      <c r="AT556" s="337"/>
      <c r="AU556" s="209"/>
      <c r="AV556" s="209"/>
      <c r="AW556" s="209"/>
      <c r="AX556" s="210"/>
      <c r="AY556">
        <f t="shared" ref="AY556:AY558" si="86">$AY$554</f>
        <v>0</v>
      </c>
    </row>
    <row r="557" spans="1:51" ht="23.25" hidden="1" customHeight="1">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6"/>
      <c r="AF557" s="209"/>
      <c r="AG557" s="209"/>
      <c r="AH557" s="337"/>
      <c r="AI557" s="336"/>
      <c r="AJ557" s="209"/>
      <c r="AK557" s="209"/>
      <c r="AL557" s="209"/>
      <c r="AM557" s="336"/>
      <c r="AN557" s="209"/>
      <c r="AO557" s="209"/>
      <c r="AP557" s="337"/>
      <c r="AQ557" s="336"/>
      <c r="AR557" s="209"/>
      <c r="AS557" s="209"/>
      <c r="AT557" s="337"/>
      <c r="AU557" s="209"/>
      <c r="AV557" s="209"/>
      <c r="AW557" s="209"/>
      <c r="AX557" s="210"/>
      <c r="AY557">
        <f t="shared" si="86"/>
        <v>0</v>
      </c>
    </row>
    <row r="558" spans="1:51" ht="23.25" hidden="1" customHeight="1">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82" t="s">
        <v>53</v>
      </c>
      <c r="AC558" s="582"/>
      <c r="AD558" s="582"/>
      <c r="AE558" s="336"/>
      <c r="AF558" s="209"/>
      <c r="AG558" s="209"/>
      <c r="AH558" s="337"/>
      <c r="AI558" s="336"/>
      <c r="AJ558" s="209"/>
      <c r="AK558" s="209"/>
      <c r="AL558" s="209"/>
      <c r="AM558" s="336"/>
      <c r="AN558" s="209"/>
      <c r="AO558" s="209"/>
      <c r="AP558" s="337"/>
      <c r="AQ558" s="336"/>
      <c r="AR558" s="209"/>
      <c r="AS558" s="209"/>
      <c r="AT558" s="337"/>
      <c r="AU558" s="209"/>
      <c r="AV558" s="209"/>
      <c r="AW558" s="209"/>
      <c r="AX558" s="210"/>
      <c r="AY558">
        <f t="shared" si="86"/>
        <v>0</v>
      </c>
    </row>
    <row r="559" spans="1:51" ht="18.75" hidden="1" customHeight="1">
      <c r="A559" s="191"/>
      <c r="B559" s="188"/>
      <c r="C559" s="182"/>
      <c r="D559" s="188"/>
      <c r="E559" s="338" t="s">
        <v>104</v>
      </c>
      <c r="F559" s="339"/>
      <c r="G559" s="340" t="s">
        <v>105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1" t="s">
        <v>106</v>
      </c>
      <c r="AF559" s="332"/>
      <c r="AG559" s="332"/>
      <c r="AH559" s="333"/>
      <c r="AI559" s="334" t="s">
        <v>107</v>
      </c>
      <c r="AJ559" s="334"/>
      <c r="AK559" s="334"/>
      <c r="AL559" s="159"/>
      <c r="AM559" s="334" t="s">
        <v>108</v>
      </c>
      <c r="AN559" s="334"/>
      <c r="AO559" s="334"/>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5"/>
      <c r="AJ560" s="335"/>
      <c r="AK560" s="335"/>
      <c r="AL560" s="158"/>
      <c r="AM560" s="335"/>
      <c r="AN560" s="335"/>
      <c r="AO560" s="335"/>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6"/>
      <c r="AF561" s="209"/>
      <c r="AG561" s="209"/>
      <c r="AH561" s="209"/>
      <c r="AI561" s="336"/>
      <c r="AJ561" s="209"/>
      <c r="AK561" s="209"/>
      <c r="AL561" s="209"/>
      <c r="AM561" s="336"/>
      <c r="AN561" s="209"/>
      <c r="AO561" s="209"/>
      <c r="AP561" s="337"/>
      <c r="AQ561" s="336"/>
      <c r="AR561" s="209"/>
      <c r="AS561" s="209"/>
      <c r="AT561" s="337"/>
      <c r="AU561" s="209"/>
      <c r="AV561" s="209"/>
      <c r="AW561" s="209"/>
      <c r="AX561" s="210"/>
      <c r="AY561">
        <f t="shared" ref="AY561:AY563" si="87">$AY$559</f>
        <v>0</v>
      </c>
    </row>
    <row r="562" spans="1:51" ht="23.25" hidden="1" customHeight="1">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6"/>
      <c r="AF562" s="209"/>
      <c r="AG562" s="209"/>
      <c r="AH562" s="337"/>
      <c r="AI562" s="336"/>
      <c r="AJ562" s="209"/>
      <c r="AK562" s="209"/>
      <c r="AL562" s="209"/>
      <c r="AM562" s="336"/>
      <c r="AN562" s="209"/>
      <c r="AO562" s="209"/>
      <c r="AP562" s="337"/>
      <c r="AQ562" s="336"/>
      <c r="AR562" s="209"/>
      <c r="AS562" s="209"/>
      <c r="AT562" s="337"/>
      <c r="AU562" s="209"/>
      <c r="AV562" s="209"/>
      <c r="AW562" s="209"/>
      <c r="AX562" s="210"/>
      <c r="AY562">
        <f t="shared" si="87"/>
        <v>0</v>
      </c>
    </row>
    <row r="563" spans="1:51" ht="23.25" hidden="1" customHeight="1">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82" t="s">
        <v>53</v>
      </c>
      <c r="AC563" s="582"/>
      <c r="AD563" s="582"/>
      <c r="AE563" s="336"/>
      <c r="AF563" s="209"/>
      <c r="AG563" s="209"/>
      <c r="AH563" s="337"/>
      <c r="AI563" s="336"/>
      <c r="AJ563" s="209"/>
      <c r="AK563" s="209"/>
      <c r="AL563" s="209"/>
      <c r="AM563" s="336"/>
      <c r="AN563" s="209"/>
      <c r="AO563" s="209"/>
      <c r="AP563" s="337"/>
      <c r="AQ563" s="336"/>
      <c r="AR563" s="209"/>
      <c r="AS563" s="209"/>
      <c r="AT563" s="337"/>
      <c r="AU563" s="209"/>
      <c r="AV563" s="209"/>
      <c r="AW563" s="209"/>
      <c r="AX563" s="210"/>
      <c r="AY563">
        <f t="shared" si="87"/>
        <v>0</v>
      </c>
    </row>
    <row r="564" spans="1:51" ht="18.75" hidden="1" customHeight="1">
      <c r="A564" s="191"/>
      <c r="B564" s="188"/>
      <c r="C564" s="182"/>
      <c r="D564" s="188"/>
      <c r="E564" s="338" t="s">
        <v>109</v>
      </c>
      <c r="F564" s="339"/>
      <c r="G564" s="340" t="s">
        <v>110</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1" t="s">
        <v>106</v>
      </c>
      <c r="AF564" s="332"/>
      <c r="AG564" s="332"/>
      <c r="AH564" s="333"/>
      <c r="AI564" s="334" t="s">
        <v>107</v>
      </c>
      <c r="AJ564" s="334"/>
      <c r="AK564" s="334"/>
      <c r="AL564" s="159"/>
      <c r="AM564" s="334" t="s">
        <v>108</v>
      </c>
      <c r="AN564" s="334"/>
      <c r="AO564" s="334"/>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5"/>
      <c r="AJ565" s="335"/>
      <c r="AK565" s="335"/>
      <c r="AL565" s="158"/>
      <c r="AM565" s="335"/>
      <c r="AN565" s="335"/>
      <c r="AO565" s="335"/>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6"/>
      <c r="AF566" s="209"/>
      <c r="AG566" s="209"/>
      <c r="AH566" s="209"/>
      <c r="AI566" s="336"/>
      <c r="AJ566" s="209"/>
      <c r="AK566" s="209"/>
      <c r="AL566" s="209"/>
      <c r="AM566" s="336"/>
      <c r="AN566" s="209"/>
      <c r="AO566" s="209"/>
      <c r="AP566" s="337"/>
      <c r="AQ566" s="336"/>
      <c r="AR566" s="209"/>
      <c r="AS566" s="209"/>
      <c r="AT566" s="337"/>
      <c r="AU566" s="209"/>
      <c r="AV566" s="209"/>
      <c r="AW566" s="209"/>
      <c r="AX566" s="210"/>
      <c r="AY566">
        <f t="shared" ref="AY566:AY568" si="88">$AY$564</f>
        <v>0</v>
      </c>
    </row>
    <row r="567" spans="1:51" ht="23.25" hidden="1" customHeight="1">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6"/>
      <c r="AF567" s="209"/>
      <c r="AG567" s="209"/>
      <c r="AH567" s="337"/>
      <c r="AI567" s="336"/>
      <c r="AJ567" s="209"/>
      <c r="AK567" s="209"/>
      <c r="AL567" s="209"/>
      <c r="AM567" s="336"/>
      <c r="AN567" s="209"/>
      <c r="AO567" s="209"/>
      <c r="AP567" s="337"/>
      <c r="AQ567" s="336"/>
      <c r="AR567" s="209"/>
      <c r="AS567" s="209"/>
      <c r="AT567" s="337"/>
      <c r="AU567" s="209"/>
      <c r="AV567" s="209"/>
      <c r="AW567" s="209"/>
      <c r="AX567" s="210"/>
      <c r="AY567">
        <f t="shared" si="88"/>
        <v>0</v>
      </c>
    </row>
    <row r="568" spans="1:51" ht="23.25" hidden="1" customHeight="1">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82" t="s">
        <v>53</v>
      </c>
      <c r="AC568" s="582"/>
      <c r="AD568" s="582"/>
      <c r="AE568" s="336"/>
      <c r="AF568" s="209"/>
      <c r="AG568" s="209"/>
      <c r="AH568" s="337"/>
      <c r="AI568" s="336"/>
      <c r="AJ568" s="209"/>
      <c r="AK568" s="209"/>
      <c r="AL568" s="209"/>
      <c r="AM568" s="336"/>
      <c r="AN568" s="209"/>
      <c r="AO568" s="209"/>
      <c r="AP568" s="337"/>
      <c r="AQ568" s="336"/>
      <c r="AR568" s="209"/>
      <c r="AS568" s="209"/>
      <c r="AT568" s="337"/>
      <c r="AU568" s="209"/>
      <c r="AV568" s="209"/>
      <c r="AW568" s="209"/>
      <c r="AX568" s="210"/>
      <c r="AY568">
        <f t="shared" si="88"/>
        <v>0</v>
      </c>
    </row>
    <row r="569" spans="1:51" ht="18.75" hidden="1" customHeight="1">
      <c r="A569" s="191"/>
      <c r="B569" s="188"/>
      <c r="C569" s="182"/>
      <c r="D569" s="188"/>
      <c r="E569" s="338" t="s">
        <v>109</v>
      </c>
      <c r="F569" s="339"/>
      <c r="G569" s="340" t="s">
        <v>110</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1" t="s">
        <v>106</v>
      </c>
      <c r="AF569" s="332"/>
      <c r="AG569" s="332"/>
      <c r="AH569" s="333"/>
      <c r="AI569" s="334" t="s">
        <v>107</v>
      </c>
      <c r="AJ569" s="334"/>
      <c r="AK569" s="334"/>
      <c r="AL569" s="159"/>
      <c r="AM569" s="334" t="s">
        <v>108</v>
      </c>
      <c r="AN569" s="334"/>
      <c r="AO569" s="334"/>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5"/>
      <c r="AJ570" s="335"/>
      <c r="AK570" s="335"/>
      <c r="AL570" s="158"/>
      <c r="AM570" s="335"/>
      <c r="AN570" s="335"/>
      <c r="AO570" s="335"/>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6"/>
      <c r="AF571" s="209"/>
      <c r="AG571" s="209"/>
      <c r="AH571" s="209"/>
      <c r="AI571" s="336"/>
      <c r="AJ571" s="209"/>
      <c r="AK571" s="209"/>
      <c r="AL571" s="209"/>
      <c r="AM571" s="336"/>
      <c r="AN571" s="209"/>
      <c r="AO571" s="209"/>
      <c r="AP571" s="337"/>
      <c r="AQ571" s="336"/>
      <c r="AR571" s="209"/>
      <c r="AS571" s="209"/>
      <c r="AT571" s="337"/>
      <c r="AU571" s="209"/>
      <c r="AV571" s="209"/>
      <c r="AW571" s="209"/>
      <c r="AX571" s="210"/>
      <c r="AY571">
        <f t="shared" ref="AY571:AY573" si="89">$AY$569</f>
        <v>0</v>
      </c>
    </row>
    <row r="572" spans="1:51" ht="23.25" hidden="1" customHeight="1">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6"/>
      <c r="AF572" s="209"/>
      <c r="AG572" s="209"/>
      <c r="AH572" s="337"/>
      <c r="AI572" s="336"/>
      <c r="AJ572" s="209"/>
      <c r="AK572" s="209"/>
      <c r="AL572" s="209"/>
      <c r="AM572" s="336"/>
      <c r="AN572" s="209"/>
      <c r="AO572" s="209"/>
      <c r="AP572" s="337"/>
      <c r="AQ572" s="336"/>
      <c r="AR572" s="209"/>
      <c r="AS572" s="209"/>
      <c r="AT572" s="337"/>
      <c r="AU572" s="209"/>
      <c r="AV572" s="209"/>
      <c r="AW572" s="209"/>
      <c r="AX572" s="210"/>
      <c r="AY572">
        <f t="shared" si="89"/>
        <v>0</v>
      </c>
    </row>
    <row r="573" spans="1:51" ht="23.25" hidden="1" customHeight="1">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82" t="s">
        <v>53</v>
      </c>
      <c r="AC573" s="582"/>
      <c r="AD573" s="582"/>
      <c r="AE573" s="336"/>
      <c r="AF573" s="209"/>
      <c r="AG573" s="209"/>
      <c r="AH573" s="337"/>
      <c r="AI573" s="336"/>
      <c r="AJ573" s="209"/>
      <c r="AK573" s="209"/>
      <c r="AL573" s="209"/>
      <c r="AM573" s="336"/>
      <c r="AN573" s="209"/>
      <c r="AO573" s="209"/>
      <c r="AP573" s="337"/>
      <c r="AQ573" s="336"/>
      <c r="AR573" s="209"/>
      <c r="AS573" s="209"/>
      <c r="AT573" s="337"/>
      <c r="AU573" s="209"/>
      <c r="AV573" s="209"/>
      <c r="AW573" s="209"/>
      <c r="AX573" s="210"/>
      <c r="AY573">
        <f t="shared" si="89"/>
        <v>0</v>
      </c>
    </row>
    <row r="574" spans="1:51" ht="18.75" hidden="1" customHeight="1">
      <c r="A574" s="191"/>
      <c r="B574" s="188"/>
      <c r="C574" s="182"/>
      <c r="D574" s="188"/>
      <c r="E574" s="338" t="s">
        <v>109</v>
      </c>
      <c r="F574" s="339"/>
      <c r="G574" s="340" t="s">
        <v>110</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1" t="s">
        <v>106</v>
      </c>
      <c r="AF574" s="332"/>
      <c r="AG574" s="332"/>
      <c r="AH574" s="333"/>
      <c r="AI574" s="334" t="s">
        <v>107</v>
      </c>
      <c r="AJ574" s="334"/>
      <c r="AK574" s="334"/>
      <c r="AL574" s="159"/>
      <c r="AM574" s="334" t="s">
        <v>108</v>
      </c>
      <c r="AN574" s="334"/>
      <c r="AO574" s="334"/>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5"/>
      <c r="AJ575" s="335"/>
      <c r="AK575" s="335"/>
      <c r="AL575" s="158"/>
      <c r="AM575" s="335"/>
      <c r="AN575" s="335"/>
      <c r="AO575" s="335"/>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6"/>
      <c r="AF576" s="209"/>
      <c r="AG576" s="209"/>
      <c r="AH576" s="209"/>
      <c r="AI576" s="336"/>
      <c r="AJ576" s="209"/>
      <c r="AK576" s="209"/>
      <c r="AL576" s="209"/>
      <c r="AM576" s="336"/>
      <c r="AN576" s="209"/>
      <c r="AO576" s="209"/>
      <c r="AP576" s="337"/>
      <c r="AQ576" s="336"/>
      <c r="AR576" s="209"/>
      <c r="AS576" s="209"/>
      <c r="AT576" s="337"/>
      <c r="AU576" s="209"/>
      <c r="AV576" s="209"/>
      <c r="AW576" s="209"/>
      <c r="AX576" s="210"/>
      <c r="AY576">
        <f t="shared" ref="AY576:AY578" si="90">$AY$574</f>
        <v>0</v>
      </c>
    </row>
    <row r="577" spans="1:51" ht="23.25" hidden="1" customHeight="1">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6"/>
      <c r="AF577" s="209"/>
      <c r="AG577" s="209"/>
      <c r="AH577" s="337"/>
      <c r="AI577" s="336"/>
      <c r="AJ577" s="209"/>
      <c r="AK577" s="209"/>
      <c r="AL577" s="209"/>
      <c r="AM577" s="336"/>
      <c r="AN577" s="209"/>
      <c r="AO577" s="209"/>
      <c r="AP577" s="337"/>
      <c r="AQ577" s="336"/>
      <c r="AR577" s="209"/>
      <c r="AS577" s="209"/>
      <c r="AT577" s="337"/>
      <c r="AU577" s="209"/>
      <c r="AV577" s="209"/>
      <c r="AW577" s="209"/>
      <c r="AX577" s="210"/>
      <c r="AY577">
        <f t="shared" si="90"/>
        <v>0</v>
      </c>
    </row>
    <row r="578" spans="1:51" ht="23.25" hidden="1" customHeight="1">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82" t="s">
        <v>53</v>
      </c>
      <c r="AC578" s="582"/>
      <c r="AD578" s="582"/>
      <c r="AE578" s="336"/>
      <c r="AF578" s="209"/>
      <c r="AG578" s="209"/>
      <c r="AH578" s="337"/>
      <c r="AI578" s="336"/>
      <c r="AJ578" s="209"/>
      <c r="AK578" s="209"/>
      <c r="AL578" s="209"/>
      <c r="AM578" s="336"/>
      <c r="AN578" s="209"/>
      <c r="AO578" s="209"/>
      <c r="AP578" s="337"/>
      <c r="AQ578" s="336"/>
      <c r="AR578" s="209"/>
      <c r="AS578" s="209"/>
      <c r="AT578" s="337"/>
      <c r="AU578" s="209"/>
      <c r="AV578" s="209"/>
      <c r="AW578" s="209"/>
      <c r="AX578" s="210"/>
      <c r="AY578">
        <f t="shared" si="90"/>
        <v>0</v>
      </c>
    </row>
    <row r="579" spans="1:51" ht="18.75" hidden="1" customHeight="1">
      <c r="A579" s="191"/>
      <c r="B579" s="188"/>
      <c r="C579" s="182"/>
      <c r="D579" s="188"/>
      <c r="E579" s="338" t="s">
        <v>109</v>
      </c>
      <c r="F579" s="339"/>
      <c r="G579" s="340" t="s">
        <v>110</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1" t="s">
        <v>106</v>
      </c>
      <c r="AF579" s="332"/>
      <c r="AG579" s="332"/>
      <c r="AH579" s="333"/>
      <c r="AI579" s="334" t="s">
        <v>107</v>
      </c>
      <c r="AJ579" s="334"/>
      <c r="AK579" s="334"/>
      <c r="AL579" s="159"/>
      <c r="AM579" s="334" t="s">
        <v>108</v>
      </c>
      <c r="AN579" s="334"/>
      <c r="AO579" s="334"/>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5"/>
      <c r="AJ580" s="335"/>
      <c r="AK580" s="335"/>
      <c r="AL580" s="158"/>
      <c r="AM580" s="335"/>
      <c r="AN580" s="335"/>
      <c r="AO580" s="335"/>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6"/>
      <c r="AF581" s="209"/>
      <c r="AG581" s="209"/>
      <c r="AH581" s="209"/>
      <c r="AI581" s="336"/>
      <c r="AJ581" s="209"/>
      <c r="AK581" s="209"/>
      <c r="AL581" s="209"/>
      <c r="AM581" s="336"/>
      <c r="AN581" s="209"/>
      <c r="AO581" s="209"/>
      <c r="AP581" s="337"/>
      <c r="AQ581" s="336"/>
      <c r="AR581" s="209"/>
      <c r="AS581" s="209"/>
      <c r="AT581" s="337"/>
      <c r="AU581" s="209"/>
      <c r="AV581" s="209"/>
      <c r="AW581" s="209"/>
      <c r="AX581" s="210"/>
      <c r="AY581">
        <f t="shared" ref="AY581:AY583" si="91">$AY$579</f>
        <v>0</v>
      </c>
    </row>
    <row r="582" spans="1:51" ht="23.25" hidden="1" customHeight="1">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6"/>
      <c r="AF582" s="209"/>
      <c r="AG582" s="209"/>
      <c r="AH582" s="337"/>
      <c r="AI582" s="336"/>
      <c r="AJ582" s="209"/>
      <c r="AK582" s="209"/>
      <c r="AL582" s="209"/>
      <c r="AM582" s="336"/>
      <c r="AN582" s="209"/>
      <c r="AO582" s="209"/>
      <c r="AP582" s="337"/>
      <c r="AQ582" s="336"/>
      <c r="AR582" s="209"/>
      <c r="AS582" s="209"/>
      <c r="AT582" s="337"/>
      <c r="AU582" s="209"/>
      <c r="AV582" s="209"/>
      <c r="AW582" s="209"/>
      <c r="AX582" s="210"/>
      <c r="AY582">
        <f t="shared" si="91"/>
        <v>0</v>
      </c>
    </row>
    <row r="583" spans="1:51" ht="23.25" hidden="1" customHeight="1">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82" t="s">
        <v>53</v>
      </c>
      <c r="AC583" s="582"/>
      <c r="AD583" s="582"/>
      <c r="AE583" s="336"/>
      <c r="AF583" s="209"/>
      <c r="AG583" s="209"/>
      <c r="AH583" s="337"/>
      <c r="AI583" s="336"/>
      <c r="AJ583" s="209"/>
      <c r="AK583" s="209"/>
      <c r="AL583" s="209"/>
      <c r="AM583" s="336"/>
      <c r="AN583" s="209"/>
      <c r="AO583" s="209"/>
      <c r="AP583" s="337"/>
      <c r="AQ583" s="336"/>
      <c r="AR583" s="209"/>
      <c r="AS583" s="209"/>
      <c r="AT583" s="337"/>
      <c r="AU583" s="209"/>
      <c r="AV583" s="209"/>
      <c r="AW583" s="209"/>
      <c r="AX583" s="210"/>
      <c r="AY583">
        <f t="shared" si="91"/>
        <v>0</v>
      </c>
    </row>
    <row r="584" spans="1:51" ht="18.75" hidden="1" customHeight="1">
      <c r="A584" s="191"/>
      <c r="B584" s="188"/>
      <c r="C584" s="182"/>
      <c r="D584" s="188"/>
      <c r="E584" s="338" t="s">
        <v>109</v>
      </c>
      <c r="F584" s="339"/>
      <c r="G584" s="340" t="s">
        <v>110</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1" t="s">
        <v>106</v>
      </c>
      <c r="AF584" s="332"/>
      <c r="AG584" s="332"/>
      <c r="AH584" s="333"/>
      <c r="AI584" s="334" t="s">
        <v>107</v>
      </c>
      <c r="AJ584" s="334"/>
      <c r="AK584" s="334"/>
      <c r="AL584" s="159"/>
      <c r="AM584" s="334" t="s">
        <v>108</v>
      </c>
      <c r="AN584" s="334"/>
      <c r="AO584" s="334"/>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5"/>
      <c r="AJ585" s="335"/>
      <c r="AK585" s="335"/>
      <c r="AL585" s="158"/>
      <c r="AM585" s="335"/>
      <c r="AN585" s="335"/>
      <c r="AO585" s="335"/>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6"/>
      <c r="AF586" s="209"/>
      <c r="AG586" s="209"/>
      <c r="AH586" s="209"/>
      <c r="AI586" s="336"/>
      <c r="AJ586" s="209"/>
      <c r="AK586" s="209"/>
      <c r="AL586" s="209"/>
      <c r="AM586" s="336"/>
      <c r="AN586" s="209"/>
      <c r="AO586" s="209"/>
      <c r="AP586" s="337"/>
      <c r="AQ586" s="336"/>
      <c r="AR586" s="209"/>
      <c r="AS586" s="209"/>
      <c r="AT586" s="337"/>
      <c r="AU586" s="209"/>
      <c r="AV586" s="209"/>
      <c r="AW586" s="209"/>
      <c r="AX586" s="210"/>
      <c r="AY586">
        <f t="shared" ref="AY586:AY588" si="92">$AY$584</f>
        <v>0</v>
      </c>
    </row>
    <row r="587" spans="1:51" ht="23.25" hidden="1" customHeight="1">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6"/>
      <c r="AF587" s="209"/>
      <c r="AG587" s="209"/>
      <c r="AH587" s="337"/>
      <c r="AI587" s="336"/>
      <c r="AJ587" s="209"/>
      <c r="AK587" s="209"/>
      <c r="AL587" s="209"/>
      <c r="AM587" s="336"/>
      <c r="AN587" s="209"/>
      <c r="AO587" s="209"/>
      <c r="AP587" s="337"/>
      <c r="AQ587" s="336"/>
      <c r="AR587" s="209"/>
      <c r="AS587" s="209"/>
      <c r="AT587" s="337"/>
      <c r="AU587" s="209"/>
      <c r="AV587" s="209"/>
      <c r="AW587" s="209"/>
      <c r="AX587" s="210"/>
      <c r="AY587">
        <f t="shared" si="92"/>
        <v>0</v>
      </c>
    </row>
    <row r="588" spans="1:51" ht="23.25" hidden="1" customHeight="1">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82" t="s">
        <v>53</v>
      </c>
      <c r="AC588" s="582"/>
      <c r="AD588" s="582"/>
      <c r="AE588" s="336"/>
      <c r="AF588" s="209"/>
      <c r="AG588" s="209"/>
      <c r="AH588" s="337"/>
      <c r="AI588" s="336"/>
      <c r="AJ588" s="209"/>
      <c r="AK588" s="209"/>
      <c r="AL588" s="209"/>
      <c r="AM588" s="336"/>
      <c r="AN588" s="209"/>
      <c r="AO588" s="209"/>
      <c r="AP588" s="337"/>
      <c r="AQ588" s="336"/>
      <c r="AR588" s="209"/>
      <c r="AS588" s="209"/>
      <c r="AT588" s="337"/>
      <c r="AU588" s="209"/>
      <c r="AV588" s="209"/>
      <c r="AW588" s="209"/>
      <c r="AX588" s="210"/>
      <c r="AY588">
        <f t="shared" si="92"/>
        <v>0</v>
      </c>
    </row>
    <row r="589" spans="1:51" ht="23.9" hidden="1" customHeight="1">
      <c r="A589" s="191"/>
      <c r="B589" s="188"/>
      <c r="C589" s="182"/>
      <c r="D589" s="188"/>
      <c r="E589" s="126" t="s">
        <v>113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112</v>
      </c>
      <c r="F592" s="177"/>
      <c r="G592" s="901" t="s">
        <v>103</v>
      </c>
      <c r="H592" s="127"/>
      <c r="I592" s="127"/>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c r="AY592" s="93" t="str">
        <f>IF(SUBSTITUTE($J$592,"-","")="","0","1")</f>
        <v>0</v>
      </c>
    </row>
    <row r="593" spans="1:51" ht="18.75" hidden="1" customHeight="1">
      <c r="A593" s="191"/>
      <c r="B593" s="188"/>
      <c r="C593" s="182"/>
      <c r="D593" s="188"/>
      <c r="E593" s="338" t="s">
        <v>104</v>
      </c>
      <c r="F593" s="339"/>
      <c r="G593" s="340" t="s">
        <v>105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1" t="s">
        <v>106</v>
      </c>
      <c r="AF593" s="332"/>
      <c r="AG593" s="332"/>
      <c r="AH593" s="333"/>
      <c r="AI593" s="334" t="s">
        <v>107</v>
      </c>
      <c r="AJ593" s="334"/>
      <c r="AK593" s="334"/>
      <c r="AL593" s="159"/>
      <c r="AM593" s="334" t="s">
        <v>108</v>
      </c>
      <c r="AN593" s="334"/>
      <c r="AO593" s="334"/>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5"/>
      <c r="AJ594" s="335"/>
      <c r="AK594" s="335"/>
      <c r="AL594" s="158"/>
      <c r="AM594" s="335"/>
      <c r="AN594" s="335"/>
      <c r="AO594" s="335"/>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6"/>
      <c r="AF595" s="209"/>
      <c r="AG595" s="209"/>
      <c r="AH595" s="209"/>
      <c r="AI595" s="336"/>
      <c r="AJ595" s="209"/>
      <c r="AK595" s="209"/>
      <c r="AL595" s="209"/>
      <c r="AM595" s="336"/>
      <c r="AN595" s="209"/>
      <c r="AO595" s="209"/>
      <c r="AP595" s="337"/>
      <c r="AQ595" s="336"/>
      <c r="AR595" s="209"/>
      <c r="AS595" s="209"/>
      <c r="AT595" s="337"/>
      <c r="AU595" s="209"/>
      <c r="AV595" s="209"/>
      <c r="AW595" s="209"/>
      <c r="AX595" s="210"/>
      <c r="AY595">
        <f t="shared" ref="AY595:AY597" si="93">$AY$593</f>
        <v>0</v>
      </c>
    </row>
    <row r="596" spans="1:51" ht="23.25" hidden="1" customHeight="1">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6"/>
      <c r="AF596" s="209"/>
      <c r="AG596" s="209"/>
      <c r="AH596" s="337"/>
      <c r="AI596" s="336"/>
      <c r="AJ596" s="209"/>
      <c r="AK596" s="209"/>
      <c r="AL596" s="209"/>
      <c r="AM596" s="336"/>
      <c r="AN596" s="209"/>
      <c r="AO596" s="209"/>
      <c r="AP596" s="337"/>
      <c r="AQ596" s="336"/>
      <c r="AR596" s="209"/>
      <c r="AS596" s="209"/>
      <c r="AT596" s="337"/>
      <c r="AU596" s="209"/>
      <c r="AV596" s="209"/>
      <c r="AW596" s="209"/>
      <c r="AX596" s="210"/>
      <c r="AY596">
        <f t="shared" si="93"/>
        <v>0</v>
      </c>
    </row>
    <row r="597" spans="1:51" ht="23.25" hidden="1" customHeight="1">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82" t="s">
        <v>53</v>
      </c>
      <c r="AC597" s="582"/>
      <c r="AD597" s="582"/>
      <c r="AE597" s="336"/>
      <c r="AF597" s="209"/>
      <c r="AG597" s="209"/>
      <c r="AH597" s="337"/>
      <c r="AI597" s="336"/>
      <c r="AJ597" s="209"/>
      <c r="AK597" s="209"/>
      <c r="AL597" s="209"/>
      <c r="AM597" s="336"/>
      <c r="AN597" s="209"/>
      <c r="AO597" s="209"/>
      <c r="AP597" s="337"/>
      <c r="AQ597" s="336"/>
      <c r="AR597" s="209"/>
      <c r="AS597" s="209"/>
      <c r="AT597" s="337"/>
      <c r="AU597" s="209"/>
      <c r="AV597" s="209"/>
      <c r="AW597" s="209"/>
      <c r="AX597" s="210"/>
      <c r="AY597">
        <f t="shared" si="93"/>
        <v>0</v>
      </c>
    </row>
    <row r="598" spans="1:51" ht="18.75" hidden="1" customHeight="1">
      <c r="A598" s="191"/>
      <c r="B598" s="188"/>
      <c r="C598" s="182"/>
      <c r="D598" s="188"/>
      <c r="E598" s="338" t="s">
        <v>104</v>
      </c>
      <c r="F598" s="339"/>
      <c r="G598" s="340" t="s">
        <v>105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1" t="s">
        <v>106</v>
      </c>
      <c r="AF598" s="332"/>
      <c r="AG598" s="332"/>
      <c r="AH598" s="333"/>
      <c r="AI598" s="334" t="s">
        <v>107</v>
      </c>
      <c r="AJ598" s="334"/>
      <c r="AK598" s="334"/>
      <c r="AL598" s="159"/>
      <c r="AM598" s="334" t="s">
        <v>108</v>
      </c>
      <c r="AN598" s="334"/>
      <c r="AO598" s="334"/>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5"/>
      <c r="AJ599" s="335"/>
      <c r="AK599" s="335"/>
      <c r="AL599" s="158"/>
      <c r="AM599" s="335"/>
      <c r="AN599" s="335"/>
      <c r="AO599" s="335"/>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6"/>
      <c r="AF600" s="209"/>
      <c r="AG600" s="209"/>
      <c r="AH600" s="209"/>
      <c r="AI600" s="336"/>
      <c r="AJ600" s="209"/>
      <c r="AK600" s="209"/>
      <c r="AL600" s="209"/>
      <c r="AM600" s="336"/>
      <c r="AN600" s="209"/>
      <c r="AO600" s="209"/>
      <c r="AP600" s="337"/>
      <c r="AQ600" s="336"/>
      <c r="AR600" s="209"/>
      <c r="AS600" s="209"/>
      <c r="AT600" s="337"/>
      <c r="AU600" s="209"/>
      <c r="AV600" s="209"/>
      <c r="AW600" s="209"/>
      <c r="AX600" s="210"/>
      <c r="AY600">
        <f t="shared" ref="AY600:AY602" si="94">$AY$598</f>
        <v>0</v>
      </c>
    </row>
    <row r="601" spans="1:51" ht="23.25" hidden="1" customHeight="1">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6"/>
      <c r="AF601" s="209"/>
      <c r="AG601" s="209"/>
      <c r="AH601" s="337"/>
      <c r="AI601" s="336"/>
      <c r="AJ601" s="209"/>
      <c r="AK601" s="209"/>
      <c r="AL601" s="209"/>
      <c r="AM601" s="336"/>
      <c r="AN601" s="209"/>
      <c r="AO601" s="209"/>
      <c r="AP601" s="337"/>
      <c r="AQ601" s="336"/>
      <c r="AR601" s="209"/>
      <c r="AS601" s="209"/>
      <c r="AT601" s="337"/>
      <c r="AU601" s="209"/>
      <c r="AV601" s="209"/>
      <c r="AW601" s="209"/>
      <c r="AX601" s="210"/>
      <c r="AY601">
        <f t="shared" si="94"/>
        <v>0</v>
      </c>
    </row>
    <row r="602" spans="1:51" ht="23.25" hidden="1" customHeight="1">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82" t="s">
        <v>53</v>
      </c>
      <c r="AC602" s="582"/>
      <c r="AD602" s="582"/>
      <c r="AE602" s="336"/>
      <c r="AF602" s="209"/>
      <c r="AG602" s="209"/>
      <c r="AH602" s="337"/>
      <c r="AI602" s="336"/>
      <c r="AJ602" s="209"/>
      <c r="AK602" s="209"/>
      <c r="AL602" s="209"/>
      <c r="AM602" s="336"/>
      <c r="AN602" s="209"/>
      <c r="AO602" s="209"/>
      <c r="AP602" s="337"/>
      <c r="AQ602" s="336"/>
      <c r="AR602" s="209"/>
      <c r="AS602" s="209"/>
      <c r="AT602" s="337"/>
      <c r="AU602" s="209"/>
      <c r="AV602" s="209"/>
      <c r="AW602" s="209"/>
      <c r="AX602" s="210"/>
      <c r="AY602">
        <f t="shared" si="94"/>
        <v>0</v>
      </c>
    </row>
    <row r="603" spans="1:51" ht="18.75" hidden="1" customHeight="1">
      <c r="A603" s="191"/>
      <c r="B603" s="188"/>
      <c r="C603" s="182"/>
      <c r="D603" s="188"/>
      <c r="E603" s="338" t="s">
        <v>104</v>
      </c>
      <c r="F603" s="339"/>
      <c r="G603" s="340" t="s">
        <v>105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1" t="s">
        <v>106</v>
      </c>
      <c r="AF603" s="332"/>
      <c r="AG603" s="332"/>
      <c r="AH603" s="333"/>
      <c r="AI603" s="334" t="s">
        <v>107</v>
      </c>
      <c r="AJ603" s="334"/>
      <c r="AK603" s="334"/>
      <c r="AL603" s="159"/>
      <c r="AM603" s="334" t="s">
        <v>108</v>
      </c>
      <c r="AN603" s="334"/>
      <c r="AO603" s="334"/>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5"/>
      <c r="AJ604" s="335"/>
      <c r="AK604" s="335"/>
      <c r="AL604" s="158"/>
      <c r="AM604" s="335"/>
      <c r="AN604" s="335"/>
      <c r="AO604" s="335"/>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6"/>
      <c r="AF605" s="209"/>
      <c r="AG605" s="209"/>
      <c r="AH605" s="209"/>
      <c r="AI605" s="336"/>
      <c r="AJ605" s="209"/>
      <c r="AK605" s="209"/>
      <c r="AL605" s="209"/>
      <c r="AM605" s="336"/>
      <c r="AN605" s="209"/>
      <c r="AO605" s="209"/>
      <c r="AP605" s="337"/>
      <c r="AQ605" s="336"/>
      <c r="AR605" s="209"/>
      <c r="AS605" s="209"/>
      <c r="AT605" s="337"/>
      <c r="AU605" s="209"/>
      <c r="AV605" s="209"/>
      <c r="AW605" s="209"/>
      <c r="AX605" s="210"/>
      <c r="AY605">
        <f t="shared" ref="AY605:AY607" si="95">$AY$603</f>
        <v>0</v>
      </c>
    </row>
    <row r="606" spans="1:51" ht="23.25" hidden="1" customHeight="1">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6"/>
      <c r="AF606" s="209"/>
      <c r="AG606" s="209"/>
      <c r="AH606" s="337"/>
      <c r="AI606" s="336"/>
      <c r="AJ606" s="209"/>
      <c r="AK606" s="209"/>
      <c r="AL606" s="209"/>
      <c r="AM606" s="336"/>
      <c r="AN606" s="209"/>
      <c r="AO606" s="209"/>
      <c r="AP606" s="337"/>
      <c r="AQ606" s="336"/>
      <c r="AR606" s="209"/>
      <c r="AS606" s="209"/>
      <c r="AT606" s="337"/>
      <c r="AU606" s="209"/>
      <c r="AV606" s="209"/>
      <c r="AW606" s="209"/>
      <c r="AX606" s="210"/>
      <c r="AY606">
        <f t="shared" si="95"/>
        <v>0</v>
      </c>
    </row>
    <row r="607" spans="1:51" ht="23.25" hidden="1" customHeight="1">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82" t="s">
        <v>53</v>
      </c>
      <c r="AC607" s="582"/>
      <c r="AD607" s="582"/>
      <c r="AE607" s="336"/>
      <c r="AF607" s="209"/>
      <c r="AG607" s="209"/>
      <c r="AH607" s="337"/>
      <c r="AI607" s="336"/>
      <c r="AJ607" s="209"/>
      <c r="AK607" s="209"/>
      <c r="AL607" s="209"/>
      <c r="AM607" s="336"/>
      <c r="AN607" s="209"/>
      <c r="AO607" s="209"/>
      <c r="AP607" s="337"/>
      <c r="AQ607" s="336"/>
      <c r="AR607" s="209"/>
      <c r="AS607" s="209"/>
      <c r="AT607" s="337"/>
      <c r="AU607" s="209"/>
      <c r="AV607" s="209"/>
      <c r="AW607" s="209"/>
      <c r="AX607" s="210"/>
      <c r="AY607">
        <f t="shared" si="95"/>
        <v>0</v>
      </c>
    </row>
    <row r="608" spans="1:51" ht="18.75" hidden="1" customHeight="1">
      <c r="A608" s="191"/>
      <c r="B608" s="188"/>
      <c r="C608" s="182"/>
      <c r="D608" s="188"/>
      <c r="E608" s="338" t="s">
        <v>104</v>
      </c>
      <c r="F608" s="339"/>
      <c r="G608" s="340" t="s">
        <v>105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1" t="s">
        <v>106</v>
      </c>
      <c r="AF608" s="332"/>
      <c r="AG608" s="332"/>
      <c r="AH608" s="333"/>
      <c r="AI608" s="334" t="s">
        <v>107</v>
      </c>
      <c r="AJ608" s="334"/>
      <c r="AK608" s="334"/>
      <c r="AL608" s="159"/>
      <c r="AM608" s="334" t="s">
        <v>108</v>
      </c>
      <c r="AN608" s="334"/>
      <c r="AO608" s="334"/>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5"/>
      <c r="AJ609" s="335"/>
      <c r="AK609" s="335"/>
      <c r="AL609" s="158"/>
      <c r="AM609" s="335"/>
      <c r="AN609" s="335"/>
      <c r="AO609" s="335"/>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6"/>
      <c r="AF610" s="209"/>
      <c r="AG610" s="209"/>
      <c r="AH610" s="209"/>
      <c r="AI610" s="336"/>
      <c r="AJ610" s="209"/>
      <c r="AK610" s="209"/>
      <c r="AL610" s="209"/>
      <c r="AM610" s="336"/>
      <c r="AN610" s="209"/>
      <c r="AO610" s="209"/>
      <c r="AP610" s="337"/>
      <c r="AQ610" s="336"/>
      <c r="AR610" s="209"/>
      <c r="AS610" s="209"/>
      <c r="AT610" s="337"/>
      <c r="AU610" s="209"/>
      <c r="AV610" s="209"/>
      <c r="AW610" s="209"/>
      <c r="AX610" s="210"/>
      <c r="AY610">
        <f t="shared" ref="AY610:AY612" si="96">$AY$608</f>
        <v>0</v>
      </c>
    </row>
    <row r="611" spans="1:51" ht="23.25" hidden="1" customHeight="1">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6"/>
      <c r="AF611" s="209"/>
      <c r="AG611" s="209"/>
      <c r="AH611" s="337"/>
      <c r="AI611" s="336"/>
      <c r="AJ611" s="209"/>
      <c r="AK611" s="209"/>
      <c r="AL611" s="209"/>
      <c r="AM611" s="336"/>
      <c r="AN611" s="209"/>
      <c r="AO611" s="209"/>
      <c r="AP611" s="337"/>
      <c r="AQ611" s="336"/>
      <c r="AR611" s="209"/>
      <c r="AS611" s="209"/>
      <c r="AT611" s="337"/>
      <c r="AU611" s="209"/>
      <c r="AV611" s="209"/>
      <c r="AW611" s="209"/>
      <c r="AX611" s="210"/>
      <c r="AY611">
        <f t="shared" si="96"/>
        <v>0</v>
      </c>
    </row>
    <row r="612" spans="1:51" ht="23.25" hidden="1" customHeight="1">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82" t="s">
        <v>53</v>
      </c>
      <c r="AC612" s="582"/>
      <c r="AD612" s="582"/>
      <c r="AE612" s="336"/>
      <c r="AF612" s="209"/>
      <c r="AG612" s="209"/>
      <c r="AH612" s="337"/>
      <c r="AI612" s="336"/>
      <c r="AJ612" s="209"/>
      <c r="AK612" s="209"/>
      <c r="AL612" s="209"/>
      <c r="AM612" s="336"/>
      <c r="AN612" s="209"/>
      <c r="AO612" s="209"/>
      <c r="AP612" s="337"/>
      <c r="AQ612" s="336"/>
      <c r="AR612" s="209"/>
      <c r="AS612" s="209"/>
      <c r="AT612" s="337"/>
      <c r="AU612" s="209"/>
      <c r="AV612" s="209"/>
      <c r="AW612" s="209"/>
      <c r="AX612" s="210"/>
      <c r="AY612">
        <f t="shared" si="96"/>
        <v>0</v>
      </c>
    </row>
    <row r="613" spans="1:51" ht="18.75" hidden="1" customHeight="1">
      <c r="A613" s="191"/>
      <c r="B613" s="188"/>
      <c r="C613" s="182"/>
      <c r="D613" s="188"/>
      <c r="E613" s="338" t="s">
        <v>104</v>
      </c>
      <c r="F613" s="339"/>
      <c r="G613" s="340" t="s">
        <v>105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1" t="s">
        <v>106</v>
      </c>
      <c r="AF613" s="332"/>
      <c r="AG613" s="332"/>
      <c r="AH613" s="333"/>
      <c r="AI613" s="334" t="s">
        <v>107</v>
      </c>
      <c r="AJ613" s="334"/>
      <c r="AK613" s="334"/>
      <c r="AL613" s="159"/>
      <c r="AM613" s="334" t="s">
        <v>108</v>
      </c>
      <c r="AN613" s="334"/>
      <c r="AO613" s="334"/>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5"/>
      <c r="AJ614" s="335"/>
      <c r="AK614" s="335"/>
      <c r="AL614" s="158"/>
      <c r="AM614" s="335"/>
      <c r="AN614" s="335"/>
      <c r="AO614" s="335"/>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6"/>
      <c r="AF615" s="209"/>
      <c r="AG615" s="209"/>
      <c r="AH615" s="209"/>
      <c r="AI615" s="336"/>
      <c r="AJ615" s="209"/>
      <c r="AK615" s="209"/>
      <c r="AL615" s="209"/>
      <c r="AM615" s="336"/>
      <c r="AN615" s="209"/>
      <c r="AO615" s="209"/>
      <c r="AP615" s="337"/>
      <c r="AQ615" s="336"/>
      <c r="AR615" s="209"/>
      <c r="AS615" s="209"/>
      <c r="AT615" s="337"/>
      <c r="AU615" s="209"/>
      <c r="AV615" s="209"/>
      <c r="AW615" s="209"/>
      <c r="AX615" s="210"/>
      <c r="AY615">
        <f t="shared" ref="AY615:AY617" si="97">$AY$613</f>
        <v>0</v>
      </c>
    </row>
    <row r="616" spans="1:51" ht="23.25" hidden="1" customHeight="1">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6"/>
      <c r="AF616" s="209"/>
      <c r="AG616" s="209"/>
      <c r="AH616" s="337"/>
      <c r="AI616" s="336"/>
      <c r="AJ616" s="209"/>
      <c r="AK616" s="209"/>
      <c r="AL616" s="209"/>
      <c r="AM616" s="336"/>
      <c r="AN616" s="209"/>
      <c r="AO616" s="209"/>
      <c r="AP616" s="337"/>
      <c r="AQ616" s="336"/>
      <c r="AR616" s="209"/>
      <c r="AS616" s="209"/>
      <c r="AT616" s="337"/>
      <c r="AU616" s="209"/>
      <c r="AV616" s="209"/>
      <c r="AW616" s="209"/>
      <c r="AX616" s="210"/>
      <c r="AY616">
        <f t="shared" si="97"/>
        <v>0</v>
      </c>
    </row>
    <row r="617" spans="1:51" ht="23.25" hidden="1" customHeight="1">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82" t="s">
        <v>53</v>
      </c>
      <c r="AC617" s="582"/>
      <c r="AD617" s="582"/>
      <c r="AE617" s="336"/>
      <c r="AF617" s="209"/>
      <c r="AG617" s="209"/>
      <c r="AH617" s="337"/>
      <c r="AI617" s="336"/>
      <c r="AJ617" s="209"/>
      <c r="AK617" s="209"/>
      <c r="AL617" s="209"/>
      <c r="AM617" s="336"/>
      <c r="AN617" s="209"/>
      <c r="AO617" s="209"/>
      <c r="AP617" s="337"/>
      <c r="AQ617" s="336"/>
      <c r="AR617" s="209"/>
      <c r="AS617" s="209"/>
      <c r="AT617" s="337"/>
      <c r="AU617" s="209"/>
      <c r="AV617" s="209"/>
      <c r="AW617" s="209"/>
      <c r="AX617" s="210"/>
      <c r="AY617">
        <f t="shared" si="97"/>
        <v>0</v>
      </c>
    </row>
    <row r="618" spans="1:51" ht="18.75" hidden="1" customHeight="1">
      <c r="A618" s="191"/>
      <c r="B618" s="188"/>
      <c r="C618" s="182"/>
      <c r="D618" s="188"/>
      <c r="E618" s="338" t="s">
        <v>109</v>
      </c>
      <c r="F618" s="339"/>
      <c r="G618" s="340" t="s">
        <v>110</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1" t="s">
        <v>106</v>
      </c>
      <c r="AF618" s="332"/>
      <c r="AG618" s="332"/>
      <c r="AH618" s="333"/>
      <c r="AI618" s="334" t="s">
        <v>107</v>
      </c>
      <c r="AJ618" s="334"/>
      <c r="AK618" s="334"/>
      <c r="AL618" s="159"/>
      <c r="AM618" s="334" t="s">
        <v>108</v>
      </c>
      <c r="AN618" s="334"/>
      <c r="AO618" s="334"/>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5"/>
      <c r="AJ619" s="335"/>
      <c r="AK619" s="335"/>
      <c r="AL619" s="158"/>
      <c r="AM619" s="335"/>
      <c r="AN619" s="335"/>
      <c r="AO619" s="335"/>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6"/>
      <c r="AF620" s="209"/>
      <c r="AG620" s="209"/>
      <c r="AH620" s="209"/>
      <c r="AI620" s="336"/>
      <c r="AJ620" s="209"/>
      <c r="AK620" s="209"/>
      <c r="AL620" s="209"/>
      <c r="AM620" s="336"/>
      <c r="AN620" s="209"/>
      <c r="AO620" s="209"/>
      <c r="AP620" s="337"/>
      <c r="AQ620" s="336"/>
      <c r="AR620" s="209"/>
      <c r="AS620" s="209"/>
      <c r="AT620" s="337"/>
      <c r="AU620" s="209"/>
      <c r="AV620" s="209"/>
      <c r="AW620" s="209"/>
      <c r="AX620" s="210"/>
      <c r="AY620">
        <f t="shared" ref="AY620:AY622" si="98">$AY$618</f>
        <v>0</v>
      </c>
    </row>
    <row r="621" spans="1:51" ht="23.25" hidden="1" customHeight="1">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6"/>
      <c r="AF621" s="209"/>
      <c r="AG621" s="209"/>
      <c r="AH621" s="337"/>
      <c r="AI621" s="336"/>
      <c r="AJ621" s="209"/>
      <c r="AK621" s="209"/>
      <c r="AL621" s="209"/>
      <c r="AM621" s="336"/>
      <c r="AN621" s="209"/>
      <c r="AO621" s="209"/>
      <c r="AP621" s="337"/>
      <c r="AQ621" s="336"/>
      <c r="AR621" s="209"/>
      <c r="AS621" s="209"/>
      <c r="AT621" s="337"/>
      <c r="AU621" s="209"/>
      <c r="AV621" s="209"/>
      <c r="AW621" s="209"/>
      <c r="AX621" s="210"/>
      <c r="AY621">
        <f t="shared" si="98"/>
        <v>0</v>
      </c>
    </row>
    <row r="622" spans="1:51" ht="23.25" hidden="1" customHeight="1">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82" t="s">
        <v>53</v>
      </c>
      <c r="AC622" s="582"/>
      <c r="AD622" s="582"/>
      <c r="AE622" s="336"/>
      <c r="AF622" s="209"/>
      <c r="AG622" s="209"/>
      <c r="AH622" s="337"/>
      <c r="AI622" s="336"/>
      <c r="AJ622" s="209"/>
      <c r="AK622" s="209"/>
      <c r="AL622" s="209"/>
      <c r="AM622" s="336"/>
      <c r="AN622" s="209"/>
      <c r="AO622" s="209"/>
      <c r="AP622" s="337"/>
      <c r="AQ622" s="336"/>
      <c r="AR622" s="209"/>
      <c r="AS622" s="209"/>
      <c r="AT622" s="337"/>
      <c r="AU622" s="209"/>
      <c r="AV622" s="209"/>
      <c r="AW622" s="209"/>
      <c r="AX622" s="210"/>
      <c r="AY622">
        <f t="shared" si="98"/>
        <v>0</v>
      </c>
    </row>
    <row r="623" spans="1:51" ht="18.75" hidden="1" customHeight="1">
      <c r="A623" s="191"/>
      <c r="B623" s="188"/>
      <c r="C623" s="182"/>
      <c r="D623" s="188"/>
      <c r="E623" s="338" t="s">
        <v>109</v>
      </c>
      <c r="F623" s="339"/>
      <c r="G623" s="340" t="s">
        <v>110</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1" t="s">
        <v>106</v>
      </c>
      <c r="AF623" s="332"/>
      <c r="AG623" s="332"/>
      <c r="AH623" s="333"/>
      <c r="AI623" s="334" t="s">
        <v>107</v>
      </c>
      <c r="AJ623" s="334"/>
      <c r="AK623" s="334"/>
      <c r="AL623" s="159"/>
      <c r="AM623" s="334" t="s">
        <v>108</v>
      </c>
      <c r="AN623" s="334"/>
      <c r="AO623" s="334"/>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5"/>
      <c r="AJ624" s="335"/>
      <c r="AK624" s="335"/>
      <c r="AL624" s="158"/>
      <c r="AM624" s="335"/>
      <c r="AN624" s="335"/>
      <c r="AO624" s="335"/>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6"/>
      <c r="AF625" s="209"/>
      <c r="AG625" s="209"/>
      <c r="AH625" s="209"/>
      <c r="AI625" s="336"/>
      <c r="AJ625" s="209"/>
      <c r="AK625" s="209"/>
      <c r="AL625" s="209"/>
      <c r="AM625" s="336"/>
      <c r="AN625" s="209"/>
      <c r="AO625" s="209"/>
      <c r="AP625" s="337"/>
      <c r="AQ625" s="336"/>
      <c r="AR625" s="209"/>
      <c r="AS625" s="209"/>
      <c r="AT625" s="337"/>
      <c r="AU625" s="209"/>
      <c r="AV625" s="209"/>
      <c r="AW625" s="209"/>
      <c r="AX625" s="210"/>
      <c r="AY625">
        <f t="shared" ref="AY625:AY627" si="99">$AY$623</f>
        <v>0</v>
      </c>
    </row>
    <row r="626" spans="1:51" ht="23.25" hidden="1" customHeight="1">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6"/>
      <c r="AF626" s="209"/>
      <c r="AG626" s="209"/>
      <c r="AH626" s="337"/>
      <c r="AI626" s="336"/>
      <c r="AJ626" s="209"/>
      <c r="AK626" s="209"/>
      <c r="AL626" s="209"/>
      <c r="AM626" s="336"/>
      <c r="AN626" s="209"/>
      <c r="AO626" s="209"/>
      <c r="AP626" s="337"/>
      <c r="AQ626" s="336"/>
      <c r="AR626" s="209"/>
      <c r="AS626" s="209"/>
      <c r="AT626" s="337"/>
      <c r="AU626" s="209"/>
      <c r="AV626" s="209"/>
      <c r="AW626" s="209"/>
      <c r="AX626" s="210"/>
      <c r="AY626">
        <f t="shared" si="99"/>
        <v>0</v>
      </c>
    </row>
    <row r="627" spans="1:51" ht="23.25" hidden="1" customHeight="1">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82" t="s">
        <v>53</v>
      </c>
      <c r="AC627" s="582"/>
      <c r="AD627" s="582"/>
      <c r="AE627" s="336"/>
      <c r="AF627" s="209"/>
      <c r="AG627" s="209"/>
      <c r="AH627" s="337"/>
      <c r="AI627" s="336"/>
      <c r="AJ627" s="209"/>
      <c r="AK627" s="209"/>
      <c r="AL627" s="209"/>
      <c r="AM627" s="336"/>
      <c r="AN627" s="209"/>
      <c r="AO627" s="209"/>
      <c r="AP627" s="337"/>
      <c r="AQ627" s="336"/>
      <c r="AR627" s="209"/>
      <c r="AS627" s="209"/>
      <c r="AT627" s="337"/>
      <c r="AU627" s="209"/>
      <c r="AV627" s="209"/>
      <c r="AW627" s="209"/>
      <c r="AX627" s="210"/>
      <c r="AY627">
        <f t="shared" si="99"/>
        <v>0</v>
      </c>
    </row>
    <row r="628" spans="1:51" ht="18.75" hidden="1" customHeight="1">
      <c r="A628" s="191"/>
      <c r="B628" s="188"/>
      <c r="C628" s="182"/>
      <c r="D628" s="188"/>
      <c r="E628" s="338" t="s">
        <v>109</v>
      </c>
      <c r="F628" s="339"/>
      <c r="G628" s="340" t="s">
        <v>110</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1" t="s">
        <v>106</v>
      </c>
      <c r="AF628" s="332"/>
      <c r="AG628" s="332"/>
      <c r="AH628" s="333"/>
      <c r="AI628" s="334" t="s">
        <v>107</v>
      </c>
      <c r="AJ628" s="334"/>
      <c r="AK628" s="334"/>
      <c r="AL628" s="159"/>
      <c r="AM628" s="334" t="s">
        <v>108</v>
      </c>
      <c r="AN628" s="334"/>
      <c r="AO628" s="334"/>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5"/>
      <c r="AJ629" s="335"/>
      <c r="AK629" s="335"/>
      <c r="AL629" s="158"/>
      <c r="AM629" s="335"/>
      <c r="AN629" s="335"/>
      <c r="AO629" s="335"/>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6"/>
      <c r="AF630" s="209"/>
      <c r="AG630" s="209"/>
      <c r="AH630" s="209"/>
      <c r="AI630" s="336"/>
      <c r="AJ630" s="209"/>
      <c r="AK630" s="209"/>
      <c r="AL630" s="209"/>
      <c r="AM630" s="336"/>
      <c r="AN630" s="209"/>
      <c r="AO630" s="209"/>
      <c r="AP630" s="337"/>
      <c r="AQ630" s="336"/>
      <c r="AR630" s="209"/>
      <c r="AS630" s="209"/>
      <c r="AT630" s="337"/>
      <c r="AU630" s="209"/>
      <c r="AV630" s="209"/>
      <c r="AW630" s="209"/>
      <c r="AX630" s="210"/>
      <c r="AY630">
        <f t="shared" ref="AY630:AY632" si="100">$AY$628</f>
        <v>0</v>
      </c>
    </row>
    <row r="631" spans="1:51" ht="23.25" hidden="1" customHeight="1">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6"/>
      <c r="AF631" s="209"/>
      <c r="AG631" s="209"/>
      <c r="AH631" s="337"/>
      <c r="AI631" s="336"/>
      <c r="AJ631" s="209"/>
      <c r="AK631" s="209"/>
      <c r="AL631" s="209"/>
      <c r="AM631" s="336"/>
      <c r="AN631" s="209"/>
      <c r="AO631" s="209"/>
      <c r="AP631" s="337"/>
      <c r="AQ631" s="336"/>
      <c r="AR631" s="209"/>
      <c r="AS631" s="209"/>
      <c r="AT631" s="337"/>
      <c r="AU631" s="209"/>
      <c r="AV631" s="209"/>
      <c r="AW631" s="209"/>
      <c r="AX631" s="210"/>
      <c r="AY631">
        <f t="shared" si="100"/>
        <v>0</v>
      </c>
    </row>
    <row r="632" spans="1:51" ht="23.25" hidden="1" customHeight="1">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82" t="s">
        <v>53</v>
      </c>
      <c r="AC632" s="582"/>
      <c r="AD632" s="582"/>
      <c r="AE632" s="336"/>
      <c r="AF632" s="209"/>
      <c r="AG632" s="209"/>
      <c r="AH632" s="337"/>
      <c r="AI632" s="336"/>
      <c r="AJ632" s="209"/>
      <c r="AK632" s="209"/>
      <c r="AL632" s="209"/>
      <c r="AM632" s="336"/>
      <c r="AN632" s="209"/>
      <c r="AO632" s="209"/>
      <c r="AP632" s="337"/>
      <c r="AQ632" s="336"/>
      <c r="AR632" s="209"/>
      <c r="AS632" s="209"/>
      <c r="AT632" s="337"/>
      <c r="AU632" s="209"/>
      <c r="AV632" s="209"/>
      <c r="AW632" s="209"/>
      <c r="AX632" s="210"/>
      <c r="AY632">
        <f t="shared" si="100"/>
        <v>0</v>
      </c>
    </row>
    <row r="633" spans="1:51" ht="18.75" hidden="1" customHeight="1">
      <c r="A633" s="191"/>
      <c r="B633" s="188"/>
      <c r="C633" s="182"/>
      <c r="D633" s="188"/>
      <c r="E633" s="338" t="s">
        <v>109</v>
      </c>
      <c r="F633" s="339"/>
      <c r="G633" s="340" t="s">
        <v>110</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1" t="s">
        <v>106</v>
      </c>
      <c r="AF633" s="332"/>
      <c r="AG633" s="332"/>
      <c r="AH633" s="333"/>
      <c r="AI633" s="334" t="s">
        <v>107</v>
      </c>
      <c r="AJ633" s="334"/>
      <c r="AK633" s="334"/>
      <c r="AL633" s="159"/>
      <c r="AM633" s="334" t="s">
        <v>108</v>
      </c>
      <c r="AN633" s="334"/>
      <c r="AO633" s="334"/>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5"/>
      <c r="AJ634" s="335"/>
      <c r="AK634" s="335"/>
      <c r="AL634" s="158"/>
      <c r="AM634" s="335"/>
      <c r="AN634" s="335"/>
      <c r="AO634" s="335"/>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6"/>
      <c r="AF635" s="209"/>
      <c r="AG635" s="209"/>
      <c r="AH635" s="209"/>
      <c r="AI635" s="336"/>
      <c r="AJ635" s="209"/>
      <c r="AK635" s="209"/>
      <c r="AL635" s="209"/>
      <c r="AM635" s="336"/>
      <c r="AN635" s="209"/>
      <c r="AO635" s="209"/>
      <c r="AP635" s="337"/>
      <c r="AQ635" s="336"/>
      <c r="AR635" s="209"/>
      <c r="AS635" s="209"/>
      <c r="AT635" s="337"/>
      <c r="AU635" s="209"/>
      <c r="AV635" s="209"/>
      <c r="AW635" s="209"/>
      <c r="AX635" s="210"/>
      <c r="AY635">
        <f t="shared" ref="AY635:AY637" si="101">$AY$633</f>
        <v>0</v>
      </c>
    </row>
    <row r="636" spans="1:51" ht="23.25" hidden="1" customHeight="1">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6"/>
      <c r="AF636" s="209"/>
      <c r="AG636" s="209"/>
      <c r="AH636" s="337"/>
      <c r="AI636" s="336"/>
      <c r="AJ636" s="209"/>
      <c r="AK636" s="209"/>
      <c r="AL636" s="209"/>
      <c r="AM636" s="336"/>
      <c r="AN636" s="209"/>
      <c r="AO636" s="209"/>
      <c r="AP636" s="337"/>
      <c r="AQ636" s="336"/>
      <c r="AR636" s="209"/>
      <c r="AS636" s="209"/>
      <c r="AT636" s="337"/>
      <c r="AU636" s="209"/>
      <c r="AV636" s="209"/>
      <c r="AW636" s="209"/>
      <c r="AX636" s="210"/>
      <c r="AY636">
        <f t="shared" si="101"/>
        <v>0</v>
      </c>
    </row>
    <row r="637" spans="1:51" ht="23.25" hidden="1" customHeight="1">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82" t="s">
        <v>53</v>
      </c>
      <c r="AC637" s="582"/>
      <c r="AD637" s="582"/>
      <c r="AE637" s="336"/>
      <c r="AF637" s="209"/>
      <c r="AG637" s="209"/>
      <c r="AH637" s="337"/>
      <c r="AI637" s="336"/>
      <c r="AJ637" s="209"/>
      <c r="AK637" s="209"/>
      <c r="AL637" s="209"/>
      <c r="AM637" s="336"/>
      <c r="AN637" s="209"/>
      <c r="AO637" s="209"/>
      <c r="AP637" s="337"/>
      <c r="AQ637" s="336"/>
      <c r="AR637" s="209"/>
      <c r="AS637" s="209"/>
      <c r="AT637" s="337"/>
      <c r="AU637" s="209"/>
      <c r="AV637" s="209"/>
      <c r="AW637" s="209"/>
      <c r="AX637" s="210"/>
      <c r="AY637">
        <f t="shared" si="101"/>
        <v>0</v>
      </c>
    </row>
    <row r="638" spans="1:51" ht="18.75" hidden="1" customHeight="1">
      <c r="A638" s="191"/>
      <c r="B638" s="188"/>
      <c r="C638" s="182"/>
      <c r="D638" s="188"/>
      <c r="E638" s="338" t="s">
        <v>109</v>
      </c>
      <c r="F638" s="339"/>
      <c r="G638" s="340" t="s">
        <v>110</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1" t="s">
        <v>106</v>
      </c>
      <c r="AF638" s="332"/>
      <c r="AG638" s="332"/>
      <c r="AH638" s="333"/>
      <c r="AI638" s="334" t="s">
        <v>107</v>
      </c>
      <c r="AJ638" s="334"/>
      <c r="AK638" s="334"/>
      <c r="AL638" s="159"/>
      <c r="AM638" s="334" t="s">
        <v>108</v>
      </c>
      <c r="AN638" s="334"/>
      <c r="AO638" s="334"/>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5"/>
      <c r="AJ639" s="335"/>
      <c r="AK639" s="335"/>
      <c r="AL639" s="158"/>
      <c r="AM639" s="335"/>
      <c r="AN639" s="335"/>
      <c r="AO639" s="335"/>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6"/>
      <c r="AF640" s="209"/>
      <c r="AG640" s="209"/>
      <c r="AH640" s="209"/>
      <c r="AI640" s="336"/>
      <c r="AJ640" s="209"/>
      <c r="AK640" s="209"/>
      <c r="AL640" s="209"/>
      <c r="AM640" s="336"/>
      <c r="AN640" s="209"/>
      <c r="AO640" s="209"/>
      <c r="AP640" s="337"/>
      <c r="AQ640" s="336"/>
      <c r="AR640" s="209"/>
      <c r="AS640" s="209"/>
      <c r="AT640" s="337"/>
      <c r="AU640" s="209"/>
      <c r="AV640" s="209"/>
      <c r="AW640" s="209"/>
      <c r="AX640" s="210"/>
      <c r="AY640">
        <f t="shared" ref="AY640:AY642" si="102">$AY$638</f>
        <v>0</v>
      </c>
    </row>
    <row r="641" spans="1:51" ht="23.25" hidden="1" customHeight="1">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6"/>
      <c r="AF641" s="209"/>
      <c r="AG641" s="209"/>
      <c r="AH641" s="337"/>
      <c r="AI641" s="336"/>
      <c r="AJ641" s="209"/>
      <c r="AK641" s="209"/>
      <c r="AL641" s="209"/>
      <c r="AM641" s="336"/>
      <c r="AN641" s="209"/>
      <c r="AO641" s="209"/>
      <c r="AP641" s="337"/>
      <c r="AQ641" s="336"/>
      <c r="AR641" s="209"/>
      <c r="AS641" s="209"/>
      <c r="AT641" s="337"/>
      <c r="AU641" s="209"/>
      <c r="AV641" s="209"/>
      <c r="AW641" s="209"/>
      <c r="AX641" s="210"/>
      <c r="AY641">
        <f t="shared" si="102"/>
        <v>0</v>
      </c>
    </row>
    <row r="642" spans="1:51" ht="23.25" hidden="1" customHeight="1">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82" t="s">
        <v>53</v>
      </c>
      <c r="AC642" s="582"/>
      <c r="AD642" s="582"/>
      <c r="AE642" s="336"/>
      <c r="AF642" s="209"/>
      <c r="AG642" s="209"/>
      <c r="AH642" s="337"/>
      <c r="AI642" s="336"/>
      <c r="AJ642" s="209"/>
      <c r="AK642" s="209"/>
      <c r="AL642" s="209"/>
      <c r="AM642" s="336"/>
      <c r="AN642" s="209"/>
      <c r="AO642" s="209"/>
      <c r="AP642" s="337"/>
      <c r="AQ642" s="336"/>
      <c r="AR642" s="209"/>
      <c r="AS642" s="209"/>
      <c r="AT642" s="337"/>
      <c r="AU642" s="209"/>
      <c r="AV642" s="209"/>
      <c r="AW642" s="209"/>
      <c r="AX642" s="210"/>
      <c r="AY642">
        <f t="shared" si="102"/>
        <v>0</v>
      </c>
    </row>
    <row r="643" spans="1:51" ht="23.9" hidden="1" customHeight="1">
      <c r="A643" s="191"/>
      <c r="B643" s="188"/>
      <c r="C643" s="182"/>
      <c r="D643" s="188"/>
      <c r="E643" s="126" t="s">
        <v>113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112</v>
      </c>
      <c r="F646" s="177"/>
      <c r="G646" s="901" t="s">
        <v>103</v>
      </c>
      <c r="H646" s="127"/>
      <c r="I646" s="127"/>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c r="AY646" s="93" t="str">
        <f>IF(SUBSTITUTE($J$646,"-","")="","0","1")</f>
        <v>0</v>
      </c>
    </row>
    <row r="647" spans="1:51" ht="18.75" hidden="1" customHeight="1">
      <c r="A647" s="191"/>
      <c r="B647" s="188"/>
      <c r="C647" s="182"/>
      <c r="D647" s="188"/>
      <c r="E647" s="338" t="s">
        <v>104</v>
      </c>
      <c r="F647" s="339"/>
      <c r="G647" s="340" t="s">
        <v>105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1" t="s">
        <v>106</v>
      </c>
      <c r="AF647" s="332"/>
      <c r="AG647" s="332"/>
      <c r="AH647" s="333"/>
      <c r="AI647" s="334" t="s">
        <v>107</v>
      </c>
      <c r="AJ647" s="334"/>
      <c r="AK647" s="334"/>
      <c r="AL647" s="159"/>
      <c r="AM647" s="334" t="s">
        <v>108</v>
      </c>
      <c r="AN647" s="334"/>
      <c r="AO647" s="334"/>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5"/>
      <c r="AJ648" s="335"/>
      <c r="AK648" s="335"/>
      <c r="AL648" s="158"/>
      <c r="AM648" s="335"/>
      <c r="AN648" s="335"/>
      <c r="AO648" s="335"/>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6"/>
      <c r="AF649" s="209"/>
      <c r="AG649" s="209"/>
      <c r="AH649" s="209"/>
      <c r="AI649" s="336"/>
      <c r="AJ649" s="209"/>
      <c r="AK649" s="209"/>
      <c r="AL649" s="209"/>
      <c r="AM649" s="336"/>
      <c r="AN649" s="209"/>
      <c r="AO649" s="209"/>
      <c r="AP649" s="337"/>
      <c r="AQ649" s="336"/>
      <c r="AR649" s="209"/>
      <c r="AS649" s="209"/>
      <c r="AT649" s="337"/>
      <c r="AU649" s="209"/>
      <c r="AV649" s="209"/>
      <c r="AW649" s="209"/>
      <c r="AX649" s="210"/>
      <c r="AY649">
        <f t="shared" ref="AY649:AY651" si="103">$AY$647</f>
        <v>0</v>
      </c>
    </row>
    <row r="650" spans="1:51" ht="23.25" hidden="1" customHeight="1">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6"/>
      <c r="AF650" s="209"/>
      <c r="AG650" s="209"/>
      <c r="AH650" s="337"/>
      <c r="AI650" s="336"/>
      <c r="AJ650" s="209"/>
      <c r="AK650" s="209"/>
      <c r="AL650" s="209"/>
      <c r="AM650" s="336"/>
      <c r="AN650" s="209"/>
      <c r="AO650" s="209"/>
      <c r="AP650" s="337"/>
      <c r="AQ650" s="336"/>
      <c r="AR650" s="209"/>
      <c r="AS650" s="209"/>
      <c r="AT650" s="337"/>
      <c r="AU650" s="209"/>
      <c r="AV650" s="209"/>
      <c r="AW650" s="209"/>
      <c r="AX650" s="210"/>
      <c r="AY650">
        <f t="shared" si="103"/>
        <v>0</v>
      </c>
    </row>
    <row r="651" spans="1:51" ht="23.25" hidden="1" customHeight="1">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82" t="s">
        <v>53</v>
      </c>
      <c r="AC651" s="582"/>
      <c r="AD651" s="582"/>
      <c r="AE651" s="336"/>
      <c r="AF651" s="209"/>
      <c r="AG651" s="209"/>
      <c r="AH651" s="337"/>
      <c r="AI651" s="336"/>
      <c r="AJ651" s="209"/>
      <c r="AK651" s="209"/>
      <c r="AL651" s="209"/>
      <c r="AM651" s="336"/>
      <c r="AN651" s="209"/>
      <c r="AO651" s="209"/>
      <c r="AP651" s="337"/>
      <c r="AQ651" s="336"/>
      <c r="AR651" s="209"/>
      <c r="AS651" s="209"/>
      <c r="AT651" s="337"/>
      <c r="AU651" s="209"/>
      <c r="AV651" s="209"/>
      <c r="AW651" s="209"/>
      <c r="AX651" s="210"/>
      <c r="AY651">
        <f t="shared" si="103"/>
        <v>0</v>
      </c>
    </row>
    <row r="652" spans="1:51" ht="18.75" hidden="1" customHeight="1">
      <c r="A652" s="191"/>
      <c r="B652" s="188"/>
      <c r="C652" s="182"/>
      <c r="D652" s="188"/>
      <c r="E652" s="338" t="s">
        <v>104</v>
      </c>
      <c r="F652" s="339"/>
      <c r="G652" s="340" t="s">
        <v>105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1" t="s">
        <v>106</v>
      </c>
      <c r="AF652" s="332"/>
      <c r="AG652" s="332"/>
      <c r="AH652" s="333"/>
      <c r="AI652" s="334" t="s">
        <v>107</v>
      </c>
      <c r="AJ652" s="334"/>
      <c r="AK652" s="334"/>
      <c r="AL652" s="159"/>
      <c r="AM652" s="334" t="s">
        <v>108</v>
      </c>
      <c r="AN652" s="334"/>
      <c r="AO652" s="334"/>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5"/>
      <c r="AJ653" s="335"/>
      <c r="AK653" s="335"/>
      <c r="AL653" s="158"/>
      <c r="AM653" s="335"/>
      <c r="AN653" s="335"/>
      <c r="AO653" s="335"/>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6"/>
      <c r="AF654" s="209"/>
      <c r="AG654" s="209"/>
      <c r="AH654" s="209"/>
      <c r="AI654" s="336"/>
      <c r="AJ654" s="209"/>
      <c r="AK654" s="209"/>
      <c r="AL654" s="209"/>
      <c r="AM654" s="336"/>
      <c r="AN654" s="209"/>
      <c r="AO654" s="209"/>
      <c r="AP654" s="337"/>
      <c r="AQ654" s="336"/>
      <c r="AR654" s="209"/>
      <c r="AS654" s="209"/>
      <c r="AT654" s="337"/>
      <c r="AU654" s="209"/>
      <c r="AV654" s="209"/>
      <c r="AW654" s="209"/>
      <c r="AX654" s="210"/>
      <c r="AY654">
        <f t="shared" ref="AY654:AY656" si="104">$AY$652</f>
        <v>0</v>
      </c>
    </row>
    <row r="655" spans="1:51" ht="23.25" hidden="1" customHeight="1">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6"/>
      <c r="AF655" s="209"/>
      <c r="AG655" s="209"/>
      <c r="AH655" s="337"/>
      <c r="AI655" s="336"/>
      <c r="AJ655" s="209"/>
      <c r="AK655" s="209"/>
      <c r="AL655" s="209"/>
      <c r="AM655" s="336"/>
      <c r="AN655" s="209"/>
      <c r="AO655" s="209"/>
      <c r="AP655" s="337"/>
      <c r="AQ655" s="336"/>
      <c r="AR655" s="209"/>
      <c r="AS655" s="209"/>
      <c r="AT655" s="337"/>
      <c r="AU655" s="209"/>
      <c r="AV655" s="209"/>
      <c r="AW655" s="209"/>
      <c r="AX655" s="210"/>
      <c r="AY655">
        <f t="shared" si="104"/>
        <v>0</v>
      </c>
    </row>
    <row r="656" spans="1:51" ht="23.25" hidden="1" customHeight="1">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82" t="s">
        <v>53</v>
      </c>
      <c r="AC656" s="582"/>
      <c r="AD656" s="582"/>
      <c r="AE656" s="336"/>
      <c r="AF656" s="209"/>
      <c r="AG656" s="209"/>
      <c r="AH656" s="337"/>
      <c r="AI656" s="336"/>
      <c r="AJ656" s="209"/>
      <c r="AK656" s="209"/>
      <c r="AL656" s="209"/>
      <c r="AM656" s="336"/>
      <c r="AN656" s="209"/>
      <c r="AO656" s="209"/>
      <c r="AP656" s="337"/>
      <c r="AQ656" s="336"/>
      <c r="AR656" s="209"/>
      <c r="AS656" s="209"/>
      <c r="AT656" s="337"/>
      <c r="AU656" s="209"/>
      <c r="AV656" s="209"/>
      <c r="AW656" s="209"/>
      <c r="AX656" s="210"/>
      <c r="AY656">
        <f t="shared" si="104"/>
        <v>0</v>
      </c>
    </row>
    <row r="657" spans="1:51" ht="18.75" hidden="1" customHeight="1">
      <c r="A657" s="191"/>
      <c r="B657" s="188"/>
      <c r="C657" s="182"/>
      <c r="D657" s="188"/>
      <c r="E657" s="338" t="s">
        <v>104</v>
      </c>
      <c r="F657" s="339"/>
      <c r="G657" s="340" t="s">
        <v>105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1" t="s">
        <v>106</v>
      </c>
      <c r="AF657" s="332"/>
      <c r="AG657" s="332"/>
      <c r="AH657" s="333"/>
      <c r="AI657" s="334" t="s">
        <v>107</v>
      </c>
      <c r="AJ657" s="334"/>
      <c r="AK657" s="334"/>
      <c r="AL657" s="159"/>
      <c r="AM657" s="334" t="s">
        <v>108</v>
      </c>
      <c r="AN657" s="334"/>
      <c r="AO657" s="334"/>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5"/>
      <c r="AJ658" s="335"/>
      <c r="AK658" s="335"/>
      <c r="AL658" s="158"/>
      <c r="AM658" s="335"/>
      <c r="AN658" s="335"/>
      <c r="AO658" s="335"/>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6"/>
      <c r="AF659" s="209"/>
      <c r="AG659" s="209"/>
      <c r="AH659" s="209"/>
      <c r="AI659" s="336"/>
      <c r="AJ659" s="209"/>
      <c r="AK659" s="209"/>
      <c r="AL659" s="209"/>
      <c r="AM659" s="336"/>
      <c r="AN659" s="209"/>
      <c r="AO659" s="209"/>
      <c r="AP659" s="337"/>
      <c r="AQ659" s="336"/>
      <c r="AR659" s="209"/>
      <c r="AS659" s="209"/>
      <c r="AT659" s="337"/>
      <c r="AU659" s="209"/>
      <c r="AV659" s="209"/>
      <c r="AW659" s="209"/>
      <c r="AX659" s="210"/>
      <c r="AY659">
        <f t="shared" ref="AY659:AY661" si="105">$AY$657</f>
        <v>0</v>
      </c>
    </row>
    <row r="660" spans="1:51" ht="23.25" hidden="1" customHeight="1">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6"/>
      <c r="AF660" s="209"/>
      <c r="AG660" s="209"/>
      <c r="AH660" s="337"/>
      <c r="AI660" s="336"/>
      <c r="AJ660" s="209"/>
      <c r="AK660" s="209"/>
      <c r="AL660" s="209"/>
      <c r="AM660" s="336"/>
      <c r="AN660" s="209"/>
      <c r="AO660" s="209"/>
      <c r="AP660" s="337"/>
      <c r="AQ660" s="336"/>
      <c r="AR660" s="209"/>
      <c r="AS660" s="209"/>
      <c r="AT660" s="337"/>
      <c r="AU660" s="209"/>
      <c r="AV660" s="209"/>
      <c r="AW660" s="209"/>
      <c r="AX660" s="210"/>
      <c r="AY660">
        <f t="shared" si="105"/>
        <v>0</v>
      </c>
    </row>
    <row r="661" spans="1:51" ht="23.25" hidden="1" customHeight="1">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82" t="s">
        <v>53</v>
      </c>
      <c r="AC661" s="582"/>
      <c r="AD661" s="582"/>
      <c r="AE661" s="336"/>
      <c r="AF661" s="209"/>
      <c r="AG661" s="209"/>
      <c r="AH661" s="337"/>
      <c r="AI661" s="336"/>
      <c r="AJ661" s="209"/>
      <c r="AK661" s="209"/>
      <c r="AL661" s="209"/>
      <c r="AM661" s="336"/>
      <c r="AN661" s="209"/>
      <c r="AO661" s="209"/>
      <c r="AP661" s="337"/>
      <c r="AQ661" s="336"/>
      <c r="AR661" s="209"/>
      <c r="AS661" s="209"/>
      <c r="AT661" s="337"/>
      <c r="AU661" s="209"/>
      <c r="AV661" s="209"/>
      <c r="AW661" s="209"/>
      <c r="AX661" s="210"/>
      <c r="AY661">
        <f t="shared" si="105"/>
        <v>0</v>
      </c>
    </row>
    <row r="662" spans="1:51" ht="18.75" hidden="1" customHeight="1">
      <c r="A662" s="191"/>
      <c r="B662" s="188"/>
      <c r="C662" s="182"/>
      <c r="D662" s="188"/>
      <c r="E662" s="338" t="s">
        <v>104</v>
      </c>
      <c r="F662" s="339"/>
      <c r="G662" s="340" t="s">
        <v>105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1" t="s">
        <v>106</v>
      </c>
      <c r="AF662" s="332"/>
      <c r="AG662" s="332"/>
      <c r="AH662" s="333"/>
      <c r="AI662" s="334" t="s">
        <v>107</v>
      </c>
      <c r="AJ662" s="334"/>
      <c r="AK662" s="334"/>
      <c r="AL662" s="159"/>
      <c r="AM662" s="334" t="s">
        <v>108</v>
      </c>
      <c r="AN662" s="334"/>
      <c r="AO662" s="334"/>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5"/>
      <c r="AJ663" s="335"/>
      <c r="AK663" s="335"/>
      <c r="AL663" s="158"/>
      <c r="AM663" s="335"/>
      <c r="AN663" s="335"/>
      <c r="AO663" s="335"/>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6"/>
      <c r="AF664" s="209"/>
      <c r="AG664" s="209"/>
      <c r="AH664" s="209"/>
      <c r="AI664" s="336"/>
      <c r="AJ664" s="209"/>
      <c r="AK664" s="209"/>
      <c r="AL664" s="209"/>
      <c r="AM664" s="336"/>
      <c r="AN664" s="209"/>
      <c r="AO664" s="209"/>
      <c r="AP664" s="337"/>
      <c r="AQ664" s="336"/>
      <c r="AR664" s="209"/>
      <c r="AS664" s="209"/>
      <c r="AT664" s="337"/>
      <c r="AU664" s="209"/>
      <c r="AV664" s="209"/>
      <c r="AW664" s="209"/>
      <c r="AX664" s="210"/>
      <c r="AY664">
        <f t="shared" ref="AY664:AY666" si="106">$AY$662</f>
        <v>0</v>
      </c>
    </row>
    <row r="665" spans="1:51" ht="23.25" hidden="1" customHeight="1">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6"/>
      <c r="AF665" s="209"/>
      <c r="AG665" s="209"/>
      <c r="AH665" s="337"/>
      <c r="AI665" s="336"/>
      <c r="AJ665" s="209"/>
      <c r="AK665" s="209"/>
      <c r="AL665" s="209"/>
      <c r="AM665" s="336"/>
      <c r="AN665" s="209"/>
      <c r="AO665" s="209"/>
      <c r="AP665" s="337"/>
      <c r="AQ665" s="336"/>
      <c r="AR665" s="209"/>
      <c r="AS665" s="209"/>
      <c r="AT665" s="337"/>
      <c r="AU665" s="209"/>
      <c r="AV665" s="209"/>
      <c r="AW665" s="209"/>
      <c r="AX665" s="210"/>
      <c r="AY665">
        <f t="shared" si="106"/>
        <v>0</v>
      </c>
    </row>
    <row r="666" spans="1:51" ht="23.25" hidden="1" customHeight="1">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82" t="s">
        <v>53</v>
      </c>
      <c r="AC666" s="582"/>
      <c r="AD666" s="582"/>
      <c r="AE666" s="336"/>
      <c r="AF666" s="209"/>
      <c r="AG666" s="209"/>
      <c r="AH666" s="337"/>
      <c r="AI666" s="336"/>
      <c r="AJ666" s="209"/>
      <c r="AK666" s="209"/>
      <c r="AL666" s="209"/>
      <c r="AM666" s="336"/>
      <c r="AN666" s="209"/>
      <c r="AO666" s="209"/>
      <c r="AP666" s="337"/>
      <c r="AQ666" s="336"/>
      <c r="AR666" s="209"/>
      <c r="AS666" s="209"/>
      <c r="AT666" s="337"/>
      <c r="AU666" s="209"/>
      <c r="AV666" s="209"/>
      <c r="AW666" s="209"/>
      <c r="AX666" s="210"/>
      <c r="AY666">
        <f t="shared" si="106"/>
        <v>0</v>
      </c>
    </row>
    <row r="667" spans="1:51" ht="18.75" hidden="1" customHeight="1">
      <c r="A667" s="191"/>
      <c r="B667" s="188"/>
      <c r="C667" s="182"/>
      <c r="D667" s="188"/>
      <c r="E667" s="338" t="s">
        <v>104</v>
      </c>
      <c r="F667" s="339"/>
      <c r="G667" s="340" t="s">
        <v>105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1" t="s">
        <v>106</v>
      </c>
      <c r="AF667" s="332"/>
      <c r="AG667" s="332"/>
      <c r="AH667" s="333"/>
      <c r="AI667" s="334" t="s">
        <v>107</v>
      </c>
      <c r="AJ667" s="334"/>
      <c r="AK667" s="334"/>
      <c r="AL667" s="159"/>
      <c r="AM667" s="334" t="s">
        <v>108</v>
      </c>
      <c r="AN667" s="334"/>
      <c r="AO667" s="334"/>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5"/>
      <c r="AJ668" s="335"/>
      <c r="AK668" s="335"/>
      <c r="AL668" s="158"/>
      <c r="AM668" s="335"/>
      <c r="AN668" s="335"/>
      <c r="AO668" s="335"/>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6"/>
      <c r="AF669" s="209"/>
      <c r="AG669" s="209"/>
      <c r="AH669" s="209"/>
      <c r="AI669" s="336"/>
      <c r="AJ669" s="209"/>
      <c r="AK669" s="209"/>
      <c r="AL669" s="209"/>
      <c r="AM669" s="336"/>
      <c r="AN669" s="209"/>
      <c r="AO669" s="209"/>
      <c r="AP669" s="337"/>
      <c r="AQ669" s="336"/>
      <c r="AR669" s="209"/>
      <c r="AS669" s="209"/>
      <c r="AT669" s="337"/>
      <c r="AU669" s="209"/>
      <c r="AV669" s="209"/>
      <c r="AW669" s="209"/>
      <c r="AX669" s="210"/>
      <c r="AY669">
        <f t="shared" ref="AY669:AY671" si="107">$AY$667</f>
        <v>0</v>
      </c>
    </row>
    <row r="670" spans="1:51" ht="23.25" hidden="1" customHeight="1">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6"/>
      <c r="AF670" s="209"/>
      <c r="AG670" s="209"/>
      <c r="AH670" s="337"/>
      <c r="AI670" s="336"/>
      <c r="AJ670" s="209"/>
      <c r="AK670" s="209"/>
      <c r="AL670" s="209"/>
      <c r="AM670" s="336"/>
      <c r="AN670" s="209"/>
      <c r="AO670" s="209"/>
      <c r="AP670" s="337"/>
      <c r="AQ670" s="336"/>
      <c r="AR670" s="209"/>
      <c r="AS670" s="209"/>
      <c r="AT670" s="337"/>
      <c r="AU670" s="209"/>
      <c r="AV670" s="209"/>
      <c r="AW670" s="209"/>
      <c r="AX670" s="210"/>
      <c r="AY670">
        <f t="shared" si="107"/>
        <v>0</v>
      </c>
    </row>
    <row r="671" spans="1:51" ht="23.25" hidden="1" customHeight="1">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82" t="s">
        <v>53</v>
      </c>
      <c r="AC671" s="582"/>
      <c r="AD671" s="582"/>
      <c r="AE671" s="336"/>
      <c r="AF671" s="209"/>
      <c r="AG671" s="209"/>
      <c r="AH671" s="337"/>
      <c r="AI671" s="336"/>
      <c r="AJ671" s="209"/>
      <c r="AK671" s="209"/>
      <c r="AL671" s="209"/>
      <c r="AM671" s="336"/>
      <c r="AN671" s="209"/>
      <c r="AO671" s="209"/>
      <c r="AP671" s="337"/>
      <c r="AQ671" s="336"/>
      <c r="AR671" s="209"/>
      <c r="AS671" s="209"/>
      <c r="AT671" s="337"/>
      <c r="AU671" s="209"/>
      <c r="AV671" s="209"/>
      <c r="AW671" s="209"/>
      <c r="AX671" s="210"/>
      <c r="AY671">
        <f t="shared" si="107"/>
        <v>0</v>
      </c>
    </row>
    <row r="672" spans="1:51" ht="18.75" hidden="1" customHeight="1">
      <c r="A672" s="191"/>
      <c r="B672" s="188"/>
      <c r="C672" s="182"/>
      <c r="D672" s="188"/>
      <c r="E672" s="338" t="s">
        <v>109</v>
      </c>
      <c r="F672" s="339"/>
      <c r="G672" s="340" t="s">
        <v>110</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1" t="s">
        <v>106</v>
      </c>
      <c r="AF672" s="332"/>
      <c r="AG672" s="332"/>
      <c r="AH672" s="333"/>
      <c r="AI672" s="334" t="s">
        <v>107</v>
      </c>
      <c r="AJ672" s="334"/>
      <c r="AK672" s="334"/>
      <c r="AL672" s="159"/>
      <c r="AM672" s="334" t="s">
        <v>108</v>
      </c>
      <c r="AN672" s="334"/>
      <c r="AO672" s="334"/>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5"/>
      <c r="AJ673" s="335"/>
      <c r="AK673" s="335"/>
      <c r="AL673" s="158"/>
      <c r="AM673" s="335"/>
      <c r="AN673" s="335"/>
      <c r="AO673" s="335"/>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6"/>
      <c r="AF674" s="209"/>
      <c r="AG674" s="209"/>
      <c r="AH674" s="209"/>
      <c r="AI674" s="336"/>
      <c r="AJ674" s="209"/>
      <c r="AK674" s="209"/>
      <c r="AL674" s="209"/>
      <c r="AM674" s="336"/>
      <c r="AN674" s="209"/>
      <c r="AO674" s="209"/>
      <c r="AP674" s="337"/>
      <c r="AQ674" s="336"/>
      <c r="AR674" s="209"/>
      <c r="AS674" s="209"/>
      <c r="AT674" s="337"/>
      <c r="AU674" s="209"/>
      <c r="AV674" s="209"/>
      <c r="AW674" s="209"/>
      <c r="AX674" s="210"/>
      <c r="AY674">
        <f t="shared" ref="AY674:AY676" si="108">$AY$672</f>
        <v>0</v>
      </c>
    </row>
    <row r="675" spans="1:51" ht="23.25" hidden="1" customHeight="1">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6"/>
      <c r="AF675" s="209"/>
      <c r="AG675" s="209"/>
      <c r="AH675" s="337"/>
      <c r="AI675" s="336"/>
      <c r="AJ675" s="209"/>
      <c r="AK675" s="209"/>
      <c r="AL675" s="209"/>
      <c r="AM675" s="336"/>
      <c r="AN675" s="209"/>
      <c r="AO675" s="209"/>
      <c r="AP675" s="337"/>
      <c r="AQ675" s="336"/>
      <c r="AR675" s="209"/>
      <c r="AS675" s="209"/>
      <c r="AT675" s="337"/>
      <c r="AU675" s="209"/>
      <c r="AV675" s="209"/>
      <c r="AW675" s="209"/>
      <c r="AX675" s="210"/>
      <c r="AY675">
        <f t="shared" si="108"/>
        <v>0</v>
      </c>
    </row>
    <row r="676" spans="1:51" ht="23.25" hidden="1" customHeight="1">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82" t="s">
        <v>53</v>
      </c>
      <c r="AC676" s="582"/>
      <c r="AD676" s="582"/>
      <c r="AE676" s="336"/>
      <c r="AF676" s="209"/>
      <c r="AG676" s="209"/>
      <c r="AH676" s="337"/>
      <c r="AI676" s="336"/>
      <c r="AJ676" s="209"/>
      <c r="AK676" s="209"/>
      <c r="AL676" s="209"/>
      <c r="AM676" s="336"/>
      <c r="AN676" s="209"/>
      <c r="AO676" s="209"/>
      <c r="AP676" s="337"/>
      <c r="AQ676" s="336"/>
      <c r="AR676" s="209"/>
      <c r="AS676" s="209"/>
      <c r="AT676" s="337"/>
      <c r="AU676" s="209"/>
      <c r="AV676" s="209"/>
      <c r="AW676" s="209"/>
      <c r="AX676" s="210"/>
      <c r="AY676">
        <f t="shared" si="108"/>
        <v>0</v>
      </c>
    </row>
    <row r="677" spans="1:51" ht="18.75" hidden="1" customHeight="1">
      <c r="A677" s="191"/>
      <c r="B677" s="188"/>
      <c r="C677" s="182"/>
      <c r="D677" s="188"/>
      <c r="E677" s="338" t="s">
        <v>109</v>
      </c>
      <c r="F677" s="339"/>
      <c r="G677" s="340" t="s">
        <v>110</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1" t="s">
        <v>106</v>
      </c>
      <c r="AF677" s="332"/>
      <c r="AG677" s="332"/>
      <c r="AH677" s="333"/>
      <c r="AI677" s="334" t="s">
        <v>107</v>
      </c>
      <c r="AJ677" s="334"/>
      <c r="AK677" s="334"/>
      <c r="AL677" s="159"/>
      <c r="AM677" s="334" t="s">
        <v>108</v>
      </c>
      <c r="AN677" s="334"/>
      <c r="AO677" s="334"/>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5"/>
      <c r="AJ678" s="335"/>
      <c r="AK678" s="335"/>
      <c r="AL678" s="158"/>
      <c r="AM678" s="335"/>
      <c r="AN678" s="335"/>
      <c r="AO678" s="335"/>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6"/>
      <c r="AF679" s="209"/>
      <c r="AG679" s="209"/>
      <c r="AH679" s="209"/>
      <c r="AI679" s="336"/>
      <c r="AJ679" s="209"/>
      <c r="AK679" s="209"/>
      <c r="AL679" s="209"/>
      <c r="AM679" s="336"/>
      <c r="AN679" s="209"/>
      <c r="AO679" s="209"/>
      <c r="AP679" s="337"/>
      <c r="AQ679" s="336"/>
      <c r="AR679" s="209"/>
      <c r="AS679" s="209"/>
      <c r="AT679" s="337"/>
      <c r="AU679" s="209"/>
      <c r="AV679" s="209"/>
      <c r="AW679" s="209"/>
      <c r="AX679" s="210"/>
      <c r="AY679">
        <f t="shared" ref="AY679:AY681" si="109">$AY$677</f>
        <v>0</v>
      </c>
    </row>
    <row r="680" spans="1:51" ht="23.25" hidden="1" customHeight="1">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6"/>
      <c r="AF680" s="209"/>
      <c r="AG680" s="209"/>
      <c r="AH680" s="337"/>
      <c r="AI680" s="336"/>
      <c r="AJ680" s="209"/>
      <c r="AK680" s="209"/>
      <c r="AL680" s="209"/>
      <c r="AM680" s="336"/>
      <c r="AN680" s="209"/>
      <c r="AO680" s="209"/>
      <c r="AP680" s="337"/>
      <c r="AQ680" s="336"/>
      <c r="AR680" s="209"/>
      <c r="AS680" s="209"/>
      <c r="AT680" s="337"/>
      <c r="AU680" s="209"/>
      <c r="AV680" s="209"/>
      <c r="AW680" s="209"/>
      <c r="AX680" s="210"/>
      <c r="AY680">
        <f t="shared" si="109"/>
        <v>0</v>
      </c>
    </row>
    <row r="681" spans="1:51" ht="23.25" hidden="1" customHeight="1">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82" t="s">
        <v>53</v>
      </c>
      <c r="AC681" s="582"/>
      <c r="AD681" s="582"/>
      <c r="AE681" s="336"/>
      <c r="AF681" s="209"/>
      <c r="AG681" s="209"/>
      <c r="AH681" s="337"/>
      <c r="AI681" s="336"/>
      <c r="AJ681" s="209"/>
      <c r="AK681" s="209"/>
      <c r="AL681" s="209"/>
      <c r="AM681" s="336"/>
      <c r="AN681" s="209"/>
      <c r="AO681" s="209"/>
      <c r="AP681" s="337"/>
      <c r="AQ681" s="336"/>
      <c r="AR681" s="209"/>
      <c r="AS681" s="209"/>
      <c r="AT681" s="337"/>
      <c r="AU681" s="209"/>
      <c r="AV681" s="209"/>
      <c r="AW681" s="209"/>
      <c r="AX681" s="210"/>
      <c r="AY681">
        <f t="shared" si="109"/>
        <v>0</v>
      </c>
    </row>
    <row r="682" spans="1:51" ht="18.75" hidden="1" customHeight="1">
      <c r="A682" s="191"/>
      <c r="B682" s="188"/>
      <c r="C682" s="182"/>
      <c r="D682" s="188"/>
      <c r="E682" s="338" t="s">
        <v>109</v>
      </c>
      <c r="F682" s="339"/>
      <c r="G682" s="340" t="s">
        <v>110</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1" t="s">
        <v>106</v>
      </c>
      <c r="AF682" s="332"/>
      <c r="AG682" s="332"/>
      <c r="AH682" s="333"/>
      <c r="AI682" s="334" t="s">
        <v>107</v>
      </c>
      <c r="AJ682" s="334"/>
      <c r="AK682" s="334"/>
      <c r="AL682" s="159"/>
      <c r="AM682" s="334" t="s">
        <v>108</v>
      </c>
      <c r="AN682" s="334"/>
      <c r="AO682" s="334"/>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5"/>
      <c r="AJ683" s="335"/>
      <c r="AK683" s="335"/>
      <c r="AL683" s="158"/>
      <c r="AM683" s="335"/>
      <c r="AN683" s="335"/>
      <c r="AO683" s="335"/>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6"/>
      <c r="AF684" s="209"/>
      <c r="AG684" s="209"/>
      <c r="AH684" s="209"/>
      <c r="AI684" s="336"/>
      <c r="AJ684" s="209"/>
      <c r="AK684" s="209"/>
      <c r="AL684" s="209"/>
      <c r="AM684" s="336"/>
      <c r="AN684" s="209"/>
      <c r="AO684" s="209"/>
      <c r="AP684" s="337"/>
      <c r="AQ684" s="336"/>
      <c r="AR684" s="209"/>
      <c r="AS684" s="209"/>
      <c r="AT684" s="337"/>
      <c r="AU684" s="209"/>
      <c r="AV684" s="209"/>
      <c r="AW684" s="209"/>
      <c r="AX684" s="210"/>
      <c r="AY684">
        <f t="shared" ref="AY684:AY686" si="110">$AY$682</f>
        <v>0</v>
      </c>
    </row>
    <row r="685" spans="1:51" ht="23.25" hidden="1" customHeight="1">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6"/>
      <c r="AF685" s="209"/>
      <c r="AG685" s="209"/>
      <c r="AH685" s="337"/>
      <c r="AI685" s="336"/>
      <c r="AJ685" s="209"/>
      <c r="AK685" s="209"/>
      <c r="AL685" s="209"/>
      <c r="AM685" s="336"/>
      <c r="AN685" s="209"/>
      <c r="AO685" s="209"/>
      <c r="AP685" s="337"/>
      <c r="AQ685" s="336"/>
      <c r="AR685" s="209"/>
      <c r="AS685" s="209"/>
      <c r="AT685" s="337"/>
      <c r="AU685" s="209"/>
      <c r="AV685" s="209"/>
      <c r="AW685" s="209"/>
      <c r="AX685" s="210"/>
      <c r="AY685">
        <f t="shared" si="110"/>
        <v>0</v>
      </c>
    </row>
    <row r="686" spans="1:51" ht="23.25" hidden="1" customHeight="1">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82" t="s">
        <v>53</v>
      </c>
      <c r="AC686" s="582"/>
      <c r="AD686" s="582"/>
      <c r="AE686" s="336"/>
      <c r="AF686" s="209"/>
      <c r="AG686" s="209"/>
      <c r="AH686" s="337"/>
      <c r="AI686" s="336"/>
      <c r="AJ686" s="209"/>
      <c r="AK686" s="209"/>
      <c r="AL686" s="209"/>
      <c r="AM686" s="336"/>
      <c r="AN686" s="209"/>
      <c r="AO686" s="209"/>
      <c r="AP686" s="337"/>
      <c r="AQ686" s="336"/>
      <c r="AR686" s="209"/>
      <c r="AS686" s="209"/>
      <c r="AT686" s="337"/>
      <c r="AU686" s="209"/>
      <c r="AV686" s="209"/>
      <c r="AW686" s="209"/>
      <c r="AX686" s="210"/>
      <c r="AY686">
        <f t="shared" si="110"/>
        <v>0</v>
      </c>
    </row>
    <row r="687" spans="1:51" ht="18.75" hidden="1" customHeight="1">
      <c r="A687" s="191"/>
      <c r="B687" s="188"/>
      <c r="C687" s="182"/>
      <c r="D687" s="188"/>
      <c r="E687" s="338" t="s">
        <v>109</v>
      </c>
      <c r="F687" s="339"/>
      <c r="G687" s="340" t="s">
        <v>110</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1" t="s">
        <v>106</v>
      </c>
      <c r="AF687" s="332"/>
      <c r="AG687" s="332"/>
      <c r="AH687" s="333"/>
      <c r="AI687" s="334" t="s">
        <v>107</v>
      </c>
      <c r="AJ687" s="334"/>
      <c r="AK687" s="334"/>
      <c r="AL687" s="159"/>
      <c r="AM687" s="334" t="s">
        <v>108</v>
      </c>
      <c r="AN687" s="334"/>
      <c r="AO687" s="334"/>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5"/>
      <c r="AJ688" s="335"/>
      <c r="AK688" s="335"/>
      <c r="AL688" s="158"/>
      <c r="AM688" s="335"/>
      <c r="AN688" s="335"/>
      <c r="AO688" s="335"/>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6"/>
      <c r="AF689" s="209"/>
      <c r="AG689" s="209"/>
      <c r="AH689" s="209"/>
      <c r="AI689" s="336"/>
      <c r="AJ689" s="209"/>
      <c r="AK689" s="209"/>
      <c r="AL689" s="209"/>
      <c r="AM689" s="336"/>
      <c r="AN689" s="209"/>
      <c r="AO689" s="209"/>
      <c r="AP689" s="337"/>
      <c r="AQ689" s="336"/>
      <c r="AR689" s="209"/>
      <c r="AS689" s="209"/>
      <c r="AT689" s="337"/>
      <c r="AU689" s="209"/>
      <c r="AV689" s="209"/>
      <c r="AW689" s="209"/>
      <c r="AX689" s="210"/>
      <c r="AY689">
        <f t="shared" ref="AY689:AY691" si="111">$AY$687</f>
        <v>0</v>
      </c>
    </row>
    <row r="690" spans="1:51" ht="23.25" hidden="1" customHeight="1">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6"/>
      <c r="AF690" s="209"/>
      <c r="AG690" s="209"/>
      <c r="AH690" s="337"/>
      <c r="AI690" s="336"/>
      <c r="AJ690" s="209"/>
      <c r="AK690" s="209"/>
      <c r="AL690" s="209"/>
      <c r="AM690" s="336"/>
      <c r="AN690" s="209"/>
      <c r="AO690" s="209"/>
      <c r="AP690" s="337"/>
      <c r="AQ690" s="336"/>
      <c r="AR690" s="209"/>
      <c r="AS690" s="209"/>
      <c r="AT690" s="337"/>
      <c r="AU690" s="209"/>
      <c r="AV690" s="209"/>
      <c r="AW690" s="209"/>
      <c r="AX690" s="210"/>
      <c r="AY690">
        <f t="shared" si="111"/>
        <v>0</v>
      </c>
    </row>
    <row r="691" spans="1:51" ht="23.25" hidden="1" customHeight="1">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82" t="s">
        <v>53</v>
      </c>
      <c r="AC691" s="582"/>
      <c r="AD691" s="582"/>
      <c r="AE691" s="336"/>
      <c r="AF691" s="209"/>
      <c r="AG691" s="209"/>
      <c r="AH691" s="337"/>
      <c r="AI691" s="336"/>
      <c r="AJ691" s="209"/>
      <c r="AK691" s="209"/>
      <c r="AL691" s="209"/>
      <c r="AM691" s="336"/>
      <c r="AN691" s="209"/>
      <c r="AO691" s="209"/>
      <c r="AP691" s="337"/>
      <c r="AQ691" s="336"/>
      <c r="AR691" s="209"/>
      <c r="AS691" s="209"/>
      <c r="AT691" s="337"/>
      <c r="AU691" s="209"/>
      <c r="AV691" s="209"/>
      <c r="AW691" s="209"/>
      <c r="AX691" s="210"/>
      <c r="AY691">
        <f t="shared" si="111"/>
        <v>0</v>
      </c>
    </row>
    <row r="692" spans="1:51" ht="18.75" hidden="1" customHeight="1">
      <c r="A692" s="191"/>
      <c r="B692" s="188"/>
      <c r="C692" s="182"/>
      <c r="D692" s="188"/>
      <c r="E692" s="338" t="s">
        <v>109</v>
      </c>
      <c r="F692" s="339"/>
      <c r="G692" s="340" t="s">
        <v>110</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1" t="s">
        <v>106</v>
      </c>
      <c r="AF692" s="332"/>
      <c r="AG692" s="332"/>
      <c r="AH692" s="333"/>
      <c r="AI692" s="334" t="s">
        <v>107</v>
      </c>
      <c r="AJ692" s="334"/>
      <c r="AK692" s="334"/>
      <c r="AL692" s="159"/>
      <c r="AM692" s="334" t="s">
        <v>108</v>
      </c>
      <c r="AN692" s="334"/>
      <c r="AO692" s="334"/>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5"/>
      <c r="AJ693" s="335"/>
      <c r="AK693" s="335"/>
      <c r="AL693" s="158"/>
      <c r="AM693" s="335"/>
      <c r="AN693" s="335"/>
      <c r="AO693" s="335"/>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6"/>
      <c r="AF694" s="209"/>
      <c r="AG694" s="209"/>
      <c r="AH694" s="209"/>
      <c r="AI694" s="336"/>
      <c r="AJ694" s="209"/>
      <c r="AK694" s="209"/>
      <c r="AL694" s="209"/>
      <c r="AM694" s="336"/>
      <c r="AN694" s="209"/>
      <c r="AO694" s="209"/>
      <c r="AP694" s="337"/>
      <c r="AQ694" s="336"/>
      <c r="AR694" s="209"/>
      <c r="AS694" s="209"/>
      <c r="AT694" s="337"/>
      <c r="AU694" s="209"/>
      <c r="AV694" s="209"/>
      <c r="AW694" s="209"/>
      <c r="AX694" s="210"/>
      <c r="AY694">
        <f t="shared" ref="AY694:AY696" si="112">$AY$692</f>
        <v>0</v>
      </c>
    </row>
    <row r="695" spans="1:51" ht="23.25" hidden="1" customHeight="1">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6"/>
      <c r="AF695" s="209"/>
      <c r="AG695" s="209"/>
      <c r="AH695" s="337"/>
      <c r="AI695" s="336"/>
      <c r="AJ695" s="209"/>
      <c r="AK695" s="209"/>
      <c r="AL695" s="209"/>
      <c r="AM695" s="336"/>
      <c r="AN695" s="209"/>
      <c r="AO695" s="209"/>
      <c r="AP695" s="337"/>
      <c r="AQ695" s="336"/>
      <c r="AR695" s="209"/>
      <c r="AS695" s="209"/>
      <c r="AT695" s="337"/>
      <c r="AU695" s="209"/>
      <c r="AV695" s="209"/>
      <c r="AW695" s="209"/>
      <c r="AX695" s="210"/>
      <c r="AY695">
        <f t="shared" si="112"/>
        <v>0</v>
      </c>
    </row>
    <row r="696" spans="1:51" ht="23.25" hidden="1" customHeight="1">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82" t="s">
        <v>53</v>
      </c>
      <c r="AC696" s="582"/>
      <c r="AD696" s="582"/>
      <c r="AE696" s="336"/>
      <c r="AF696" s="209"/>
      <c r="AG696" s="209"/>
      <c r="AH696" s="337"/>
      <c r="AI696" s="336"/>
      <c r="AJ696" s="209"/>
      <c r="AK696" s="209"/>
      <c r="AL696" s="209"/>
      <c r="AM696" s="336"/>
      <c r="AN696" s="209"/>
      <c r="AO696" s="209"/>
      <c r="AP696" s="337"/>
      <c r="AQ696" s="336"/>
      <c r="AR696" s="209"/>
      <c r="AS696" s="209"/>
      <c r="AT696" s="337"/>
      <c r="AU696" s="209"/>
      <c r="AV696" s="209"/>
      <c r="AW696" s="209"/>
      <c r="AX696" s="210"/>
      <c r="AY696">
        <f t="shared" si="112"/>
        <v>0</v>
      </c>
    </row>
    <row r="697" spans="1:51" ht="23.9" hidden="1" customHeight="1">
      <c r="A697" s="191"/>
      <c r="B697" s="188"/>
      <c r="C697" s="182"/>
      <c r="D697" s="188"/>
      <c r="E697" s="126" t="s">
        <v>113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3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9" t="s">
        <v>114</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c r="A701" s="5"/>
      <c r="B701" s="6"/>
      <c r="C701" s="381" t="s">
        <v>115</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116</v>
      </c>
      <c r="AE701" s="380"/>
      <c r="AF701" s="380"/>
      <c r="AG701" s="823" t="s">
        <v>117</v>
      </c>
      <c r="AH701" s="380"/>
      <c r="AI701" s="380"/>
      <c r="AJ701" s="380"/>
      <c r="AK701" s="380"/>
      <c r="AL701" s="380"/>
      <c r="AM701" s="380"/>
      <c r="AN701" s="380"/>
      <c r="AO701" s="380"/>
      <c r="AP701" s="380"/>
      <c r="AQ701" s="380"/>
      <c r="AR701" s="380"/>
      <c r="AS701" s="380"/>
      <c r="AT701" s="380"/>
      <c r="AU701" s="380"/>
      <c r="AV701" s="380"/>
      <c r="AW701" s="380"/>
      <c r="AX701" s="824"/>
    </row>
    <row r="702" spans="1:51" ht="40.5" customHeight="1">
      <c r="A702" s="869" t="s">
        <v>118</v>
      </c>
      <c r="B702" s="870"/>
      <c r="C702" s="710" t="s">
        <v>119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697</v>
      </c>
      <c r="AE702" s="342"/>
      <c r="AF702" s="342"/>
      <c r="AG702" s="383" t="s">
        <v>755</v>
      </c>
      <c r="AH702" s="384"/>
      <c r="AI702" s="384"/>
      <c r="AJ702" s="384"/>
      <c r="AK702" s="384"/>
      <c r="AL702" s="384"/>
      <c r="AM702" s="384"/>
      <c r="AN702" s="384"/>
      <c r="AO702" s="384"/>
      <c r="AP702" s="384"/>
      <c r="AQ702" s="384"/>
      <c r="AR702" s="384"/>
      <c r="AS702" s="384"/>
      <c r="AT702" s="384"/>
      <c r="AU702" s="384"/>
      <c r="AV702" s="384"/>
      <c r="AW702" s="384"/>
      <c r="AX702" s="385"/>
    </row>
    <row r="703" spans="1:51" ht="41.25" customHeight="1">
      <c r="A703" s="871"/>
      <c r="B703" s="872"/>
      <c r="C703" s="815" t="s">
        <v>120</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2" t="s">
        <v>697</v>
      </c>
      <c r="AE703" s="323"/>
      <c r="AF703" s="323"/>
      <c r="AG703" s="105" t="s">
        <v>756</v>
      </c>
      <c r="AH703" s="106"/>
      <c r="AI703" s="106"/>
      <c r="AJ703" s="106"/>
      <c r="AK703" s="106"/>
      <c r="AL703" s="106"/>
      <c r="AM703" s="106"/>
      <c r="AN703" s="106"/>
      <c r="AO703" s="106"/>
      <c r="AP703" s="106"/>
      <c r="AQ703" s="106"/>
      <c r="AR703" s="106"/>
      <c r="AS703" s="106"/>
      <c r="AT703" s="106"/>
      <c r="AU703" s="106"/>
      <c r="AV703" s="106"/>
      <c r="AW703" s="106"/>
      <c r="AX703" s="107"/>
    </row>
    <row r="704" spans="1:51" ht="49.5" customHeight="1">
      <c r="A704" s="873"/>
      <c r="B704" s="874"/>
      <c r="C704" s="817" t="s">
        <v>121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697</v>
      </c>
      <c r="AE704" s="785"/>
      <c r="AF704" s="785"/>
      <c r="AG704" s="169" t="s">
        <v>755</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42" t="s">
        <v>122</v>
      </c>
      <c r="B705" s="643"/>
      <c r="C705" s="820" t="s">
        <v>123</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697</v>
      </c>
      <c r="AE705" s="717"/>
      <c r="AF705" s="717"/>
      <c r="AG705" s="129" t="s">
        <v>757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4"/>
      <c r="B706" s="645"/>
      <c r="C706" s="796"/>
      <c r="D706" s="797"/>
      <c r="E706" s="732" t="s">
        <v>124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749</v>
      </c>
      <c r="AE706" s="323"/>
      <c r="AF706" s="66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4"/>
      <c r="B707" s="645"/>
      <c r="C707" s="798"/>
      <c r="D707" s="799"/>
      <c r="E707" s="735" t="s">
        <v>125</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749</v>
      </c>
      <c r="AE707" s="835"/>
      <c r="AF707" s="835"/>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c r="A708" s="644"/>
      <c r="B708" s="646"/>
      <c r="C708" s="812" t="s">
        <v>126</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697</v>
      </c>
      <c r="AE708" s="607"/>
      <c r="AF708" s="607"/>
      <c r="AG708" s="744" t="s">
        <v>750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89" t="s">
        <v>127</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697</v>
      </c>
      <c r="AE709" s="323"/>
      <c r="AF709" s="323"/>
      <c r="AG709" s="105" t="s">
        <v>750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4"/>
      <c r="B710" s="646"/>
      <c r="C710" s="389" t="s">
        <v>128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697</v>
      </c>
      <c r="AE710" s="323"/>
      <c r="AF710" s="323"/>
      <c r="AG710" s="105" t="s">
        <v>751</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44"/>
      <c r="B711" s="646"/>
      <c r="C711" s="389" t="s">
        <v>129</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697</v>
      </c>
      <c r="AE711" s="323"/>
      <c r="AF711" s="323"/>
      <c r="AG711" s="105" t="s">
        <v>752</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4"/>
      <c r="B712" s="646"/>
      <c r="C712" s="389" t="s">
        <v>130</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753</v>
      </c>
      <c r="AE712" s="785"/>
      <c r="AF712" s="785"/>
      <c r="AG712" s="809" t="s">
        <v>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4"/>
      <c r="B713" s="646"/>
      <c r="C713" s="948" t="s">
        <v>131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753</v>
      </c>
      <c r="AE713" s="323"/>
      <c r="AF713" s="665"/>
      <c r="AG713" s="105" t="s">
        <v>1</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47"/>
      <c r="B714" s="648"/>
      <c r="C714" s="649" t="s">
        <v>132</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697</v>
      </c>
      <c r="AE714" s="807"/>
      <c r="AF714" s="808"/>
      <c r="AG714" s="738" t="s">
        <v>758</v>
      </c>
      <c r="AH714" s="739"/>
      <c r="AI714" s="739"/>
      <c r="AJ714" s="739"/>
      <c r="AK714" s="739"/>
      <c r="AL714" s="739"/>
      <c r="AM714" s="739"/>
      <c r="AN714" s="739"/>
      <c r="AO714" s="739"/>
      <c r="AP714" s="739"/>
      <c r="AQ714" s="739"/>
      <c r="AR714" s="739"/>
      <c r="AS714" s="739"/>
      <c r="AT714" s="739"/>
      <c r="AU714" s="739"/>
      <c r="AV714" s="739"/>
      <c r="AW714" s="739"/>
      <c r="AX714" s="740"/>
    </row>
    <row r="715" spans="1:50" ht="43.5" customHeight="1">
      <c r="A715" s="642" t="s">
        <v>133</v>
      </c>
      <c r="B715" s="786"/>
      <c r="C715" s="787" t="s">
        <v>134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697</v>
      </c>
      <c r="AE715" s="607"/>
      <c r="AF715" s="658"/>
      <c r="AG715" s="744" t="s">
        <v>759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135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697</v>
      </c>
      <c r="AE716" s="629"/>
      <c r="AF716" s="629"/>
      <c r="AG716" s="105" t="s">
        <v>760</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44"/>
      <c r="B717" s="646"/>
      <c r="C717" s="389" t="s">
        <v>136</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697</v>
      </c>
      <c r="AE717" s="323"/>
      <c r="AF717" s="323"/>
      <c r="AG717" s="105" t="s">
        <v>754</v>
      </c>
      <c r="AH717" s="106"/>
      <c r="AI717" s="106"/>
      <c r="AJ717" s="106"/>
      <c r="AK717" s="106"/>
      <c r="AL717" s="106"/>
      <c r="AM717" s="106"/>
      <c r="AN717" s="106"/>
      <c r="AO717" s="106"/>
      <c r="AP717" s="106"/>
      <c r="AQ717" s="106"/>
      <c r="AR717" s="106"/>
      <c r="AS717" s="106"/>
      <c r="AT717" s="106"/>
      <c r="AU717" s="106"/>
      <c r="AV717" s="106"/>
      <c r="AW717" s="106"/>
      <c r="AX717" s="107"/>
    </row>
    <row r="718" spans="1:50" ht="50.25" customHeight="1">
      <c r="A718" s="647"/>
      <c r="B718" s="648"/>
      <c r="C718" s="389" t="s">
        <v>137</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697</v>
      </c>
      <c r="AE718" s="323"/>
      <c r="AF718" s="323"/>
      <c r="AG718" s="131" t="s">
        <v>761</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8" t="s">
        <v>138</v>
      </c>
      <c r="B719" s="779"/>
      <c r="C719" s="625" t="s">
        <v>139</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697</v>
      </c>
      <c r="AE719" s="607"/>
      <c r="AF719" s="607"/>
      <c r="AG719" s="129" t="s">
        <v>762</v>
      </c>
      <c r="AH719" s="109"/>
      <c r="AI719" s="109"/>
      <c r="AJ719" s="109"/>
      <c r="AK719" s="109"/>
      <c r="AL719" s="109"/>
      <c r="AM719" s="109"/>
      <c r="AN719" s="109"/>
      <c r="AO719" s="109"/>
      <c r="AP719" s="109"/>
      <c r="AQ719" s="109"/>
      <c r="AR719" s="109"/>
      <c r="AS719" s="109"/>
      <c r="AT719" s="109"/>
      <c r="AU719" s="109"/>
      <c r="AV719" s="109"/>
      <c r="AW719" s="109"/>
      <c r="AX719" s="130"/>
    </row>
    <row r="720" spans="1:50" ht="19.649999999999999" customHeight="1">
      <c r="A720" s="780"/>
      <c r="B720" s="781"/>
      <c r="C720" s="300" t="s">
        <v>140</v>
      </c>
      <c r="D720" s="298"/>
      <c r="E720" s="298"/>
      <c r="F720" s="301"/>
      <c r="G720" s="297" t="s">
        <v>141</v>
      </c>
      <c r="H720" s="298"/>
      <c r="I720" s="298"/>
      <c r="J720" s="298"/>
      <c r="K720" s="298"/>
      <c r="L720" s="298"/>
      <c r="M720" s="298"/>
      <c r="N720" s="297" t="s">
        <v>142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80"/>
      <c r="B721" s="781"/>
      <c r="C721" s="294" t="s">
        <v>764</v>
      </c>
      <c r="D721" s="295"/>
      <c r="E721" s="295"/>
      <c r="F721" s="296"/>
      <c r="G721" s="285">
        <v>20</v>
      </c>
      <c r="H721" s="286"/>
      <c r="I721" s="77" t="str">
        <f>IF(OR(G721="　", G721=""), "", "-")</f>
        <v>-</v>
      </c>
      <c r="J721" s="289">
        <v>125</v>
      </c>
      <c r="K721" s="289"/>
      <c r="L721" s="77" t="str">
        <f>IF(M721="","","-")</f>
        <v/>
      </c>
      <c r="M721" s="78"/>
      <c r="N721" s="302" t="s">
        <v>763</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c r="A722" s="780"/>
      <c r="B722" s="78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c r="A723" s="780"/>
      <c r="B723" s="78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c r="A724" s="780"/>
      <c r="B724" s="78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782"/>
      <c r="B725" s="78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42" t="s">
        <v>143</v>
      </c>
      <c r="B726" s="801"/>
      <c r="C726" s="814" t="s">
        <v>144</v>
      </c>
      <c r="D726" s="836"/>
      <c r="E726" s="836"/>
      <c r="F726" s="837"/>
      <c r="G726" s="580" t="s">
        <v>831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c r="A727" s="802"/>
      <c r="B727" s="803"/>
      <c r="C727" s="750" t="s">
        <v>145</v>
      </c>
      <c r="D727" s="751"/>
      <c r="E727" s="751"/>
      <c r="F727" s="752"/>
      <c r="G727" s="578" t="s">
        <v>765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c r="A728" s="747" t="s">
        <v>146</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57"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c r="A730" s="741" t="s">
        <v>147</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59.25" customHeight="1" thickBot="1">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c r="A732" s="741" t="s">
        <v>148</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5.25"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c r="A734" s="753" t="s">
        <v>149</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49.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c r="A736" s="652" t="s">
        <v>150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c r="A737" s="992" t="s">
        <v>151</v>
      </c>
      <c r="B737" s="212"/>
      <c r="C737" s="212"/>
      <c r="D737" s="213"/>
      <c r="E737" s="955" t="s">
        <v>766</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c r="A738" s="361" t="s">
        <v>152</v>
      </c>
      <c r="B738" s="361"/>
      <c r="C738" s="361"/>
      <c r="D738" s="361"/>
      <c r="E738" s="955" t="s">
        <v>767</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c r="A739" s="361" t="s">
        <v>153</v>
      </c>
      <c r="B739" s="361"/>
      <c r="C739" s="361"/>
      <c r="D739" s="361"/>
      <c r="E739" s="955" t="s">
        <v>768</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c r="A740" s="361" t="s">
        <v>154</v>
      </c>
      <c r="B740" s="361"/>
      <c r="C740" s="361"/>
      <c r="D740" s="361"/>
      <c r="E740" s="991" t="s">
        <v>769</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c r="A741" s="361" t="s">
        <v>155</v>
      </c>
      <c r="B741" s="361"/>
      <c r="C741" s="361"/>
      <c r="D741" s="361"/>
      <c r="E741" s="955" t="s">
        <v>770</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c r="A742" s="361" t="s">
        <v>156</v>
      </c>
      <c r="B742" s="361"/>
      <c r="C742" s="361"/>
      <c r="D742" s="361"/>
      <c r="E742" s="955" t="s">
        <v>771</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c r="A743" s="361" t="s">
        <v>157</v>
      </c>
      <c r="B743" s="361"/>
      <c r="C743" s="361"/>
      <c r="D743" s="361"/>
      <c r="E743" s="955" t="s">
        <v>772</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c r="A744" s="361" t="s">
        <v>158</v>
      </c>
      <c r="B744" s="361"/>
      <c r="C744" s="361"/>
      <c r="D744" s="361"/>
      <c r="E744" s="955" t="s">
        <v>772</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c r="A745" s="361" t="s">
        <v>20</v>
      </c>
      <c r="B745" s="361"/>
      <c r="C745" s="361"/>
      <c r="D745" s="361"/>
      <c r="E745" s="993" t="s">
        <v>772</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5"/>
      <c r="AP745" s="956"/>
      <c r="AQ745" s="956"/>
      <c r="AR745" s="956"/>
      <c r="AS745" s="956"/>
      <c r="AT745" s="956"/>
      <c r="AU745" s="956"/>
      <c r="AV745" s="956"/>
      <c r="AW745" s="956"/>
      <c r="AX745" s="957"/>
    </row>
    <row r="746" spans="1:51" ht="24.75" customHeight="1">
      <c r="A746" s="361" t="s">
        <v>159</v>
      </c>
      <c r="B746" s="361"/>
      <c r="C746" s="361"/>
      <c r="D746" s="361"/>
      <c r="E746" s="961" t="s">
        <v>691</v>
      </c>
      <c r="F746" s="959"/>
      <c r="G746" s="959"/>
      <c r="H746" s="100" t="str">
        <f>IF(E746="","","-")</f>
        <v>-</v>
      </c>
      <c r="I746" s="959"/>
      <c r="J746" s="959"/>
      <c r="K746" s="100" t="str">
        <f>IF(I746="","","-")</f>
        <v/>
      </c>
      <c r="L746" s="960">
        <v>35</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c r="A747" s="361" t="s">
        <v>45</v>
      </c>
      <c r="B747" s="361"/>
      <c r="C747" s="361"/>
      <c r="D747" s="361"/>
      <c r="E747" s="961" t="s">
        <v>691</v>
      </c>
      <c r="F747" s="959"/>
      <c r="G747" s="959"/>
      <c r="H747" s="100" t="str">
        <f>IF(E747="","","-")</f>
        <v>-</v>
      </c>
      <c r="I747" s="959"/>
      <c r="J747" s="959"/>
      <c r="K747" s="100" t="str">
        <f>IF(I747="","","-")</f>
        <v/>
      </c>
      <c r="L747" s="960">
        <v>35</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4" customHeight="1">
      <c r="A748" s="616" t="s">
        <v>160</v>
      </c>
      <c r="B748" s="617"/>
      <c r="C748" s="617"/>
      <c r="D748" s="617"/>
      <c r="E748" s="617"/>
      <c r="F748" s="618"/>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6"/>
      <c r="B749" s="617"/>
      <c r="C749" s="617"/>
      <c r="D749" s="617"/>
      <c r="E749" s="617"/>
      <c r="F749" s="618"/>
      <c r="G749" s="44"/>
      <c r="H749" s="45" t="s">
        <v>773</v>
      </c>
      <c r="I749" s="45"/>
      <c r="J749" s="45"/>
      <c r="K749" s="45"/>
      <c r="L749" s="45"/>
      <c r="M749" s="45"/>
      <c r="N749" s="45"/>
      <c r="O749" s="45"/>
      <c r="P749" s="45"/>
      <c r="Q749" s="45"/>
      <c r="R749" s="45"/>
      <c r="S749" s="45"/>
      <c r="T749" s="45"/>
      <c r="U749" s="45"/>
      <c r="V749" s="45"/>
      <c r="W749" s="45"/>
      <c r="X749" s="45"/>
      <c r="Y749" s="45"/>
      <c r="Z749" s="45"/>
      <c r="AA749" s="45"/>
      <c r="AB749" s="45" t="s">
        <v>774</v>
      </c>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5.75" customHeight="1">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6"/>
      <c r="B758" s="617"/>
      <c r="C758" s="617"/>
      <c r="D758" s="617"/>
      <c r="E758" s="617"/>
      <c r="F758" s="618"/>
      <c r="G758" s="44"/>
      <c r="H758" s="45" t="s">
        <v>775</v>
      </c>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t="s">
        <v>776</v>
      </c>
      <c r="AM758" s="45"/>
      <c r="AN758" s="45"/>
      <c r="AO758" s="45"/>
      <c r="AP758" s="45"/>
      <c r="AQ758" s="45"/>
      <c r="AR758" s="45"/>
      <c r="AS758" s="45"/>
      <c r="AT758" s="45"/>
      <c r="AU758" s="45"/>
      <c r="AV758" s="45"/>
      <c r="AW758" s="45"/>
      <c r="AX758" s="46"/>
    </row>
    <row r="759" spans="1:50" ht="28.4" customHeight="1">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6.75" customHeight="1">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75" customHeight="1">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1.25" customHeight="1">
      <c r="A767" s="616"/>
      <c r="B767" s="617"/>
      <c r="C767" s="617"/>
      <c r="D767" s="617"/>
      <c r="E767" s="617"/>
      <c r="F767" s="618"/>
      <c r="G767" s="44"/>
      <c r="H767" s="45" t="s">
        <v>804</v>
      </c>
      <c r="I767" s="104"/>
      <c r="J767" s="45"/>
      <c r="K767" s="45"/>
      <c r="L767" s="45"/>
      <c r="M767" s="45"/>
      <c r="N767" s="45"/>
      <c r="O767" s="45"/>
      <c r="P767" s="45"/>
      <c r="Q767" s="45"/>
      <c r="R767" s="45"/>
      <c r="S767" s="45"/>
      <c r="T767" s="45"/>
      <c r="U767" s="45"/>
      <c r="V767" s="45"/>
      <c r="W767" s="45"/>
      <c r="X767" s="45"/>
      <c r="Y767" s="45"/>
      <c r="Z767" s="45"/>
      <c r="AA767" s="45"/>
      <c r="AB767" s="45"/>
      <c r="AC767" s="104"/>
      <c r="AD767" s="45"/>
      <c r="AE767" s="45"/>
      <c r="AF767" s="45"/>
      <c r="AG767" s="45"/>
      <c r="AH767" s="45"/>
      <c r="AI767" s="45"/>
      <c r="AJ767" s="45" t="s">
        <v>812</v>
      </c>
      <c r="AK767" s="45"/>
      <c r="AL767" s="45"/>
      <c r="AM767" s="45"/>
      <c r="AN767" s="45"/>
      <c r="AO767" s="45"/>
      <c r="AP767" s="45"/>
      <c r="AQ767" s="45"/>
      <c r="AR767" s="45"/>
      <c r="AS767" s="45"/>
      <c r="AT767" s="45"/>
      <c r="AU767" s="45"/>
      <c r="AV767" s="45"/>
      <c r="AW767" s="45"/>
      <c r="AX767" s="46"/>
    </row>
    <row r="768" spans="1:50" ht="29.25" customHeight="1">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0" t="s">
        <v>162</v>
      </c>
      <c r="B787" s="631"/>
      <c r="C787" s="631"/>
      <c r="D787" s="631"/>
      <c r="E787" s="631"/>
      <c r="F787" s="632"/>
      <c r="G787" s="597" t="s">
        <v>777</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799</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c r="A788" s="633"/>
      <c r="B788" s="634"/>
      <c r="C788" s="634"/>
      <c r="D788" s="634"/>
      <c r="E788" s="634"/>
      <c r="F788" s="635"/>
      <c r="G788" s="814" t="s">
        <v>164</v>
      </c>
      <c r="H788" s="670"/>
      <c r="I788" s="670"/>
      <c r="J788" s="670"/>
      <c r="K788" s="670"/>
      <c r="L788" s="669" t="s">
        <v>165</v>
      </c>
      <c r="M788" s="670"/>
      <c r="N788" s="670"/>
      <c r="O788" s="670"/>
      <c r="P788" s="670"/>
      <c r="Q788" s="670"/>
      <c r="R788" s="670"/>
      <c r="S788" s="670"/>
      <c r="T788" s="670"/>
      <c r="U788" s="670"/>
      <c r="V788" s="670"/>
      <c r="W788" s="670"/>
      <c r="X788" s="671"/>
      <c r="Y788" s="655" t="s">
        <v>166</v>
      </c>
      <c r="Z788" s="656"/>
      <c r="AA788" s="656"/>
      <c r="AB788" s="800"/>
      <c r="AC788" s="814" t="s">
        <v>164</v>
      </c>
      <c r="AD788" s="670"/>
      <c r="AE788" s="670"/>
      <c r="AF788" s="670"/>
      <c r="AG788" s="670"/>
      <c r="AH788" s="669" t="s">
        <v>165</v>
      </c>
      <c r="AI788" s="670"/>
      <c r="AJ788" s="670"/>
      <c r="AK788" s="670"/>
      <c r="AL788" s="670"/>
      <c r="AM788" s="670"/>
      <c r="AN788" s="670"/>
      <c r="AO788" s="670"/>
      <c r="AP788" s="670"/>
      <c r="AQ788" s="670"/>
      <c r="AR788" s="670"/>
      <c r="AS788" s="670"/>
      <c r="AT788" s="671"/>
      <c r="AU788" s="655" t="s">
        <v>166</v>
      </c>
      <c r="AV788" s="656"/>
      <c r="AW788" s="656"/>
      <c r="AX788" s="657"/>
    </row>
    <row r="789" spans="1:51" ht="24.75" customHeight="1">
      <c r="A789" s="633"/>
      <c r="B789" s="634"/>
      <c r="C789" s="634"/>
      <c r="D789" s="634"/>
      <c r="E789" s="634"/>
      <c r="F789" s="635"/>
      <c r="G789" s="672" t="s">
        <v>778</v>
      </c>
      <c r="H789" s="673"/>
      <c r="I789" s="673"/>
      <c r="J789" s="673"/>
      <c r="K789" s="674"/>
      <c r="L789" s="666" t="s">
        <v>779</v>
      </c>
      <c r="M789" s="667"/>
      <c r="N789" s="667"/>
      <c r="O789" s="667"/>
      <c r="P789" s="667"/>
      <c r="Q789" s="667"/>
      <c r="R789" s="667"/>
      <c r="S789" s="667"/>
      <c r="T789" s="667"/>
      <c r="U789" s="667"/>
      <c r="V789" s="667"/>
      <c r="W789" s="667"/>
      <c r="X789" s="668"/>
      <c r="Y789" s="386">
        <v>150</v>
      </c>
      <c r="Z789" s="387"/>
      <c r="AA789" s="387"/>
      <c r="AB789" s="804"/>
      <c r="AC789" s="672" t="s">
        <v>780</v>
      </c>
      <c r="AD789" s="673"/>
      <c r="AE789" s="673"/>
      <c r="AF789" s="673"/>
      <c r="AG789" s="674"/>
      <c r="AH789" s="666" t="s">
        <v>781</v>
      </c>
      <c r="AI789" s="667"/>
      <c r="AJ789" s="667"/>
      <c r="AK789" s="667"/>
      <c r="AL789" s="667"/>
      <c r="AM789" s="667"/>
      <c r="AN789" s="667"/>
      <c r="AO789" s="667"/>
      <c r="AP789" s="667"/>
      <c r="AQ789" s="667"/>
      <c r="AR789" s="667"/>
      <c r="AS789" s="667"/>
      <c r="AT789" s="668"/>
      <c r="AU789" s="386">
        <v>0.06</v>
      </c>
      <c r="AV789" s="387"/>
      <c r="AW789" s="387"/>
      <c r="AX789" s="388"/>
    </row>
    <row r="790" spans="1:51"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c r="A799" s="633"/>
      <c r="B799" s="634"/>
      <c r="C799" s="634"/>
      <c r="D799" s="634"/>
      <c r="E799" s="634"/>
      <c r="F799" s="635"/>
      <c r="G799" s="825" t="s">
        <v>31</v>
      </c>
      <c r="H799" s="826"/>
      <c r="I799" s="826"/>
      <c r="J799" s="826"/>
      <c r="K799" s="826"/>
      <c r="L799" s="827"/>
      <c r="M799" s="828"/>
      <c r="N799" s="828"/>
      <c r="O799" s="828"/>
      <c r="P799" s="828"/>
      <c r="Q799" s="828"/>
      <c r="R799" s="828"/>
      <c r="S799" s="828"/>
      <c r="T799" s="828"/>
      <c r="U799" s="828"/>
      <c r="V799" s="828"/>
      <c r="W799" s="828"/>
      <c r="X799" s="829"/>
      <c r="Y799" s="830">
        <f>SUM(Y789:AB798)</f>
        <v>150</v>
      </c>
      <c r="Z799" s="831"/>
      <c r="AA799" s="831"/>
      <c r="AB799" s="832"/>
      <c r="AC799" s="825" t="s">
        <v>31</v>
      </c>
      <c r="AD799" s="826"/>
      <c r="AE799" s="826"/>
      <c r="AF799" s="826"/>
      <c r="AG799" s="826"/>
      <c r="AH799" s="827"/>
      <c r="AI799" s="828"/>
      <c r="AJ799" s="828"/>
      <c r="AK799" s="828"/>
      <c r="AL799" s="828"/>
      <c r="AM799" s="828"/>
      <c r="AN799" s="828"/>
      <c r="AO799" s="828"/>
      <c r="AP799" s="828"/>
      <c r="AQ799" s="828"/>
      <c r="AR799" s="828"/>
      <c r="AS799" s="828"/>
      <c r="AT799" s="829"/>
      <c r="AU799" s="830">
        <f>SUM(AU789:AX798)</f>
        <v>0.06</v>
      </c>
      <c r="AV799" s="831"/>
      <c r="AW799" s="831"/>
      <c r="AX799" s="833"/>
    </row>
    <row r="800" spans="1:51" ht="24.75" customHeight="1">
      <c r="A800" s="633"/>
      <c r="B800" s="634"/>
      <c r="C800" s="634"/>
      <c r="D800" s="634"/>
      <c r="E800" s="634"/>
      <c r="F800" s="635"/>
      <c r="G800" s="597" t="s">
        <v>782</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783</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2</v>
      </c>
    </row>
    <row r="801" spans="1:51" ht="24.75" customHeight="1">
      <c r="A801" s="633"/>
      <c r="B801" s="634"/>
      <c r="C801" s="634"/>
      <c r="D801" s="634"/>
      <c r="E801" s="634"/>
      <c r="F801" s="635"/>
      <c r="G801" s="814" t="s">
        <v>164</v>
      </c>
      <c r="H801" s="670"/>
      <c r="I801" s="670"/>
      <c r="J801" s="670"/>
      <c r="K801" s="670"/>
      <c r="L801" s="669" t="s">
        <v>165</v>
      </c>
      <c r="M801" s="670"/>
      <c r="N801" s="670"/>
      <c r="O801" s="670"/>
      <c r="P801" s="670"/>
      <c r="Q801" s="670"/>
      <c r="R801" s="670"/>
      <c r="S801" s="670"/>
      <c r="T801" s="670"/>
      <c r="U801" s="670"/>
      <c r="V801" s="670"/>
      <c r="W801" s="670"/>
      <c r="X801" s="671"/>
      <c r="Y801" s="655" t="s">
        <v>166</v>
      </c>
      <c r="Z801" s="656"/>
      <c r="AA801" s="656"/>
      <c r="AB801" s="800"/>
      <c r="AC801" s="814" t="s">
        <v>164</v>
      </c>
      <c r="AD801" s="670"/>
      <c r="AE801" s="670"/>
      <c r="AF801" s="670"/>
      <c r="AG801" s="670"/>
      <c r="AH801" s="669" t="s">
        <v>165</v>
      </c>
      <c r="AI801" s="670"/>
      <c r="AJ801" s="670"/>
      <c r="AK801" s="670"/>
      <c r="AL801" s="670"/>
      <c r="AM801" s="670"/>
      <c r="AN801" s="670"/>
      <c r="AO801" s="670"/>
      <c r="AP801" s="670"/>
      <c r="AQ801" s="670"/>
      <c r="AR801" s="670"/>
      <c r="AS801" s="670"/>
      <c r="AT801" s="671"/>
      <c r="AU801" s="655" t="s">
        <v>166</v>
      </c>
      <c r="AV801" s="656"/>
      <c r="AW801" s="656"/>
      <c r="AX801" s="657"/>
      <c r="AY801">
        <f>$AY$800</f>
        <v>2</v>
      </c>
    </row>
    <row r="802" spans="1:51" ht="24.75" customHeight="1">
      <c r="A802" s="633"/>
      <c r="B802" s="634"/>
      <c r="C802" s="634"/>
      <c r="D802" s="634"/>
      <c r="E802" s="634"/>
      <c r="F802" s="635"/>
      <c r="G802" s="672" t="s">
        <v>784</v>
      </c>
      <c r="H802" s="673"/>
      <c r="I802" s="673"/>
      <c r="J802" s="673"/>
      <c r="K802" s="674"/>
      <c r="L802" s="666" t="s">
        <v>785</v>
      </c>
      <c r="M802" s="667"/>
      <c r="N802" s="667"/>
      <c r="O802" s="667"/>
      <c r="P802" s="667"/>
      <c r="Q802" s="667"/>
      <c r="R802" s="667"/>
      <c r="S802" s="667"/>
      <c r="T802" s="667"/>
      <c r="U802" s="667"/>
      <c r="V802" s="667"/>
      <c r="W802" s="667"/>
      <c r="X802" s="668"/>
      <c r="Y802" s="386">
        <v>3</v>
      </c>
      <c r="Z802" s="387"/>
      <c r="AA802" s="387"/>
      <c r="AB802" s="804"/>
      <c r="AC802" s="672" t="s">
        <v>784</v>
      </c>
      <c r="AD802" s="673"/>
      <c r="AE802" s="673"/>
      <c r="AF802" s="673"/>
      <c r="AG802" s="674"/>
      <c r="AH802" s="666" t="s">
        <v>785</v>
      </c>
      <c r="AI802" s="667"/>
      <c r="AJ802" s="667"/>
      <c r="AK802" s="667"/>
      <c r="AL802" s="667"/>
      <c r="AM802" s="667"/>
      <c r="AN802" s="667"/>
      <c r="AO802" s="667"/>
      <c r="AP802" s="667"/>
      <c r="AQ802" s="667"/>
      <c r="AR802" s="667"/>
      <c r="AS802" s="667"/>
      <c r="AT802" s="668"/>
      <c r="AU802" s="386">
        <v>3</v>
      </c>
      <c r="AV802" s="387"/>
      <c r="AW802" s="387"/>
      <c r="AX802" s="388"/>
      <c r="AY802">
        <f t="shared" ref="AY802:AY812" si="115">$AY$800</f>
        <v>2</v>
      </c>
    </row>
    <row r="803" spans="1:51"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2</v>
      </c>
    </row>
    <row r="804" spans="1:51"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2</v>
      </c>
    </row>
    <row r="805" spans="1:51" ht="24.75" hidden="1" customHeight="1">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2</v>
      </c>
    </row>
    <row r="806" spans="1:51" ht="24.75" hidden="1" customHeight="1">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2</v>
      </c>
    </row>
    <row r="807" spans="1:51" ht="24.75" hidden="1" customHeight="1">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2</v>
      </c>
    </row>
    <row r="808" spans="1:51"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2</v>
      </c>
    </row>
    <row r="809" spans="1:51"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2</v>
      </c>
    </row>
    <row r="810" spans="1:51"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2</v>
      </c>
    </row>
    <row r="811" spans="1:51"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2</v>
      </c>
    </row>
    <row r="812" spans="1:51" ht="24.75" customHeight="1" thickBot="1">
      <c r="A812" s="633"/>
      <c r="B812" s="634"/>
      <c r="C812" s="634"/>
      <c r="D812" s="634"/>
      <c r="E812" s="634"/>
      <c r="F812" s="635"/>
      <c r="G812" s="825" t="s">
        <v>31</v>
      </c>
      <c r="H812" s="826"/>
      <c r="I812" s="826"/>
      <c r="J812" s="826"/>
      <c r="K812" s="826"/>
      <c r="L812" s="827"/>
      <c r="M812" s="828"/>
      <c r="N812" s="828"/>
      <c r="O812" s="828"/>
      <c r="P812" s="828"/>
      <c r="Q812" s="828"/>
      <c r="R812" s="828"/>
      <c r="S812" s="828"/>
      <c r="T812" s="828"/>
      <c r="U812" s="828"/>
      <c r="V812" s="828"/>
      <c r="W812" s="828"/>
      <c r="X812" s="829"/>
      <c r="Y812" s="830">
        <f>SUM(Y802:AB811)</f>
        <v>3</v>
      </c>
      <c r="Z812" s="831"/>
      <c r="AA812" s="831"/>
      <c r="AB812" s="832"/>
      <c r="AC812" s="825" t="s">
        <v>31</v>
      </c>
      <c r="AD812" s="826"/>
      <c r="AE812" s="826"/>
      <c r="AF812" s="826"/>
      <c r="AG812" s="826"/>
      <c r="AH812" s="827"/>
      <c r="AI812" s="828"/>
      <c r="AJ812" s="828"/>
      <c r="AK812" s="828"/>
      <c r="AL812" s="828"/>
      <c r="AM812" s="828"/>
      <c r="AN812" s="828"/>
      <c r="AO812" s="828"/>
      <c r="AP812" s="828"/>
      <c r="AQ812" s="828"/>
      <c r="AR812" s="828"/>
      <c r="AS812" s="828"/>
      <c r="AT812" s="829"/>
      <c r="AU812" s="830">
        <f>SUM(AU802:AX811)</f>
        <v>3</v>
      </c>
      <c r="AV812" s="831"/>
      <c r="AW812" s="831"/>
      <c r="AX812" s="833"/>
      <c r="AY812">
        <f t="shared" si="115"/>
        <v>2</v>
      </c>
    </row>
    <row r="813" spans="1:51" ht="24.75" customHeight="1">
      <c r="A813" s="633"/>
      <c r="B813" s="634"/>
      <c r="C813" s="634"/>
      <c r="D813" s="634"/>
      <c r="E813" s="634"/>
      <c r="F813" s="635"/>
      <c r="G813" s="597" t="s">
        <v>788</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789</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2</v>
      </c>
    </row>
    <row r="814" spans="1:51" ht="24.75" customHeight="1">
      <c r="A814" s="633"/>
      <c r="B814" s="634"/>
      <c r="C814" s="634"/>
      <c r="D814" s="634"/>
      <c r="E814" s="634"/>
      <c r="F814" s="635"/>
      <c r="G814" s="814" t="s">
        <v>164</v>
      </c>
      <c r="H814" s="670"/>
      <c r="I814" s="670"/>
      <c r="J814" s="670"/>
      <c r="K814" s="670"/>
      <c r="L814" s="669" t="s">
        <v>165</v>
      </c>
      <c r="M814" s="670"/>
      <c r="N814" s="670"/>
      <c r="O814" s="670"/>
      <c r="P814" s="670"/>
      <c r="Q814" s="670"/>
      <c r="R814" s="670"/>
      <c r="S814" s="670"/>
      <c r="T814" s="670"/>
      <c r="U814" s="670"/>
      <c r="V814" s="670"/>
      <c r="W814" s="670"/>
      <c r="X814" s="671"/>
      <c r="Y814" s="655" t="s">
        <v>166</v>
      </c>
      <c r="Z814" s="656"/>
      <c r="AA814" s="656"/>
      <c r="AB814" s="800"/>
      <c r="AC814" s="814" t="s">
        <v>164</v>
      </c>
      <c r="AD814" s="670"/>
      <c r="AE814" s="670"/>
      <c r="AF814" s="670"/>
      <c r="AG814" s="670"/>
      <c r="AH814" s="669" t="s">
        <v>165</v>
      </c>
      <c r="AI814" s="670"/>
      <c r="AJ814" s="670"/>
      <c r="AK814" s="670"/>
      <c r="AL814" s="670"/>
      <c r="AM814" s="670"/>
      <c r="AN814" s="670"/>
      <c r="AO814" s="670"/>
      <c r="AP814" s="670"/>
      <c r="AQ814" s="670"/>
      <c r="AR814" s="670"/>
      <c r="AS814" s="670"/>
      <c r="AT814" s="671"/>
      <c r="AU814" s="655" t="s">
        <v>166</v>
      </c>
      <c r="AV814" s="656"/>
      <c r="AW814" s="656"/>
      <c r="AX814" s="657"/>
      <c r="AY814">
        <f>$AY$813</f>
        <v>2</v>
      </c>
    </row>
    <row r="815" spans="1:51" ht="24.75" customHeight="1">
      <c r="A815" s="633"/>
      <c r="B815" s="634"/>
      <c r="C815" s="634"/>
      <c r="D815" s="634"/>
      <c r="E815" s="634"/>
      <c r="F815" s="635"/>
      <c r="G815" s="672" t="s">
        <v>786</v>
      </c>
      <c r="H815" s="673"/>
      <c r="I815" s="673"/>
      <c r="J815" s="673"/>
      <c r="K815" s="674"/>
      <c r="L815" s="666" t="s">
        <v>787</v>
      </c>
      <c r="M815" s="667"/>
      <c r="N815" s="667"/>
      <c r="O815" s="667"/>
      <c r="P815" s="667"/>
      <c r="Q815" s="667"/>
      <c r="R815" s="667"/>
      <c r="S815" s="667"/>
      <c r="T815" s="667"/>
      <c r="U815" s="667"/>
      <c r="V815" s="667"/>
      <c r="W815" s="667"/>
      <c r="X815" s="668"/>
      <c r="Y815" s="386">
        <v>0.2</v>
      </c>
      <c r="Z815" s="387"/>
      <c r="AA815" s="387"/>
      <c r="AB815" s="804"/>
      <c r="AC815" s="672" t="s">
        <v>790</v>
      </c>
      <c r="AD815" s="673"/>
      <c r="AE815" s="673"/>
      <c r="AF815" s="673"/>
      <c r="AG815" s="674"/>
      <c r="AH815" s="666" t="s">
        <v>791</v>
      </c>
      <c r="AI815" s="667"/>
      <c r="AJ815" s="667"/>
      <c r="AK815" s="667"/>
      <c r="AL815" s="667"/>
      <c r="AM815" s="667"/>
      <c r="AN815" s="667"/>
      <c r="AO815" s="667"/>
      <c r="AP815" s="667"/>
      <c r="AQ815" s="667"/>
      <c r="AR815" s="667"/>
      <c r="AS815" s="667"/>
      <c r="AT815" s="668"/>
      <c r="AU815" s="386">
        <v>2</v>
      </c>
      <c r="AV815" s="387"/>
      <c r="AW815" s="387"/>
      <c r="AX815" s="388"/>
      <c r="AY815">
        <f t="shared" ref="AY815:AY825" si="116">$AY$813</f>
        <v>2</v>
      </c>
    </row>
    <row r="816" spans="1:51"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2</v>
      </c>
    </row>
    <row r="817" spans="1:51"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2</v>
      </c>
    </row>
    <row r="818" spans="1:51" ht="24.75" hidden="1" customHeight="1">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2</v>
      </c>
    </row>
    <row r="819" spans="1:51" ht="24.75" hidden="1" customHeight="1">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2</v>
      </c>
    </row>
    <row r="820" spans="1:51" ht="24.75" hidden="1" customHeight="1">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2</v>
      </c>
    </row>
    <row r="821" spans="1:51"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2</v>
      </c>
    </row>
    <row r="822" spans="1:51"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2</v>
      </c>
    </row>
    <row r="823" spans="1:51"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2</v>
      </c>
    </row>
    <row r="824" spans="1:51"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2</v>
      </c>
    </row>
    <row r="825" spans="1:51" ht="24.75" customHeight="1" thickBot="1">
      <c r="A825" s="633"/>
      <c r="B825" s="634"/>
      <c r="C825" s="634"/>
      <c r="D825" s="634"/>
      <c r="E825" s="634"/>
      <c r="F825" s="635"/>
      <c r="G825" s="825" t="s">
        <v>31</v>
      </c>
      <c r="H825" s="826"/>
      <c r="I825" s="826"/>
      <c r="J825" s="826"/>
      <c r="K825" s="826"/>
      <c r="L825" s="827"/>
      <c r="M825" s="828"/>
      <c r="N825" s="828"/>
      <c r="O825" s="828"/>
      <c r="P825" s="828"/>
      <c r="Q825" s="828"/>
      <c r="R825" s="828"/>
      <c r="S825" s="828"/>
      <c r="T825" s="828"/>
      <c r="U825" s="828"/>
      <c r="V825" s="828"/>
      <c r="W825" s="828"/>
      <c r="X825" s="829"/>
      <c r="Y825" s="830">
        <f>SUM(Y815:AB824)</f>
        <v>0.2</v>
      </c>
      <c r="Z825" s="831"/>
      <c r="AA825" s="831"/>
      <c r="AB825" s="832"/>
      <c r="AC825" s="825" t="s">
        <v>31</v>
      </c>
      <c r="AD825" s="826"/>
      <c r="AE825" s="826"/>
      <c r="AF825" s="826"/>
      <c r="AG825" s="826"/>
      <c r="AH825" s="827"/>
      <c r="AI825" s="828"/>
      <c r="AJ825" s="828"/>
      <c r="AK825" s="828"/>
      <c r="AL825" s="828"/>
      <c r="AM825" s="828"/>
      <c r="AN825" s="828"/>
      <c r="AO825" s="828"/>
      <c r="AP825" s="828"/>
      <c r="AQ825" s="828"/>
      <c r="AR825" s="828"/>
      <c r="AS825" s="828"/>
      <c r="AT825" s="829"/>
      <c r="AU825" s="830">
        <f>SUM(AU815:AX824)</f>
        <v>2</v>
      </c>
      <c r="AV825" s="831"/>
      <c r="AW825" s="831"/>
      <c r="AX825" s="833"/>
      <c r="AY825">
        <f t="shared" si="116"/>
        <v>2</v>
      </c>
    </row>
    <row r="826" spans="1:51" ht="24.75" customHeight="1">
      <c r="A826" s="633"/>
      <c r="B826" s="634"/>
      <c r="C826" s="634"/>
      <c r="D826" s="634"/>
      <c r="E826" s="634"/>
      <c r="F826" s="635"/>
      <c r="G826" s="597" t="s">
        <v>805</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809</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2</v>
      </c>
    </row>
    <row r="827" spans="1:51" ht="24.75" customHeight="1">
      <c r="A827" s="633"/>
      <c r="B827" s="634"/>
      <c r="C827" s="634"/>
      <c r="D827" s="634"/>
      <c r="E827" s="634"/>
      <c r="F827" s="635"/>
      <c r="G827" s="814" t="s">
        <v>164</v>
      </c>
      <c r="H827" s="670"/>
      <c r="I827" s="670"/>
      <c r="J827" s="670"/>
      <c r="K827" s="670"/>
      <c r="L827" s="669" t="s">
        <v>165</v>
      </c>
      <c r="M827" s="670"/>
      <c r="N827" s="670"/>
      <c r="O827" s="670"/>
      <c r="P827" s="670"/>
      <c r="Q827" s="670"/>
      <c r="R827" s="670"/>
      <c r="S827" s="670"/>
      <c r="T827" s="670"/>
      <c r="U827" s="670"/>
      <c r="V827" s="670"/>
      <c r="W827" s="670"/>
      <c r="X827" s="671"/>
      <c r="Y827" s="655" t="s">
        <v>166</v>
      </c>
      <c r="Z827" s="656"/>
      <c r="AA827" s="656"/>
      <c r="AB827" s="800"/>
      <c r="AC827" s="814" t="s">
        <v>164</v>
      </c>
      <c r="AD827" s="670"/>
      <c r="AE827" s="670"/>
      <c r="AF827" s="670"/>
      <c r="AG827" s="670"/>
      <c r="AH827" s="669" t="s">
        <v>165</v>
      </c>
      <c r="AI827" s="670"/>
      <c r="AJ827" s="670"/>
      <c r="AK827" s="670"/>
      <c r="AL827" s="670"/>
      <c r="AM827" s="670"/>
      <c r="AN827" s="670"/>
      <c r="AO827" s="670"/>
      <c r="AP827" s="670"/>
      <c r="AQ827" s="670"/>
      <c r="AR827" s="670"/>
      <c r="AS827" s="670"/>
      <c r="AT827" s="671"/>
      <c r="AU827" s="655" t="s">
        <v>166</v>
      </c>
      <c r="AV827" s="656"/>
      <c r="AW827" s="656"/>
      <c r="AX827" s="657"/>
      <c r="AY827">
        <f>$AY$826</f>
        <v>2</v>
      </c>
    </row>
    <row r="828" spans="1:51" s="16" customFormat="1" ht="24.75" customHeight="1">
      <c r="A828" s="633"/>
      <c r="B828" s="634"/>
      <c r="C828" s="634"/>
      <c r="D828" s="634"/>
      <c r="E828" s="634"/>
      <c r="F828" s="635"/>
      <c r="G828" s="672" t="s">
        <v>806</v>
      </c>
      <c r="H828" s="673"/>
      <c r="I828" s="673"/>
      <c r="J828" s="673"/>
      <c r="K828" s="674"/>
      <c r="L828" s="666" t="s">
        <v>807</v>
      </c>
      <c r="M828" s="667"/>
      <c r="N828" s="667"/>
      <c r="O828" s="667"/>
      <c r="P828" s="667"/>
      <c r="Q828" s="667"/>
      <c r="R828" s="667"/>
      <c r="S828" s="667"/>
      <c r="T828" s="667"/>
      <c r="U828" s="667"/>
      <c r="V828" s="667"/>
      <c r="W828" s="667"/>
      <c r="X828" s="668"/>
      <c r="Y828" s="386">
        <v>0.5</v>
      </c>
      <c r="Z828" s="387"/>
      <c r="AA828" s="387"/>
      <c r="AB828" s="804"/>
      <c r="AC828" s="672" t="s">
        <v>810</v>
      </c>
      <c r="AD828" s="673"/>
      <c r="AE828" s="673"/>
      <c r="AF828" s="673"/>
      <c r="AG828" s="674"/>
      <c r="AH828" s="666" t="s">
        <v>811</v>
      </c>
      <c r="AI828" s="667"/>
      <c r="AJ828" s="667"/>
      <c r="AK828" s="667"/>
      <c r="AL828" s="667"/>
      <c r="AM828" s="667"/>
      <c r="AN828" s="667"/>
      <c r="AO828" s="667"/>
      <c r="AP828" s="667"/>
      <c r="AQ828" s="667"/>
      <c r="AR828" s="667"/>
      <c r="AS828" s="667"/>
      <c r="AT828" s="668"/>
      <c r="AU828" s="386">
        <v>0.7</v>
      </c>
      <c r="AV828" s="387"/>
      <c r="AW828" s="387"/>
      <c r="AX828" s="388"/>
      <c r="AY828">
        <f t="shared" ref="AY828:AY838" si="117">$AY$826</f>
        <v>2</v>
      </c>
    </row>
    <row r="829" spans="1:51" ht="24.75" customHeight="1">
      <c r="A829" s="633"/>
      <c r="B829" s="634"/>
      <c r="C829" s="634"/>
      <c r="D829" s="634"/>
      <c r="E829" s="634"/>
      <c r="F829" s="635"/>
      <c r="G829" s="608" t="s">
        <v>806</v>
      </c>
      <c r="H829" s="609"/>
      <c r="I829" s="609"/>
      <c r="J829" s="609"/>
      <c r="K829" s="610"/>
      <c r="L829" s="666" t="s">
        <v>808</v>
      </c>
      <c r="M829" s="667"/>
      <c r="N829" s="667"/>
      <c r="O829" s="667"/>
      <c r="P829" s="667"/>
      <c r="Q829" s="667"/>
      <c r="R829" s="667"/>
      <c r="S829" s="667"/>
      <c r="T829" s="667"/>
      <c r="U829" s="667"/>
      <c r="V829" s="667"/>
      <c r="W829" s="667"/>
      <c r="X829" s="668"/>
      <c r="Y829" s="603">
        <v>0.6</v>
      </c>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2</v>
      </c>
    </row>
    <row r="830" spans="1:51"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2</v>
      </c>
    </row>
    <row r="831" spans="1:51" ht="24.75" hidden="1" customHeight="1">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2</v>
      </c>
    </row>
    <row r="832" spans="1:51" ht="24.75" hidden="1" customHeight="1">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2</v>
      </c>
    </row>
    <row r="833" spans="1:51" ht="24.75" hidden="1" customHeight="1">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2</v>
      </c>
    </row>
    <row r="834" spans="1:51" ht="24.75" hidden="1" customHeight="1">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2</v>
      </c>
    </row>
    <row r="835" spans="1:51" ht="24.75" hidden="1" customHeight="1">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2</v>
      </c>
    </row>
    <row r="836" spans="1:51" ht="24.75" hidden="1" customHeight="1">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2</v>
      </c>
    </row>
    <row r="837" spans="1:51" ht="24.75" hidden="1" customHeight="1">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2</v>
      </c>
    </row>
    <row r="838" spans="1:51" ht="24.75" customHeight="1">
      <c r="A838" s="633"/>
      <c r="B838" s="634"/>
      <c r="C838" s="634"/>
      <c r="D838" s="634"/>
      <c r="E838" s="634"/>
      <c r="F838" s="635"/>
      <c r="G838" s="825" t="s">
        <v>31</v>
      </c>
      <c r="H838" s="826"/>
      <c r="I838" s="826"/>
      <c r="J838" s="826"/>
      <c r="K838" s="826"/>
      <c r="L838" s="827"/>
      <c r="M838" s="828"/>
      <c r="N838" s="828"/>
      <c r="O838" s="828"/>
      <c r="P838" s="828"/>
      <c r="Q838" s="828"/>
      <c r="R838" s="828"/>
      <c r="S838" s="828"/>
      <c r="T838" s="828"/>
      <c r="U838" s="828"/>
      <c r="V838" s="828"/>
      <c r="W838" s="828"/>
      <c r="X838" s="829"/>
      <c r="Y838" s="830">
        <f>SUM(Y828:AB837)</f>
        <v>1.1000000000000001</v>
      </c>
      <c r="Z838" s="831"/>
      <c r="AA838" s="831"/>
      <c r="AB838" s="832"/>
      <c r="AC838" s="825" t="s">
        <v>31</v>
      </c>
      <c r="AD838" s="826"/>
      <c r="AE838" s="826"/>
      <c r="AF838" s="826"/>
      <c r="AG838" s="826"/>
      <c r="AH838" s="827"/>
      <c r="AI838" s="828"/>
      <c r="AJ838" s="828"/>
      <c r="AK838" s="828"/>
      <c r="AL838" s="828"/>
      <c r="AM838" s="828"/>
      <c r="AN838" s="828"/>
      <c r="AO838" s="828"/>
      <c r="AP838" s="828"/>
      <c r="AQ838" s="828"/>
      <c r="AR838" s="828"/>
      <c r="AS838" s="828"/>
      <c r="AT838" s="829"/>
      <c r="AU838" s="830">
        <f>SUM(AU828:AX837)</f>
        <v>0.7</v>
      </c>
      <c r="AV838" s="831"/>
      <c r="AW838" s="831"/>
      <c r="AX838" s="833"/>
      <c r="AY838">
        <f t="shared" si="117"/>
        <v>2</v>
      </c>
    </row>
    <row r="839" spans="1:51" ht="24.75" customHeight="1" thickBot="1">
      <c r="A839" s="906" t="s">
        <v>167</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6" t="s">
        <v>66</v>
      </c>
      <c r="AM839" s="277"/>
      <c r="AN839" s="277"/>
      <c r="AO839" s="102" t="s">
        <v>820</v>
      </c>
      <c r="AP839" s="21"/>
      <c r="AQ839" s="21"/>
      <c r="AR839" s="21"/>
      <c r="AS839" s="21"/>
      <c r="AT839" s="21"/>
      <c r="AU839" s="21"/>
      <c r="AV839" s="21"/>
      <c r="AW839" s="21"/>
      <c r="AX839" s="22"/>
      <c r="AY839">
        <f>COUNTIF($AO$839,"☑")</f>
        <v>1</v>
      </c>
    </row>
    <row r="840" spans="1:51" ht="11.2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75" customHeight="1"/>
    <row r="842" spans="1:51" ht="24.75" customHeight="1">
      <c r="A842" s="9"/>
      <c r="B842" s="1" t="s">
        <v>168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169</v>
      </c>
      <c r="D844" s="360"/>
      <c r="E844" s="360"/>
      <c r="F844" s="360"/>
      <c r="G844" s="360"/>
      <c r="H844" s="360"/>
      <c r="I844" s="360"/>
      <c r="J844" s="153" t="s">
        <v>170</v>
      </c>
      <c r="K844" s="361"/>
      <c r="L844" s="361"/>
      <c r="M844" s="361"/>
      <c r="N844" s="361"/>
      <c r="O844" s="361"/>
      <c r="P844" s="248" t="s">
        <v>171</v>
      </c>
      <c r="Q844" s="248"/>
      <c r="R844" s="248"/>
      <c r="S844" s="248"/>
      <c r="T844" s="248"/>
      <c r="U844" s="248"/>
      <c r="V844" s="248"/>
      <c r="W844" s="248"/>
      <c r="X844" s="248"/>
      <c r="Y844" s="362" t="s">
        <v>172</v>
      </c>
      <c r="Z844" s="363"/>
      <c r="AA844" s="363"/>
      <c r="AB844" s="363"/>
      <c r="AC844" s="153" t="s">
        <v>173</v>
      </c>
      <c r="AD844" s="153"/>
      <c r="AE844" s="153"/>
      <c r="AF844" s="153"/>
      <c r="AG844" s="153"/>
      <c r="AH844" s="362" t="s">
        <v>174</v>
      </c>
      <c r="AI844" s="360"/>
      <c r="AJ844" s="360"/>
      <c r="AK844" s="360"/>
      <c r="AL844" s="360" t="s">
        <v>175</v>
      </c>
      <c r="AM844" s="360"/>
      <c r="AN844" s="360"/>
      <c r="AO844" s="364"/>
      <c r="AP844" s="365" t="s">
        <v>176</v>
      </c>
      <c r="AQ844" s="365"/>
      <c r="AR844" s="365"/>
      <c r="AS844" s="365"/>
      <c r="AT844" s="365"/>
      <c r="AU844" s="365"/>
      <c r="AV844" s="365"/>
      <c r="AW844" s="365"/>
      <c r="AX844" s="365"/>
    </row>
    <row r="845" spans="1:51" ht="30" customHeight="1">
      <c r="A845" s="374">
        <v>1</v>
      </c>
      <c r="B845" s="374">
        <v>1</v>
      </c>
      <c r="C845" s="358" t="s">
        <v>792</v>
      </c>
      <c r="D845" s="343"/>
      <c r="E845" s="343"/>
      <c r="F845" s="343"/>
      <c r="G845" s="343"/>
      <c r="H845" s="343"/>
      <c r="I845" s="343"/>
      <c r="J845" s="344" t="s">
        <v>1</v>
      </c>
      <c r="K845" s="345"/>
      <c r="L845" s="345"/>
      <c r="M845" s="345"/>
      <c r="N845" s="345"/>
      <c r="O845" s="345"/>
      <c r="P845" s="368" t="s">
        <v>793</v>
      </c>
      <c r="Q845" s="369"/>
      <c r="R845" s="369"/>
      <c r="S845" s="369"/>
      <c r="T845" s="369"/>
      <c r="U845" s="369"/>
      <c r="V845" s="369"/>
      <c r="W845" s="369"/>
      <c r="X845" s="369"/>
      <c r="Y845" s="347">
        <v>150</v>
      </c>
      <c r="Z845" s="348"/>
      <c r="AA845" s="348"/>
      <c r="AB845" s="349"/>
      <c r="AC845" s="370" t="s">
        <v>40</v>
      </c>
      <c r="AD845" s="371"/>
      <c r="AE845" s="371"/>
      <c r="AF845" s="371"/>
      <c r="AG845" s="37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6.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169</v>
      </c>
      <c r="D877" s="360"/>
      <c r="E877" s="360"/>
      <c r="F877" s="360"/>
      <c r="G877" s="360"/>
      <c r="H877" s="360"/>
      <c r="I877" s="360"/>
      <c r="J877" s="153" t="s">
        <v>170</v>
      </c>
      <c r="K877" s="361"/>
      <c r="L877" s="361"/>
      <c r="M877" s="361"/>
      <c r="N877" s="361"/>
      <c r="O877" s="361"/>
      <c r="P877" s="248" t="s">
        <v>171</v>
      </c>
      <c r="Q877" s="248"/>
      <c r="R877" s="248"/>
      <c r="S877" s="248"/>
      <c r="T877" s="248"/>
      <c r="U877" s="248"/>
      <c r="V877" s="248"/>
      <c r="W877" s="248"/>
      <c r="X877" s="248"/>
      <c r="Y877" s="362" t="s">
        <v>172</v>
      </c>
      <c r="Z877" s="363"/>
      <c r="AA877" s="363"/>
      <c r="AB877" s="363"/>
      <c r="AC877" s="153" t="s">
        <v>173</v>
      </c>
      <c r="AD877" s="153"/>
      <c r="AE877" s="153"/>
      <c r="AF877" s="153"/>
      <c r="AG877" s="153"/>
      <c r="AH877" s="362" t="s">
        <v>174</v>
      </c>
      <c r="AI877" s="360"/>
      <c r="AJ877" s="360"/>
      <c r="AK877" s="360"/>
      <c r="AL877" s="360" t="s">
        <v>175</v>
      </c>
      <c r="AM877" s="360"/>
      <c r="AN877" s="360"/>
      <c r="AO877" s="364"/>
      <c r="AP877" s="365" t="s">
        <v>176</v>
      </c>
      <c r="AQ877" s="365"/>
      <c r="AR877" s="365"/>
      <c r="AS877" s="365"/>
      <c r="AT877" s="365"/>
      <c r="AU877" s="365"/>
      <c r="AV877" s="365"/>
      <c r="AW877" s="365"/>
      <c r="AX877" s="365"/>
      <c r="AY877">
        <f t="shared" ref="AY877:AY878" si="118">$AY$875</f>
        <v>1</v>
      </c>
    </row>
    <row r="878" spans="1:51" ht="30" customHeight="1">
      <c r="A878" s="374">
        <v>1</v>
      </c>
      <c r="B878" s="374">
        <v>1</v>
      </c>
      <c r="C878" s="358" t="s">
        <v>798</v>
      </c>
      <c r="D878" s="343"/>
      <c r="E878" s="343"/>
      <c r="F878" s="343"/>
      <c r="G878" s="343"/>
      <c r="H878" s="343"/>
      <c r="I878" s="343"/>
      <c r="J878" s="344">
        <v>7020001047008</v>
      </c>
      <c r="K878" s="345"/>
      <c r="L878" s="345"/>
      <c r="M878" s="345"/>
      <c r="N878" s="345"/>
      <c r="O878" s="345"/>
      <c r="P878" s="359" t="s">
        <v>797</v>
      </c>
      <c r="Q878" s="346"/>
      <c r="R878" s="346"/>
      <c r="S878" s="346"/>
      <c r="T878" s="346"/>
      <c r="U878" s="346"/>
      <c r="V878" s="346"/>
      <c r="W878" s="346"/>
      <c r="X878" s="346"/>
      <c r="Y878" s="347">
        <v>0.06</v>
      </c>
      <c r="Z878" s="348"/>
      <c r="AA878" s="348"/>
      <c r="AB878" s="349"/>
      <c r="AC878" s="350" t="s">
        <v>292</v>
      </c>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1</v>
      </c>
    </row>
    <row r="879" spans="1:51" ht="30" hidden="1" customHeight="1">
      <c r="A879" s="374">
        <v>2</v>
      </c>
      <c r="B879" s="374">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4">
        <v>3</v>
      </c>
      <c r="B880" s="374">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4">
        <v>4</v>
      </c>
      <c r="B881" s="374">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4">
        <v>5</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4">
        <v>6</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6.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178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169</v>
      </c>
      <c r="D910" s="360"/>
      <c r="E910" s="360"/>
      <c r="F910" s="360"/>
      <c r="G910" s="360"/>
      <c r="H910" s="360"/>
      <c r="I910" s="360"/>
      <c r="J910" s="153" t="s">
        <v>170</v>
      </c>
      <c r="K910" s="361"/>
      <c r="L910" s="361"/>
      <c r="M910" s="361"/>
      <c r="N910" s="361"/>
      <c r="O910" s="361"/>
      <c r="P910" s="248" t="s">
        <v>171</v>
      </c>
      <c r="Q910" s="248"/>
      <c r="R910" s="248"/>
      <c r="S910" s="248"/>
      <c r="T910" s="248"/>
      <c r="U910" s="248"/>
      <c r="V910" s="248"/>
      <c r="W910" s="248"/>
      <c r="X910" s="248"/>
      <c r="Y910" s="362" t="s">
        <v>172</v>
      </c>
      <c r="Z910" s="363"/>
      <c r="AA910" s="363"/>
      <c r="AB910" s="363"/>
      <c r="AC910" s="153" t="s">
        <v>173</v>
      </c>
      <c r="AD910" s="153"/>
      <c r="AE910" s="153"/>
      <c r="AF910" s="153"/>
      <c r="AG910" s="153"/>
      <c r="AH910" s="362" t="s">
        <v>174</v>
      </c>
      <c r="AI910" s="360"/>
      <c r="AJ910" s="360"/>
      <c r="AK910" s="360"/>
      <c r="AL910" s="360" t="s">
        <v>175</v>
      </c>
      <c r="AM910" s="360"/>
      <c r="AN910" s="360"/>
      <c r="AO910" s="364"/>
      <c r="AP910" s="365" t="s">
        <v>176</v>
      </c>
      <c r="AQ910" s="365"/>
      <c r="AR910" s="365"/>
      <c r="AS910" s="365"/>
      <c r="AT910" s="365"/>
      <c r="AU910" s="365"/>
      <c r="AV910" s="365"/>
      <c r="AW910" s="365"/>
      <c r="AX910" s="365"/>
      <c r="AY910">
        <f t="shared" ref="AY910:AY911" si="119">$AY$908</f>
        <v>1</v>
      </c>
    </row>
    <row r="911" spans="1:51" ht="30" customHeight="1">
      <c r="A911" s="374">
        <v>1</v>
      </c>
      <c r="B911" s="374">
        <v>1</v>
      </c>
      <c r="C911" s="358" t="s">
        <v>800</v>
      </c>
      <c r="D911" s="343"/>
      <c r="E911" s="343"/>
      <c r="F911" s="343"/>
      <c r="G911" s="343"/>
      <c r="H911" s="343"/>
      <c r="I911" s="343"/>
      <c r="J911" s="344">
        <v>9012401008884</v>
      </c>
      <c r="K911" s="345"/>
      <c r="L911" s="345"/>
      <c r="M911" s="345"/>
      <c r="N911" s="345"/>
      <c r="O911" s="345"/>
      <c r="P911" s="368" t="s">
        <v>801</v>
      </c>
      <c r="Q911" s="369"/>
      <c r="R911" s="369"/>
      <c r="S911" s="369"/>
      <c r="T911" s="369"/>
      <c r="U911" s="369"/>
      <c r="V911" s="369"/>
      <c r="W911" s="369"/>
      <c r="X911" s="369"/>
      <c r="Y911" s="347">
        <v>3</v>
      </c>
      <c r="Z911" s="348"/>
      <c r="AA911" s="348"/>
      <c r="AB911" s="349"/>
      <c r="AC911" s="370" t="s">
        <v>215</v>
      </c>
      <c r="AD911" s="371"/>
      <c r="AE911" s="371"/>
      <c r="AF911" s="371"/>
      <c r="AG911" s="371"/>
      <c r="AH911" s="366">
        <v>4</v>
      </c>
      <c r="AI911" s="367"/>
      <c r="AJ911" s="367"/>
      <c r="AK911" s="367"/>
      <c r="AL911" s="354">
        <v>75.400000000000006</v>
      </c>
      <c r="AM911" s="355"/>
      <c r="AN911" s="355"/>
      <c r="AO911" s="356"/>
      <c r="AP911" s="357"/>
      <c r="AQ911" s="357"/>
      <c r="AR911" s="357"/>
      <c r="AS911" s="357"/>
      <c r="AT911" s="357"/>
      <c r="AU911" s="357"/>
      <c r="AV911" s="357"/>
      <c r="AW911" s="357"/>
      <c r="AX911" s="357"/>
      <c r="AY911">
        <f t="shared" si="119"/>
        <v>1</v>
      </c>
    </row>
    <row r="912" spans="1:51" ht="30" hidden="1" customHeight="1">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6.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179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169</v>
      </c>
      <c r="D943" s="360"/>
      <c r="E943" s="360"/>
      <c r="F943" s="360"/>
      <c r="G943" s="360"/>
      <c r="H943" s="360"/>
      <c r="I943" s="360"/>
      <c r="J943" s="153" t="s">
        <v>170</v>
      </c>
      <c r="K943" s="361"/>
      <c r="L943" s="361"/>
      <c r="M943" s="361"/>
      <c r="N943" s="361"/>
      <c r="O943" s="361"/>
      <c r="P943" s="248" t="s">
        <v>171</v>
      </c>
      <c r="Q943" s="248"/>
      <c r="R943" s="248"/>
      <c r="S943" s="248"/>
      <c r="T943" s="248"/>
      <c r="U943" s="248"/>
      <c r="V943" s="248"/>
      <c r="W943" s="248"/>
      <c r="X943" s="248"/>
      <c r="Y943" s="362" t="s">
        <v>172</v>
      </c>
      <c r="Z943" s="363"/>
      <c r="AA943" s="363"/>
      <c r="AB943" s="363"/>
      <c r="AC943" s="153" t="s">
        <v>173</v>
      </c>
      <c r="AD943" s="153"/>
      <c r="AE943" s="153"/>
      <c r="AF943" s="153"/>
      <c r="AG943" s="153"/>
      <c r="AH943" s="362" t="s">
        <v>174</v>
      </c>
      <c r="AI943" s="360"/>
      <c r="AJ943" s="360"/>
      <c r="AK943" s="360"/>
      <c r="AL943" s="360" t="s">
        <v>175</v>
      </c>
      <c r="AM943" s="360"/>
      <c r="AN943" s="360"/>
      <c r="AO943" s="364"/>
      <c r="AP943" s="365" t="s">
        <v>176</v>
      </c>
      <c r="AQ943" s="365"/>
      <c r="AR943" s="365"/>
      <c r="AS943" s="365"/>
      <c r="AT943" s="365"/>
      <c r="AU943" s="365"/>
      <c r="AV943" s="365"/>
      <c r="AW943" s="365"/>
      <c r="AX943" s="365"/>
      <c r="AY943">
        <f t="shared" ref="AY943:AY944" si="120">$AY$941</f>
        <v>1</v>
      </c>
    </row>
    <row r="944" spans="1:51" ht="30" customHeight="1">
      <c r="A944" s="374">
        <v>1</v>
      </c>
      <c r="B944" s="374">
        <v>1</v>
      </c>
      <c r="C944" s="358" t="s">
        <v>800</v>
      </c>
      <c r="D944" s="343"/>
      <c r="E944" s="343"/>
      <c r="F944" s="343"/>
      <c r="G944" s="343"/>
      <c r="H944" s="343"/>
      <c r="I944" s="343"/>
      <c r="J944" s="344">
        <v>9012401008884</v>
      </c>
      <c r="K944" s="345"/>
      <c r="L944" s="345"/>
      <c r="M944" s="345"/>
      <c r="N944" s="345"/>
      <c r="O944" s="345"/>
      <c r="P944" s="368" t="s">
        <v>802</v>
      </c>
      <c r="Q944" s="369"/>
      <c r="R944" s="369"/>
      <c r="S944" s="369"/>
      <c r="T944" s="369"/>
      <c r="U944" s="369"/>
      <c r="V944" s="369"/>
      <c r="W944" s="369"/>
      <c r="X944" s="369"/>
      <c r="Y944" s="347">
        <v>3</v>
      </c>
      <c r="Z944" s="348"/>
      <c r="AA944" s="348"/>
      <c r="AB944" s="349"/>
      <c r="AC944" s="370" t="s">
        <v>215</v>
      </c>
      <c r="AD944" s="371"/>
      <c r="AE944" s="371"/>
      <c r="AF944" s="371"/>
      <c r="AG944" s="371"/>
      <c r="AH944" s="366">
        <v>4</v>
      </c>
      <c r="AI944" s="367"/>
      <c r="AJ944" s="367"/>
      <c r="AK944" s="367"/>
      <c r="AL944" s="354">
        <v>74.099999999999994</v>
      </c>
      <c r="AM944" s="355"/>
      <c r="AN944" s="355"/>
      <c r="AO944" s="356"/>
      <c r="AP944" s="357"/>
      <c r="AQ944" s="357"/>
      <c r="AR944" s="357"/>
      <c r="AS944" s="357"/>
      <c r="AT944" s="357"/>
      <c r="AU944" s="357"/>
      <c r="AV944" s="357"/>
      <c r="AW944" s="357"/>
      <c r="AX944" s="357"/>
      <c r="AY944">
        <f t="shared" si="120"/>
        <v>1</v>
      </c>
    </row>
    <row r="945" spans="1:51" ht="30" hidden="1" customHeight="1">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6.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169</v>
      </c>
      <c r="D976" s="360"/>
      <c r="E976" s="360"/>
      <c r="F976" s="360"/>
      <c r="G976" s="360"/>
      <c r="H976" s="360"/>
      <c r="I976" s="360"/>
      <c r="J976" s="153" t="s">
        <v>170</v>
      </c>
      <c r="K976" s="361"/>
      <c r="L976" s="361"/>
      <c r="M976" s="361"/>
      <c r="N976" s="361"/>
      <c r="O976" s="361"/>
      <c r="P976" s="248" t="s">
        <v>171</v>
      </c>
      <c r="Q976" s="248"/>
      <c r="R976" s="248"/>
      <c r="S976" s="248"/>
      <c r="T976" s="248"/>
      <c r="U976" s="248"/>
      <c r="V976" s="248"/>
      <c r="W976" s="248"/>
      <c r="X976" s="248"/>
      <c r="Y976" s="362" t="s">
        <v>172</v>
      </c>
      <c r="Z976" s="363"/>
      <c r="AA976" s="363"/>
      <c r="AB976" s="363"/>
      <c r="AC976" s="153" t="s">
        <v>173</v>
      </c>
      <c r="AD976" s="153"/>
      <c r="AE976" s="153"/>
      <c r="AF976" s="153"/>
      <c r="AG976" s="153"/>
      <c r="AH976" s="362" t="s">
        <v>174</v>
      </c>
      <c r="AI976" s="360"/>
      <c r="AJ976" s="360"/>
      <c r="AK976" s="360"/>
      <c r="AL976" s="360" t="s">
        <v>175</v>
      </c>
      <c r="AM976" s="360"/>
      <c r="AN976" s="360"/>
      <c r="AO976" s="364"/>
      <c r="AP976" s="365" t="s">
        <v>176</v>
      </c>
      <c r="AQ976" s="365"/>
      <c r="AR976" s="365"/>
      <c r="AS976" s="365"/>
      <c r="AT976" s="365"/>
      <c r="AU976" s="365"/>
      <c r="AV976" s="365"/>
      <c r="AW976" s="365"/>
      <c r="AX976" s="365"/>
      <c r="AY976">
        <f t="shared" ref="AY976:AY977" si="121">$AY$974</f>
        <v>1</v>
      </c>
    </row>
    <row r="977" spans="1:51" ht="30" customHeight="1">
      <c r="A977" s="374">
        <v>1</v>
      </c>
      <c r="B977" s="374">
        <v>1</v>
      </c>
      <c r="C977" s="358" t="s">
        <v>794</v>
      </c>
      <c r="D977" s="343"/>
      <c r="E977" s="343"/>
      <c r="F977" s="343"/>
      <c r="G977" s="343"/>
      <c r="H977" s="343"/>
      <c r="I977" s="343"/>
      <c r="J977" s="344" t="s">
        <v>1</v>
      </c>
      <c r="K977" s="345"/>
      <c r="L977" s="345"/>
      <c r="M977" s="345"/>
      <c r="N977" s="345"/>
      <c r="O977" s="345"/>
      <c r="P977" s="368" t="s">
        <v>795</v>
      </c>
      <c r="Q977" s="369"/>
      <c r="R977" s="369"/>
      <c r="S977" s="369"/>
      <c r="T977" s="369"/>
      <c r="U977" s="369"/>
      <c r="V977" s="369"/>
      <c r="W977" s="369"/>
      <c r="X977" s="369"/>
      <c r="Y977" s="347">
        <v>0.1</v>
      </c>
      <c r="Z977" s="348"/>
      <c r="AA977" s="348"/>
      <c r="AB977" s="349"/>
      <c r="AC977" s="370" t="s">
        <v>40</v>
      </c>
      <c r="AD977" s="371"/>
      <c r="AE977" s="371"/>
      <c r="AF977" s="371"/>
      <c r="AG977" s="371"/>
      <c r="AH977" s="366"/>
      <c r="AI977" s="367"/>
      <c r="AJ977" s="367"/>
      <c r="AK977" s="367"/>
      <c r="AL977" s="354"/>
      <c r="AM977" s="355"/>
      <c r="AN977" s="355"/>
      <c r="AO977" s="356"/>
      <c r="AP977" s="357"/>
      <c r="AQ977" s="357"/>
      <c r="AR977" s="357"/>
      <c r="AS977" s="357"/>
      <c r="AT977" s="357"/>
      <c r="AU977" s="357"/>
      <c r="AV977" s="357"/>
      <c r="AW977" s="357"/>
      <c r="AX977" s="357"/>
      <c r="AY977">
        <f t="shared" si="121"/>
        <v>1</v>
      </c>
    </row>
    <row r="978" spans="1:51" ht="30" customHeight="1">
      <c r="A978" s="374">
        <v>2</v>
      </c>
      <c r="B978" s="374">
        <v>1</v>
      </c>
      <c r="C978" s="358" t="s">
        <v>796</v>
      </c>
      <c r="D978" s="343"/>
      <c r="E978" s="343"/>
      <c r="F978" s="343"/>
      <c r="G978" s="343"/>
      <c r="H978" s="343"/>
      <c r="I978" s="343"/>
      <c r="J978" s="344" t="s">
        <v>1</v>
      </c>
      <c r="K978" s="345"/>
      <c r="L978" s="345"/>
      <c r="M978" s="345"/>
      <c r="N978" s="345"/>
      <c r="O978" s="345"/>
      <c r="P978" s="368" t="s">
        <v>795</v>
      </c>
      <c r="Q978" s="369"/>
      <c r="R978" s="369"/>
      <c r="S978" s="369"/>
      <c r="T978" s="369"/>
      <c r="U978" s="369"/>
      <c r="V978" s="369"/>
      <c r="W978" s="369"/>
      <c r="X978" s="369"/>
      <c r="Y978" s="347">
        <v>0.06</v>
      </c>
      <c r="Z978" s="348"/>
      <c r="AA978" s="348"/>
      <c r="AB978" s="349"/>
      <c r="AC978" s="370" t="s">
        <v>40</v>
      </c>
      <c r="AD978" s="371"/>
      <c r="AE978" s="371"/>
      <c r="AF978" s="371"/>
      <c r="AG978" s="371"/>
      <c r="AH978" s="366"/>
      <c r="AI978" s="367"/>
      <c r="AJ978" s="367"/>
      <c r="AK978" s="367"/>
      <c r="AL978" s="354"/>
      <c r="AM978" s="355"/>
      <c r="AN978" s="355"/>
      <c r="AO978" s="356"/>
      <c r="AP978" s="357"/>
      <c r="AQ978" s="357"/>
      <c r="AR978" s="357"/>
      <c r="AS978" s="357"/>
      <c r="AT978" s="357"/>
      <c r="AU978" s="357"/>
      <c r="AV978" s="357"/>
      <c r="AW978" s="357"/>
      <c r="AX978" s="357"/>
      <c r="AY978">
        <f>COUNTA($C$978)</f>
        <v>1</v>
      </c>
    </row>
    <row r="979" spans="1:51" ht="30" hidden="1" customHeight="1">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6.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169</v>
      </c>
      <c r="D1009" s="360"/>
      <c r="E1009" s="360"/>
      <c r="F1009" s="360"/>
      <c r="G1009" s="360"/>
      <c r="H1009" s="360"/>
      <c r="I1009" s="360"/>
      <c r="J1009" s="153" t="s">
        <v>170</v>
      </c>
      <c r="K1009" s="361"/>
      <c r="L1009" s="361"/>
      <c r="M1009" s="361"/>
      <c r="N1009" s="361"/>
      <c r="O1009" s="361"/>
      <c r="P1009" s="248" t="s">
        <v>171</v>
      </c>
      <c r="Q1009" s="248"/>
      <c r="R1009" s="248"/>
      <c r="S1009" s="248"/>
      <c r="T1009" s="248"/>
      <c r="U1009" s="248"/>
      <c r="V1009" s="248"/>
      <c r="W1009" s="248"/>
      <c r="X1009" s="248"/>
      <c r="Y1009" s="362" t="s">
        <v>172</v>
      </c>
      <c r="Z1009" s="363"/>
      <c r="AA1009" s="363"/>
      <c r="AB1009" s="363"/>
      <c r="AC1009" s="153" t="s">
        <v>173</v>
      </c>
      <c r="AD1009" s="153"/>
      <c r="AE1009" s="153"/>
      <c r="AF1009" s="153"/>
      <c r="AG1009" s="153"/>
      <c r="AH1009" s="362" t="s">
        <v>174</v>
      </c>
      <c r="AI1009" s="360"/>
      <c r="AJ1009" s="360"/>
      <c r="AK1009" s="360"/>
      <c r="AL1009" s="360" t="s">
        <v>175</v>
      </c>
      <c r="AM1009" s="360"/>
      <c r="AN1009" s="360"/>
      <c r="AO1009" s="364"/>
      <c r="AP1009" s="365" t="s">
        <v>176</v>
      </c>
      <c r="AQ1009" s="365"/>
      <c r="AR1009" s="365"/>
      <c r="AS1009" s="365"/>
      <c r="AT1009" s="365"/>
      <c r="AU1009" s="365"/>
      <c r="AV1009" s="365"/>
      <c r="AW1009" s="365"/>
      <c r="AX1009" s="365"/>
      <c r="AY1009">
        <f t="shared" ref="AY1009:AY1010" si="122">$AY$1007</f>
        <v>1</v>
      </c>
    </row>
    <row r="1010" spans="1:51" ht="50.25" customHeight="1">
      <c r="A1010" s="374">
        <v>1</v>
      </c>
      <c r="B1010" s="374">
        <v>1</v>
      </c>
      <c r="C1010" s="358" t="s">
        <v>803</v>
      </c>
      <c r="D1010" s="343"/>
      <c r="E1010" s="343"/>
      <c r="F1010" s="343"/>
      <c r="G1010" s="343"/>
      <c r="H1010" s="343"/>
      <c r="I1010" s="343"/>
      <c r="J1010" s="344" t="s">
        <v>1</v>
      </c>
      <c r="K1010" s="345"/>
      <c r="L1010" s="345"/>
      <c r="M1010" s="345"/>
      <c r="N1010" s="345"/>
      <c r="O1010" s="345"/>
      <c r="P1010" s="368" t="s">
        <v>791</v>
      </c>
      <c r="Q1010" s="369"/>
      <c r="R1010" s="369"/>
      <c r="S1010" s="369"/>
      <c r="T1010" s="369"/>
      <c r="U1010" s="369"/>
      <c r="V1010" s="369"/>
      <c r="W1010" s="369"/>
      <c r="X1010" s="369"/>
      <c r="Y1010" s="347">
        <v>2</v>
      </c>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1</v>
      </c>
    </row>
    <row r="1011" spans="1:51" ht="30" hidden="1" customHeight="1">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6.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169</v>
      </c>
      <c r="D1042" s="360"/>
      <c r="E1042" s="360"/>
      <c r="F1042" s="360"/>
      <c r="G1042" s="360"/>
      <c r="H1042" s="360"/>
      <c r="I1042" s="360"/>
      <c r="J1042" s="153" t="s">
        <v>170</v>
      </c>
      <c r="K1042" s="361"/>
      <c r="L1042" s="361"/>
      <c r="M1042" s="361"/>
      <c r="N1042" s="361"/>
      <c r="O1042" s="361"/>
      <c r="P1042" s="248" t="s">
        <v>171</v>
      </c>
      <c r="Q1042" s="248"/>
      <c r="R1042" s="248"/>
      <c r="S1042" s="248"/>
      <c r="T1042" s="248"/>
      <c r="U1042" s="248"/>
      <c r="V1042" s="248"/>
      <c r="W1042" s="248"/>
      <c r="X1042" s="248"/>
      <c r="Y1042" s="362" t="s">
        <v>172</v>
      </c>
      <c r="Z1042" s="363"/>
      <c r="AA1042" s="363"/>
      <c r="AB1042" s="363"/>
      <c r="AC1042" s="153" t="s">
        <v>173</v>
      </c>
      <c r="AD1042" s="153"/>
      <c r="AE1042" s="153"/>
      <c r="AF1042" s="153"/>
      <c r="AG1042" s="153"/>
      <c r="AH1042" s="362" t="s">
        <v>174</v>
      </c>
      <c r="AI1042" s="360"/>
      <c r="AJ1042" s="360"/>
      <c r="AK1042" s="360"/>
      <c r="AL1042" s="360" t="s">
        <v>175</v>
      </c>
      <c r="AM1042" s="360"/>
      <c r="AN1042" s="360"/>
      <c r="AO1042" s="364"/>
      <c r="AP1042" s="365" t="s">
        <v>176</v>
      </c>
      <c r="AQ1042" s="365"/>
      <c r="AR1042" s="365"/>
      <c r="AS1042" s="365"/>
      <c r="AT1042" s="365"/>
      <c r="AU1042" s="365"/>
      <c r="AV1042" s="365"/>
      <c r="AW1042" s="365"/>
      <c r="AX1042" s="365"/>
      <c r="AY1042">
        <f t="shared" ref="AY1042:AY1043" si="123">$AY$1040</f>
        <v>1</v>
      </c>
    </row>
    <row r="1043" spans="1:51" ht="30" customHeight="1">
      <c r="A1043" s="374">
        <v>1</v>
      </c>
      <c r="B1043" s="374">
        <v>1</v>
      </c>
      <c r="C1043" s="358" t="s">
        <v>813</v>
      </c>
      <c r="D1043" s="343"/>
      <c r="E1043" s="343"/>
      <c r="F1043" s="343"/>
      <c r="G1043" s="343"/>
      <c r="H1043" s="343"/>
      <c r="I1043" s="343"/>
      <c r="J1043" s="344">
        <v>6010001135680</v>
      </c>
      <c r="K1043" s="345"/>
      <c r="L1043" s="345"/>
      <c r="M1043" s="345"/>
      <c r="N1043" s="345"/>
      <c r="O1043" s="345"/>
      <c r="P1043" s="359" t="s">
        <v>815</v>
      </c>
      <c r="Q1043" s="346"/>
      <c r="R1043" s="346"/>
      <c r="S1043" s="346"/>
      <c r="T1043" s="346"/>
      <c r="U1043" s="346"/>
      <c r="V1043" s="346"/>
      <c r="W1043" s="346"/>
      <c r="X1043" s="346"/>
      <c r="Y1043" s="347">
        <v>0.6</v>
      </c>
      <c r="Z1043" s="348"/>
      <c r="AA1043" s="348"/>
      <c r="AB1043" s="349"/>
      <c r="AC1043" s="350" t="s">
        <v>292</v>
      </c>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1</v>
      </c>
    </row>
    <row r="1044" spans="1:51" ht="30" customHeight="1">
      <c r="A1044" s="374">
        <v>2</v>
      </c>
      <c r="B1044" s="374">
        <v>1</v>
      </c>
      <c r="C1044" s="358" t="s">
        <v>814</v>
      </c>
      <c r="D1044" s="343"/>
      <c r="E1044" s="343"/>
      <c r="F1044" s="343"/>
      <c r="G1044" s="343"/>
      <c r="H1044" s="343"/>
      <c r="I1044" s="343"/>
      <c r="J1044" s="344">
        <v>401110101954</v>
      </c>
      <c r="K1044" s="345"/>
      <c r="L1044" s="345"/>
      <c r="M1044" s="345"/>
      <c r="N1044" s="345"/>
      <c r="O1044" s="345"/>
      <c r="P1044" s="359" t="s">
        <v>816</v>
      </c>
      <c r="Q1044" s="346"/>
      <c r="R1044" s="346"/>
      <c r="S1044" s="346"/>
      <c r="T1044" s="346"/>
      <c r="U1044" s="346"/>
      <c r="V1044" s="346"/>
      <c r="W1044" s="346"/>
      <c r="X1044" s="346"/>
      <c r="Y1044" s="347">
        <v>0.5</v>
      </c>
      <c r="Z1044" s="348"/>
      <c r="AA1044" s="348"/>
      <c r="AB1044" s="349"/>
      <c r="AC1044" s="350" t="s">
        <v>292</v>
      </c>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1</v>
      </c>
    </row>
    <row r="1045" spans="1:51" ht="30" hidden="1" customHeight="1">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6.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0"/>
      <c r="B1075" s="360"/>
      <c r="C1075" s="360" t="s">
        <v>169</v>
      </c>
      <c r="D1075" s="360"/>
      <c r="E1075" s="360"/>
      <c r="F1075" s="360"/>
      <c r="G1075" s="360"/>
      <c r="H1075" s="360"/>
      <c r="I1075" s="360"/>
      <c r="J1075" s="153" t="s">
        <v>170</v>
      </c>
      <c r="K1075" s="361"/>
      <c r="L1075" s="361"/>
      <c r="M1075" s="361"/>
      <c r="N1075" s="361"/>
      <c r="O1075" s="361"/>
      <c r="P1075" s="248" t="s">
        <v>171</v>
      </c>
      <c r="Q1075" s="248"/>
      <c r="R1075" s="248"/>
      <c r="S1075" s="248"/>
      <c r="T1075" s="248"/>
      <c r="U1075" s="248"/>
      <c r="V1075" s="248"/>
      <c r="W1075" s="248"/>
      <c r="X1075" s="248"/>
      <c r="Y1075" s="362" t="s">
        <v>172</v>
      </c>
      <c r="Z1075" s="363"/>
      <c r="AA1075" s="363"/>
      <c r="AB1075" s="363"/>
      <c r="AC1075" s="153" t="s">
        <v>173</v>
      </c>
      <c r="AD1075" s="153"/>
      <c r="AE1075" s="153"/>
      <c r="AF1075" s="153"/>
      <c r="AG1075" s="153"/>
      <c r="AH1075" s="362" t="s">
        <v>174</v>
      </c>
      <c r="AI1075" s="360"/>
      <c r="AJ1075" s="360"/>
      <c r="AK1075" s="360"/>
      <c r="AL1075" s="360" t="s">
        <v>175</v>
      </c>
      <c r="AM1075" s="360"/>
      <c r="AN1075" s="360"/>
      <c r="AO1075" s="364"/>
      <c r="AP1075" s="365" t="s">
        <v>176</v>
      </c>
      <c r="AQ1075" s="365"/>
      <c r="AR1075" s="365"/>
      <c r="AS1075" s="365"/>
      <c r="AT1075" s="365"/>
      <c r="AU1075" s="365"/>
      <c r="AV1075" s="365"/>
      <c r="AW1075" s="365"/>
      <c r="AX1075" s="365"/>
      <c r="AY1075">
        <f t="shared" ref="AY1075:AY1076" si="124">$AY$1073</f>
        <v>1</v>
      </c>
    </row>
    <row r="1076" spans="1:51" ht="30" customHeight="1">
      <c r="A1076" s="374">
        <v>1</v>
      </c>
      <c r="B1076" s="374">
        <v>1</v>
      </c>
      <c r="C1076" s="358" t="s">
        <v>817</v>
      </c>
      <c r="D1076" s="343"/>
      <c r="E1076" s="343"/>
      <c r="F1076" s="343"/>
      <c r="G1076" s="343"/>
      <c r="H1076" s="343"/>
      <c r="I1076" s="343"/>
      <c r="J1076" s="344" t="s">
        <v>818</v>
      </c>
      <c r="K1076" s="345"/>
      <c r="L1076" s="345"/>
      <c r="M1076" s="345"/>
      <c r="N1076" s="345"/>
      <c r="O1076" s="345"/>
      <c r="P1076" s="359" t="s">
        <v>819</v>
      </c>
      <c r="Q1076" s="346"/>
      <c r="R1076" s="346"/>
      <c r="S1076" s="346"/>
      <c r="T1076" s="346"/>
      <c r="U1076" s="346"/>
      <c r="V1076" s="346"/>
      <c r="W1076" s="346"/>
      <c r="X1076" s="346"/>
      <c r="Y1076" s="347">
        <v>0.7</v>
      </c>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1</v>
      </c>
    </row>
    <row r="1077" spans="1:51" ht="30" hidden="1" customHeight="1">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5" t="s">
        <v>184</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8" t="s">
        <v>66</v>
      </c>
      <c r="AM1106" s="279"/>
      <c r="AN1106" s="279"/>
      <c r="AO1106" s="76" t="s">
        <v>820</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4"/>
      <c r="B1109" s="374"/>
      <c r="C1109" s="153" t="s">
        <v>186</v>
      </c>
      <c r="D1109" s="378"/>
      <c r="E1109" s="153" t="s">
        <v>187</v>
      </c>
      <c r="F1109" s="378"/>
      <c r="G1109" s="378"/>
      <c r="H1109" s="378"/>
      <c r="I1109" s="378"/>
      <c r="J1109" s="153" t="s">
        <v>170</v>
      </c>
      <c r="K1109" s="153"/>
      <c r="L1109" s="153"/>
      <c r="M1109" s="153"/>
      <c r="N1109" s="153"/>
      <c r="O1109" s="153"/>
      <c r="P1109" s="362" t="s">
        <v>171</v>
      </c>
      <c r="Q1109" s="362"/>
      <c r="R1109" s="362"/>
      <c r="S1109" s="362"/>
      <c r="T1109" s="362"/>
      <c r="U1109" s="362"/>
      <c r="V1109" s="362"/>
      <c r="W1109" s="362"/>
      <c r="X1109" s="362"/>
      <c r="Y1109" s="153" t="s">
        <v>188</v>
      </c>
      <c r="Z1109" s="378"/>
      <c r="AA1109" s="378"/>
      <c r="AB1109" s="378"/>
      <c r="AC1109" s="153" t="s">
        <v>189</v>
      </c>
      <c r="AD1109" s="153"/>
      <c r="AE1109" s="153"/>
      <c r="AF1109" s="153"/>
      <c r="AG1109" s="153"/>
      <c r="AH1109" s="362" t="s">
        <v>190</v>
      </c>
      <c r="AI1109" s="363"/>
      <c r="AJ1109" s="363"/>
      <c r="AK1109" s="363"/>
      <c r="AL1109" s="363" t="s">
        <v>175</v>
      </c>
      <c r="AM1109" s="363"/>
      <c r="AN1109" s="363"/>
      <c r="AO1109" s="379"/>
      <c r="AP1109" s="365" t="s">
        <v>191</v>
      </c>
      <c r="AQ1109" s="365"/>
      <c r="AR1109" s="365"/>
      <c r="AS1109" s="365"/>
      <c r="AT1109" s="365"/>
      <c r="AU1109" s="365"/>
      <c r="AV1109" s="365"/>
      <c r="AW1109" s="365"/>
      <c r="AX1109" s="365"/>
    </row>
    <row r="1110" spans="1:51" ht="30" hidden="1" customHeight="1">
      <c r="A1110" s="374">
        <v>1</v>
      </c>
      <c r="B1110" s="374">
        <v>1</v>
      </c>
      <c r="C1110" s="372"/>
      <c r="D1110" s="372"/>
      <c r="E1110" s="373"/>
      <c r="F1110" s="373"/>
      <c r="G1110" s="373"/>
      <c r="H1110" s="373"/>
      <c r="I1110" s="37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4">
        <v>18</v>
      </c>
      <c r="B1127" s="374">
        <v>1</v>
      </c>
      <c r="C1127" s="372"/>
      <c r="D1127" s="372"/>
      <c r="E1127" s="151"/>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201">
      <formula>IF(RIGHT(TEXT(P14,"0.#"),1)=".",FALSE,TRUE)</formula>
    </cfRule>
    <cfRule type="expression" dxfId="2838" priority="14202">
      <formula>IF(RIGHT(TEXT(P14,"0.#"),1)=".",TRUE,FALSE)</formula>
    </cfRule>
  </conditionalFormatting>
  <conditionalFormatting sqref="AE32">
    <cfRule type="expression" dxfId="2837" priority="14191">
      <formula>IF(RIGHT(TEXT(AE32,"0.#"),1)=".",FALSE,TRUE)</formula>
    </cfRule>
    <cfRule type="expression" dxfId="2836" priority="14192">
      <formula>IF(RIGHT(TEXT(AE32,"0.#"),1)=".",TRUE,FALSE)</formula>
    </cfRule>
  </conditionalFormatting>
  <conditionalFormatting sqref="P18:AX18">
    <cfRule type="expression" dxfId="2835" priority="14077">
      <formula>IF(RIGHT(TEXT(P18,"0.#"),1)=".",FALSE,TRUE)</formula>
    </cfRule>
    <cfRule type="expression" dxfId="2834" priority="14078">
      <formula>IF(RIGHT(TEXT(P18,"0.#"),1)=".",TRUE,FALSE)</formula>
    </cfRule>
  </conditionalFormatting>
  <conditionalFormatting sqref="Y790">
    <cfRule type="expression" dxfId="2833" priority="14073">
      <formula>IF(RIGHT(TEXT(Y790,"0.#"),1)=".",FALSE,TRUE)</formula>
    </cfRule>
    <cfRule type="expression" dxfId="2832" priority="14074">
      <formula>IF(RIGHT(TEXT(Y790,"0.#"),1)=".",TRUE,FALSE)</formula>
    </cfRule>
  </conditionalFormatting>
  <conditionalFormatting sqref="Y799">
    <cfRule type="expression" dxfId="2831" priority="14069">
      <formula>IF(RIGHT(TEXT(Y799,"0.#"),1)=".",FALSE,TRUE)</formula>
    </cfRule>
    <cfRule type="expression" dxfId="2830" priority="14070">
      <formula>IF(RIGHT(TEXT(Y799,"0.#"),1)=".",TRUE,FALSE)</formula>
    </cfRule>
  </conditionalFormatting>
  <conditionalFormatting sqref="Y830:Y837 Y828 Y817:Y824 Y815 Y804:Y811 Y802">
    <cfRule type="expression" dxfId="2829" priority="13851">
      <formula>IF(RIGHT(TEXT(Y802,"0.#"),1)=".",FALSE,TRUE)</formula>
    </cfRule>
    <cfRule type="expression" dxfId="2828" priority="13852">
      <formula>IF(RIGHT(TEXT(Y802,"0.#"),1)=".",TRUE,FALSE)</formula>
    </cfRule>
  </conditionalFormatting>
  <conditionalFormatting sqref="P16:AQ17 P15:AX15 AK13:AX13">
    <cfRule type="expression" dxfId="2827" priority="13899">
      <formula>IF(RIGHT(TEXT(P13,"0.#"),1)=".",FALSE,TRUE)</formula>
    </cfRule>
    <cfRule type="expression" dxfId="2826" priority="13900">
      <formula>IF(RIGHT(TEXT(P13,"0.#"),1)=".",TRUE,FALSE)</formula>
    </cfRule>
  </conditionalFormatting>
  <conditionalFormatting sqref="AD19:AJ19">
    <cfRule type="expression" dxfId="2825" priority="13897">
      <formula>IF(RIGHT(TEXT(AD19,"0.#"),1)=".",FALSE,TRUE)</formula>
    </cfRule>
    <cfRule type="expression" dxfId="2824" priority="13898">
      <formula>IF(RIGHT(TEXT(AD19,"0.#"),1)=".",TRUE,FALSE)</formula>
    </cfRule>
  </conditionalFormatting>
  <conditionalFormatting sqref="Y791:Y798">
    <cfRule type="expression" dxfId="2823" priority="13875">
      <formula>IF(RIGHT(TEXT(Y791,"0.#"),1)=".",FALSE,TRUE)</formula>
    </cfRule>
    <cfRule type="expression" dxfId="2822" priority="13876">
      <formula>IF(RIGHT(TEXT(Y791,"0.#"),1)=".",TRUE,FALSE)</formula>
    </cfRule>
  </conditionalFormatting>
  <conditionalFormatting sqref="AU790">
    <cfRule type="expression" dxfId="2821" priority="13873">
      <formula>IF(RIGHT(TEXT(AU790,"0.#"),1)=".",FALSE,TRUE)</formula>
    </cfRule>
    <cfRule type="expression" dxfId="2820" priority="13874">
      <formula>IF(RIGHT(TEXT(AU790,"0.#"),1)=".",TRUE,FALSE)</formula>
    </cfRule>
  </conditionalFormatting>
  <conditionalFormatting sqref="AU799">
    <cfRule type="expression" dxfId="2819" priority="13871">
      <formula>IF(RIGHT(TEXT(AU799,"0.#"),1)=".",FALSE,TRUE)</formula>
    </cfRule>
    <cfRule type="expression" dxfId="2818" priority="13872">
      <formula>IF(RIGHT(TEXT(AU799,"0.#"),1)=".",TRUE,FALSE)</formula>
    </cfRule>
  </conditionalFormatting>
  <conditionalFormatting sqref="AU791:AU798 AU789">
    <cfRule type="expression" dxfId="2817" priority="13869">
      <formula>IF(RIGHT(TEXT(AU789,"0.#"),1)=".",FALSE,TRUE)</formula>
    </cfRule>
    <cfRule type="expression" dxfId="2816" priority="13870">
      <formula>IF(RIGHT(TEXT(AU789,"0.#"),1)=".",TRUE,FALSE)</formula>
    </cfRule>
  </conditionalFormatting>
  <conditionalFormatting sqref="Y829 Y816 Y803">
    <cfRule type="expression" dxfId="2815" priority="13855">
      <formula>IF(RIGHT(TEXT(Y803,"0.#"),1)=".",FALSE,TRUE)</formula>
    </cfRule>
    <cfRule type="expression" dxfId="2814" priority="13856">
      <formula>IF(RIGHT(TEXT(Y803,"0.#"),1)=".",TRUE,FALSE)</formula>
    </cfRule>
  </conditionalFormatting>
  <conditionalFormatting sqref="Y838 Y825 Y812">
    <cfRule type="expression" dxfId="2813" priority="13853">
      <formula>IF(RIGHT(TEXT(Y812,"0.#"),1)=".",FALSE,TRUE)</formula>
    </cfRule>
    <cfRule type="expression" dxfId="2812" priority="13854">
      <formula>IF(RIGHT(TEXT(Y812,"0.#"),1)=".",TRUE,FALSE)</formula>
    </cfRule>
  </conditionalFormatting>
  <conditionalFormatting sqref="AU829 AU816 AU803">
    <cfRule type="expression" dxfId="2811" priority="13849">
      <formula>IF(RIGHT(TEXT(AU803,"0.#"),1)=".",FALSE,TRUE)</formula>
    </cfRule>
    <cfRule type="expression" dxfId="2810" priority="13850">
      <formula>IF(RIGHT(TEXT(AU803,"0.#"),1)=".",TRUE,FALSE)</formula>
    </cfRule>
  </conditionalFormatting>
  <conditionalFormatting sqref="AU838 AU825 AU812">
    <cfRule type="expression" dxfId="2809" priority="13847">
      <formula>IF(RIGHT(TEXT(AU812,"0.#"),1)=".",FALSE,TRUE)</formula>
    </cfRule>
    <cfRule type="expression" dxfId="2808" priority="13848">
      <formula>IF(RIGHT(TEXT(AU812,"0.#"),1)=".",TRUE,FALSE)</formula>
    </cfRule>
  </conditionalFormatting>
  <conditionalFormatting sqref="AU830:AU837 AU828 AU817:AU824 AU815 AU804:AU811 AU802">
    <cfRule type="expression" dxfId="2807" priority="13845">
      <formula>IF(RIGHT(TEXT(AU802,"0.#"),1)=".",FALSE,TRUE)</formula>
    </cfRule>
    <cfRule type="expression" dxfId="2806" priority="13846">
      <formula>IF(RIGHT(TEXT(AU802,"0.#"),1)=".",TRUE,FALSE)</formula>
    </cfRule>
  </conditionalFormatting>
  <conditionalFormatting sqref="AE55">
    <cfRule type="expression" dxfId="2805" priority="13567">
      <formula>IF(RIGHT(TEXT(AE55,"0.#"),1)=".",FALSE,TRUE)</formula>
    </cfRule>
    <cfRule type="expression" dxfId="2804" priority="13568">
      <formula>IF(RIGHT(TEXT(AE55,"0.#"),1)=".",TRUE,FALSE)</formula>
    </cfRule>
  </conditionalFormatting>
  <conditionalFormatting sqref="AI55">
    <cfRule type="expression" dxfId="2803" priority="13565">
      <formula>IF(RIGHT(TEXT(AI55,"0.#"),1)=".",FALSE,TRUE)</formula>
    </cfRule>
    <cfRule type="expression" dxfId="2802" priority="13566">
      <formula>IF(RIGHT(TEXT(AI55,"0.#"),1)=".",TRUE,FALSE)</formula>
    </cfRule>
  </conditionalFormatting>
  <conditionalFormatting sqref="AM34">
    <cfRule type="expression" dxfId="2801" priority="13645">
      <formula>IF(RIGHT(TEXT(AM34,"0.#"),1)=".",FALSE,TRUE)</formula>
    </cfRule>
    <cfRule type="expression" dxfId="2800" priority="13646">
      <formula>IF(RIGHT(TEXT(AM34,"0.#"),1)=".",TRUE,FALSE)</formula>
    </cfRule>
  </conditionalFormatting>
  <conditionalFormatting sqref="AE33">
    <cfRule type="expression" dxfId="2799" priority="13659">
      <formula>IF(RIGHT(TEXT(AE33,"0.#"),1)=".",FALSE,TRUE)</formula>
    </cfRule>
    <cfRule type="expression" dxfId="2798" priority="13660">
      <formula>IF(RIGHT(TEXT(AE33,"0.#"),1)=".",TRUE,FALSE)</formula>
    </cfRule>
  </conditionalFormatting>
  <conditionalFormatting sqref="AE34">
    <cfRule type="expression" dxfId="2797" priority="13657">
      <formula>IF(RIGHT(TEXT(AE34,"0.#"),1)=".",FALSE,TRUE)</formula>
    </cfRule>
    <cfRule type="expression" dxfId="2796" priority="13658">
      <formula>IF(RIGHT(TEXT(AE34,"0.#"),1)=".",TRUE,FALSE)</formula>
    </cfRule>
  </conditionalFormatting>
  <conditionalFormatting sqref="AI34">
    <cfRule type="expression" dxfId="2795" priority="13655">
      <formula>IF(RIGHT(TEXT(AI34,"0.#"),1)=".",FALSE,TRUE)</formula>
    </cfRule>
    <cfRule type="expression" dxfId="2794" priority="13656">
      <formula>IF(RIGHT(TEXT(AI34,"0.#"),1)=".",TRUE,FALSE)</formula>
    </cfRule>
  </conditionalFormatting>
  <conditionalFormatting sqref="AI33">
    <cfRule type="expression" dxfId="2793" priority="13653">
      <formula>IF(RIGHT(TEXT(AI33,"0.#"),1)=".",FALSE,TRUE)</formula>
    </cfRule>
    <cfRule type="expression" dxfId="2792" priority="13654">
      <formula>IF(RIGHT(TEXT(AI33,"0.#"),1)=".",TRUE,FALSE)</formula>
    </cfRule>
  </conditionalFormatting>
  <conditionalFormatting sqref="AI32">
    <cfRule type="expression" dxfId="2791" priority="13651">
      <formula>IF(RIGHT(TEXT(AI32,"0.#"),1)=".",FALSE,TRUE)</formula>
    </cfRule>
    <cfRule type="expression" dxfId="2790" priority="13652">
      <formula>IF(RIGHT(TEXT(AI32,"0.#"),1)=".",TRUE,FALSE)</formula>
    </cfRule>
  </conditionalFormatting>
  <conditionalFormatting sqref="AM32">
    <cfRule type="expression" dxfId="2789" priority="13649">
      <formula>IF(RIGHT(TEXT(AM32,"0.#"),1)=".",FALSE,TRUE)</formula>
    </cfRule>
    <cfRule type="expression" dxfId="2788" priority="13650">
      <formula>IF(RIGHT(TEXT(AM32,"0.#"),1)=".",TRUE,FALSE)</formula>
    </cfRule>
  </conditionalFormatting>
  <conditionalFormatting sqref="AM33">
    <cfRule type="expression" dxfId="2787" priority="13647">
      <formula>IF(RIGHT(TEXT(AM33,"0.#"),1)=".",FALSE,TRUE)</formula>
    </cfRule>
    <cfRule type="expression" dxfId="2786" priority="13648">
      <formula>IF(RIGHT(TEXT(AM33,"0.#"),1)=".",TRUE,FALSE)</formula>
    </cfRule>
  </conditionalFormatting>
  <conditionalFormatting sqref="AQ32:AQ34">
    <cfRule type="expression" dxfId="2785" priority="13639">
      <formula>IF(RIGHT(TEXT(AQ32,"0.#"),1)=".",FALSE,TRUE)</formula>
    </cfRule>
    <cfRule type="expression" dxfId="2784" priority="13640">
      <formula>IF(RIGHT(TEXT(AQ32,"0.#"),1)=".",TRUE,FALSE)</formula>
    </cfRule>
  </conditionalFormatting>
  <conditionalFormatting sqref="AU32:AU34">
    <cfRule type="expression" dxfId="2783" priority="13637">
      <formula>IF(RIGHT(TEXT(AU32,"0.#"),1)=".",FALSE,TRUE)</formula>
    </cfRule>
    <cfRule type="expression" dxfId="2782" priority="13638">
      <formula>IF(RIGHT(TEXT(AU32,"0.#"),1)=".",TRUE,FALSE)</formula>
    </cfRule>
  </conditionalFormatting>
  <conditionalFormatting sqref="AE53">
    <cfRule type="expression" dxfId="2781" priority="13571">
      <formula>IF(RIGHT(TEXT(AE53,"0.#"),1)=".",FALSE,TRUE)</formula>
    </cfRule>
    <cfRule type="expression" dxfId="2780" priority="13572">
      <formula>IF(RIGHT(TEXT(AE53,"0.#"),1)=".",TRUE,FALSE)</formula>
    </cfRule>
  </conditionalFormatting>
  <conditionalFormatting sqref="AE54">
    <cfRule type="expression" dxfId="2779" priority="13569">
      <formula>IF(RIGHT(TEXT(AE54,"0.#"),1)=".",FALSE,TRUE)</formula>
    </cfRule>
    <cfRule type="expression" dxfId="2778" priority="13570">
      <formula>IF(RIGHT(TEXT(AE54,"0.#"),1)=".",TRUE,FALSE)</formula>
    </cfRule>
  </conditionalFormatting>
  <conditionalFormatting sqref="AI54">
    <cfRule type="expression" dxfId="2777" priority="13563">
      <formula>IF(RIGHT(TEXT(AI54,"0.#"),1)=".",FALSE,TRUE)</formula>
    </cfRule>
    <cfRule type="expression" dxfId="2776" priority="13564">
      <formula>IF(RIGHT(TEXT(AI54,"0.#"),1)=".",TRUE,FALSE)</formula>
    </cfRule>
  </conditionalFormatting>
  <conditionalFormatting sqref="AI53">
    <cfRule type="expression" dxfId="2775" priority="13561">
      <formula>IF(RIGHT(TEXT(AI53,"0.#"),1)=".",FALSE,TRUE)</formula>
    </cfRule>
    <cfRule type="expression" dxfId="2774" priority="13562">
      <formula>IF(RIGHT(TEXT(AI53,"0.#"),1)=".",TRUE,FALSE)</formula>
    </cfRule>
  </conditionalFormatting>
  <conditionalFormatting sqref="AM53">
    <cfRule type="expression" dxfId="2773" priority="13559">
      <formula>IF(RIGHT(TEXT(AM53,"0.#"),1)=".",FALSE,TRUE)</formula>
    </cfRule>
    <cfRule type="expression" dxfId="2772" priority="13560">
      <formula>IF(RIGHT(TEXT(AM53,"0.#"),1)=".",TRUE,FALSE)</formula>
    </cfRule>
  </conditionalFormatting>
  <conditionalFormatting sqref="AM54">
    <cfRule type="expression" dxfId="2771" priority="13557">
      <formula>IF(RIGHT(TEXT(AM54,"0.#"),1)=".",FALSE,TRUE)</formula>
    </cfRule>
    <cfRule type="expression" dxfId="2770" priority="13558">
      <formula>IF(RIGHT(TEXT(AM54,"0.#"),1)=".",TRUE,FALSE)</formula>
    </cfRule>
  </conditionalFormatting>
  <conditionalFormatting sqref="AM55">
    <cfRule type="expression" dxfId="2769" priority="13555">
      <formula>IF(RIGHT(TEXT(AM55,"0.#"),1)=".",FALSE,TRUE)</formula>
    </cfRule>
    <cfRule type="expression" dxfId="2768" priority="13556">
      <formula>IF(RIGHT(TEXT(AM55,"0.#"),1)=".",TRUE,FALSE)</formula>
    </cfRule>
  </conditionalFormatting>
  <conditionalFormatting sqref="AE60">
    <cfRule type="expression" dxfId="2767" priority="13541">
      <formula>IF(RIGHT(TEXT(AE60,"0.#"),1)=".",FALSE,TRUE)</formula>
    </cfRule>
    <cfRule type="expression" dxfId="2766" priority="13542">
      <formula>IF(RIGHT(TEXT(AE60,"0.#"),1)=".",TRUE,FALSE)</formula>
    </cfRule>
  </conditionalFormatting>
  <conditionalFormatting sqref="AE61">
    <cfRule type="expression" dxfId="2765" priority="13539">
      <formula>IF(RIGHT(TEXT(AE61,"0.#"),1)=".",FALSE,TRUE)</formula>
    </cfRule>
    <cfRule type="expression" dxfId="2764" priority="13540">
      <formula>IF(RIGHT(TEXT(AE61,"0.#"),1)=".",TRUE,FALSE)</formula>
    </cfRule>
  </conditionalFormatting>
  <conditionalFormatting sqref="AE62">
    <cfRule type="expression" dxfId="2763" priority="13537">
      <formula>IF(RIGHT(TEXT(AE62,"0.#"),1)=".",FALSE,TRUE)</formula>
    </cfRule>
    <cfRule type="expression" dxfId="2762" priority="13538">
      <formula>IF(RIGHT(TEXT(AE62,"0.#"),1)=".",TRUE,FALSE)</formula>
    </cfRule>
  </conditionalFormatting>
  <conditionalFormatting sqref="AI62">
    <cfRule type="expression" dxfId="2761" priority="13535">
      <formula>IF(RIGHT(TEXT(AI62,"0.#"),1)=".",FALSE,TRUE)</formula>
    </cfRule>
    <cfRule type="expression" dxfId="2760" priority="13536">
      <formula>IF(RIGHT(TEXT(AI62,"0.#"),1)=".",TRUE,FALSE)</formula>
    </cfRule>
  </conditionalFormatting>
  <conditionalFormatting sqref="AI61">
    <cfRule type="expression" dxfId="2759" priority="13533">
      <formula>IF(RIGHT(TEXT(AI61,"0.#"),1)=".",FALSE,TRUE)</formula>
    </cfRule>
    <cfRule type="expression" dxfId="2758" priority="13534">
      <formula>IF(RIGHT(TEXT(AI61,"0.#"),1)=".",TRUE,FALSE)</formula>
    </cfRule>
  </conditionalFormatting>
  <conditionalFormatting sqref="AI60">
    <cfRule type="expression" dxfId="2757" priority="13531">
      <formula>IF(RIGHT(TEXT(AI60,"0.#"),1)=".",FALSE,TRUE)</formula>
    </cfRule>
    <cfRule type="expression" dxfId="2756" priority="13532">
      <formula>IF(RIGHT(TEXT(AI60,"0.#"),1)=".",TRUE,FALSE)</formula>
    </cfRule>
  </conditionalFormatting>
  <conditionalFormatting sqref="AM60">
    <cfRule type="expression" dxfId="2755" priority="13529">
      <formula>IF(RIGHT(TEXT(AM60,"0.#"),1)=".",FALSE,TRUE)</formula>
    </cfRule>
    <cfRule type="expression" dxfId="2754" priority="13530">
      <formula>IF(RIGHT(TEXT(AM60,"0.#"),1)=".",TRUE,FALSE)</formula>
    </cfRule>
  </conditionalFormatting>
  <conditionalFormatting sqref="AM61">
    <cfRule type="expression" dxfId="2753" priority="13527">
      <formula>IF(RIGHT(TEXT(AM61,"0.#"),1)=".",FALSE,TRUE)</formula>
    </cfRule>
    <cfRule type="expression" dxfId="2752" priority="13528">
      <formula>IF(RIGHT(TEXT(AM61,"0.#"),1)=".",TRUE,FALSE)</formula>
    </cfRule>
  </conditionalFormatting>
  <conditionalFormatting sqref="AM62">
    <cfRule type="expression" dxfId="2751" priority="13525">
      <formula>IF(RIGHT(TEXT(AM62,"0.#"),1)=".",FALSE,TRUE)</formula>
    </cfRule>
    <cfRule type="expression" dxfId="2750" priority="13526">
      <formula>IF(RIGHT(TEXT(AM62,"0.#"),1)=".",TRUE,FALSE)</formula>
    </cfRule>
  </conditionalFormatting>
  <conditionalFormatting sqref="AE89">
    <cfRule type="expression" dxfId="2749" priority="13507">
      <formula>IF(RIGHT(TEXT(AE89,"0.#"),1)=".",FALSE,TRUE)</formula>
    </cfRule>
    <cfRule type="expression" dxfId="2748" priority="13508">
      <formula>IF(RIGHT(TEXT(AE89,"0.#"),1)=".",TRUE,FALSE)</formula>
    </cfRule>
  </conditionalFormatting>
  <conditionalFormatting sqref="AI89">
    <cfRule type="expression" dxfId="2747" priority="13505">
      <formula>IF(RIGHT(TEXT(AI89,"0.#"),1)=".",FALSE,TRUE)</formula>
    </cfRule>
    <cfRule type="expression" dxfId="2746" priority="13506">
      <formula>IF(RIGHT(TEXT(AI89,"0.#"),1)=".",TRUE,FALSE)</formula>
    </cfRule>
  </conditionalFormatting>
  <conditionalFormatting sqref="AM89">
    <cfRule type="expression" dxfId="2745" priority="13495">
      <formula>IF(RIGHT(TEXT(AM89,"0.#"),1)=".",FALSE,TRUE)</formula>
    </cfRule>
    <cfRule type="expression" dxfId="2744" priority="13496">
      <formula>IF(RIGHT(TEXT(AM89,"0.#"),1)=".",TRUE,FALSE)</formula>
    </cfRule>
  </conditionalFormatting>
  <conditionalFormatting sqref="AE92">
    <cfRule type="expression" dxfId="2743" priority="13481">
      <formula>IF(RIGHT(TEXT(AE92,"0.#"),1)=".",FALSE,TRUE)</formula>
    </cfRule>
    <cfRule type="expression" dxfId="2742" priority="13482">
      <formula>IF(RIGHT(TEXT(AE92,"0.#"),1)=".",TRUE,FALSE)</formula>
    </cfRule>
  </conditionalFormatting>
  <conditionalFormatting sqref="AE93">
    <cfRule type="expression" dxfId="2741" priority="13479">
      <formula>IF(RIGHT(TEXT(AE93,"0.#"),1)=".",FALSE,TRUE)</formula>
    </cfRule>
    <cfRule type="expression" dxfId="2740" priority="13480">
      <formula>IF(RIGHT(TEXT(AE93,"0.#"),1)=".",TRUE,FALSE)</formula>
    </cfRule>
  </conditionalFormatting>
  <conditionalFormatting sqref="AE94">
    <cfRule type="expression" dxfId="2739" priority="13477">
      <formula>IF(RIGHT(TEXT(AE94,"0.#"),1)=".",FALSE,TRUE)</formula>
    </cfRule>
    <cfRule type="expression" dxfId="2738" priority="13478">
      <formula>IF(RIGHT(TEXT(AE94,"0.#"),1)=".",TRUE,FALSE)</formula>
    </cfRule>
  </conditionalFormatting>
  <conditionalFormatting sqref="AI94">
    <cfRule type="expression" dxfId="2737" priority="13475">
      <formula>IF(RIGHT(TEXT(AI94,"0.#"),1)=".",FALSE,TRUE)</formula>
    </cfRule>
    <cfRule type="expression" dxfId="2736" priority="13476">
      <formula>IF(RIGHT(TEXT(AI94,"0.#"),1)=".",TRUE,FALSE)</formula>
    </cfRule>
  </conditionalFormatting>
  <conditionalFormatting sqref="AI93">
    <cfRule type="expression" dxfId="2735" priority="13473">
      <formula>IF(RIGHT(TEXT(AI93,"0.#"),1)=".",FALSE,TRUE)</formula>
    </cfRule>
    <cfRule type="expression" dxfId="2734" priority="13474">
      <formula>IF(RIGHT(TEXT(AI93,"0.#"),1)=".",TRUE,FALSE)</formula>
    </cfRule>
  </conditionalFormatting>
  <conditionalFormatting sqref="AI92">
    <cfRule type="expression" dxfId="2733" priority="13471">
      <formula>IF(RIGHT(TEXT(AI92,"0.#"),1)=".",FALSE,TRUE)</formula>
    </cfRule>
    <cfRule type="expression" dxfId="2732" priority="13472">
      <formula>IF(RIGHT(TEXT(AI92,"0.#"),1)=".",TRUE,FALSE)</formula>
    </cfRule>
  </conditionalFormatting>
  <conditionalFormatting sqref="AM92">
    <cfRule type="expression" dxfId="2731" priority="13469">
      <formula>IF(RIGHT(TEXT(AM92,"0.#"),1)=".",FALSE,TRUE)</formula>
    </cfRule>
    <cfRule type="expression" dxfId="2730" priority="13470">
      <formula>IF(RIGHT(TEXT(AM92,"0.#"),1)=".",TRUE,FALSE)</formula>
    </cfRule>
  </conditionalFormatting>
  <conditionalFormatting sqref="AM93">
    <cfRule type="expression" dxfId="2729" priority="13467">
      <formula>IF(RIGHT(TEXT(AM93,"0.#"),1)=".",FALSE,TRUE)</formula>
    </cfRule>
    <cfRule type="expression" dxfId="2728" priority="13468">
      <formula>IF(RIGHT(TEXT(AM93,"0.#"),1)=".",TRUE,FALSE)</formula>
    </cfRule>
  </conditionalFormatting>
  <conditionalFormatting sqref="AM94">
    <cfRule type="expression" dxfId="2727" priority="13465">
      <formula>IF(RIGHT(TEXT(AM94,"0.#"),1)=".",FALSE,TRUE)</formula>
    </cfRule>
    <cfRule type="expression" dxfId="2726" priority="13466">
      <formula>IF(RIGHT(TEXT(AM94,"0.#"),1)=".",TRUE,FALSE)</formula>
    </cfRule>
  </conditionalFormatting>
  <conditionalFormatting sqref="AE97">
    <cfRule type="expression" dxfId="2725" priority="13451">
      <formula>IF(RIGHT(TEXT(AE97,"0.#"),1)=".",FALSE,TRUE)</formula>
    </cfRule>
    <cfRule type="expression" dxfId="2724" priority="13452">
      <formula>IF(RIGHT(TEXT(AE97,"0.#"),1)=".",TRUE,FALSE)</formula>
    </cfRule>
  </conditionalFormatting>
  <conditionalFormatting sqref="AE98">
    <cfRule type="expression" dxfId="2723" priority="13449">
      <formula>IF(RIGHT(TEXT(AE98,"0.#"),1)=".",FALSE,TRUE)</formula>
    </cfRule>
    <cfRule type="expression" dxfId="2722" priority="13450">
      <formula>IF(RIGHT(TEXT(AE98,"0.#"),1)=".",TRUE,FALSE)</formula>
    </cfRule>
  </conditionalFormatting>
  <conditionalFormatting sqref="AE99">
    <cfRule type="expression" dxfId="2721" priority="13447">
      <formula>IF(RIGHT(TEXT(AE99,"0.#"),1)=".",FALSE,TRUE)</formula>
    </cfRule>
    <cfRule type="expression" dxfId="2720" priority="13448">
      <formula>IF(RIGHT(TEXT(AE99,"0.#"),1)=".",TRUE,FALSE)</formula>
    </cfRule>
  </conditionalFormatting>
  <conditionalFormatting sqref="AI99">
    <cfRule type="expression" dxfId="2719" priority="13445">
      <formula>IF(RIGHT(TEXT(AI99,"0.#"),1)=".",FALSE,TRUE)</formula>
    </cfRule>
    <cfRule type="expression" dxfId="2718" priority="13446">
      <formula>IF(RIGHT(TEXT(AI99,"0.#"),1)=".",TRUE,FALSE)</formula>
    </cfRule>
  </conditionalFormatting>
  <conditionalFormatting sqref="AI98">
    <cfRule type="expression" dxfId="2717" priority="13443">
      <formula>IF(RIGHT(TEXT(AI98,"0.#"),1)=".",FALSE,TRUE)</formula>
    </cfRule>
    <cfRule type="expression" dxfId="2716" priority="13444">
      <formula>IF(RIGHT(TEXT(AI98,"0.#"),1)=".",TRUE,FALSE)</formula>
    </cfRule>
  </conditionalFormatting>
  <conditionalFormatting sqref="AI97">
    <cfRule type="expression" dxfId="2715" priority="13441">
      <formula>IF(RIGHT(TEXT(AI97,"0.#"),1)=".",FALSE,TRUE)</formula>
    </cfRule>
    <cfRule type="expression" dxfId="2714" priority="13442">
      <formula>IF(RIGHT(TEXT(AI97,"0.#"),1)=".",TRUE,FALSE)</formula>
    </cfRule>
  </conditionalFormatting>
  <conditionalFormatting sqref="AM97">
    <cfRule type="expression" dxfId="2713" priority="13439">
      <formula>IF(RIGHT(TEXT(AM97,"0.#"),1)=".",FALSE,TRUE)</formula>
    </cfRule>
    <cfRule type="expression" dxfId="2712" priority="13440">
      <formula>IF(RIGHT(TEXT(AM97,"0.#"),1)=".",TRUE,FALSE)</formula>
    </cfRule>
  </conditionalFormatting>
  <conditionalFormatting sqref="AM98">
    <cfRule type="expression" dxfId="2711" priority="13437">
      <formula>IF(RIGHT(TEXT(AM98,"0.#"),1)=".",FALSE,TRUE)</formula>
    </cfRule>
    <cfRule type="expression" dxfId="2710" priority="13438">
      <formula>IF(RIGHT(TEXT(AM98,"0.#"),1)=".",TRUE,FALSE)</formula>
    </cfRule>
  </conditionalFormatting>
  <conditionalFormatting sqref="AM99">
    <cfRule type="expression" dxfId="2709" priority="13435">
      <formula>IF(RIGHT(TEXT(AM99,"0.#"),1)=".",FALSE,TRUE)</formula>
    </cfRule>
    <cfRule type="expression" dxfId="2708" priority="13436">
      <formula>IF(RIGHT(TEXT(AM99,"0.#"),1)=".",TRUE,FALSE)</formula>
    </cfRule>
  </conditionalFormatting>
  <conditionalFormatting sqref="AE113">
    <cfRule type="expression" dxfId="2707" priority="13367">
      <formula>IF(RIGHT(TEXT(AE113,"0.#"),1)=".",FALSE,TRUE)</formula>
    </cfRule>
    <cfRule type="expression" dxfId="2706" priority="13368">
      <formula>IF(RIGHT(TEXT(AE113,"0.#"),1)=".",TRUE,FALSE)</formula>
    </cfRule>
  </conditionalFormatting>
  <conditionalFormatting sqref="AI113">
    <cfRule type="expression" dxfId="2705" priority="13365">
      <formula>IF(RIGHT(TEXT(AI113,"0.#"),1)=".",FALSE,TRUE)</formula>
    </cfRule>
    <cfRule type="expression" dxfId="2704" priority="13366">
      <formula>IF(RIGHT(TEXT(AI113,"0.#"),1)=".",TRUE,FALSE)</formula>
    </cfRule>
  </conditionalFormatting>
  <conditionalFormatting sqref="AM113">
    <cfRule type="expression" dxfId="2703" priority="13363">
      <formula>IF(RIGHT(TEXT(AM113,"0.#"),1)=".",FALSE,TRUE)</formula>
    </cfRule>
    <cfRule type="expression" dxfId="2702" priority="13364">
      <formula>IF(RIGHT(TEXT(AM113,"0.#"),1)=".",TRUE,FALSE)</formula>
    </cfRule>
  </conditionalFormatting>
  <conditionalFormatting sqref="AE114">
    <cfRule type="expression" dxfId="2701" priority="13361">
      <formula>IF(RIGHT(TEXT(AE114,"0.#"),1)=".",FALSE,TRUE)</formula>
    </cfRule>
    <cfRule type="expression" dxfId="2700" priority="13362">
      <formula>IF(RIGHT(TEXT(AE114,"0.#"),1)=".",TRUE,FALSE)</formula>
    </cfRule>
  </conditionalFormatting>
  <conditionalFormatting sqref="AI114">
    <cfRule type="expression" dxfId="2699" priority="13359">
      <formula>IF(RIGHT(TEXT(AI114,"0.#"),1)=".",FALSE,TRUE)</formula>
    </cfRule>
    <cfRule type="expression" dxfId="2698" priority="13360">
      <formula>IF(RIGHT(TEXT(AI114,"0.#"),1)=".",TRUE,FALSE)</formula>
    </cfRule>
  </conditionalFormatting>
  <conditionalFormatting sqref="AM114">
    <cfRule type="expression" dxfId="2697" priority="13357">
      <formula>IF(RIGHT(TEXT(AM114,"0.#"),1)=".",FALSE,TRUE)</formula>
    </cfRule>
    <cfRule type="expression" dxfId="2696" priority="13358">
      <formula>IF(RIGHT(TEXT(AM114,"0.#"),1)=".",TRUE,FALSE)</formula>
    </cfRule>
  </conditionalFormatting>
  <conditionalFormatting sqref="AE128 AQ128">
    <cfRule type="expression" dxfId="2695" priority="13297">
      <formula>IF(RIGHT(TEXT(AE128,"0.#"),1)=".",FALSE,TRUE)</formula>
    </cfRule>
    <cfRule type="expression" dxfId="2694" priority="13298">
      <formula>IF(RIGHT(TEXT(AE128,"0.#"),1)=".",TRUE,FALSE)</formula>
    </cfRule>
  </conditionalFormatting>
  <conditionalFormatting sqref="AI128">
    <cfRule type="expression" dxfId="2693" priority="13295">
      <formula>IF(RIGHT(TEXT(AI128,"0.#"),1)=".",FALSE,TRUE)</formula>
    </cfRule>
    <cfRule type="expression" dxfId="2692" priority="13296">
      <formula>IF(RIGHT(TEXT(AI128,"0.#"),1)=".",TRUE,FALSE)</formula>
    </cfRule>
  </conditionalFormatting>
  <conditionalFormatting sqref="AM128">
    <cfRule type="expression" dxfId="2691" priority="13293">
      <formula>IF(RIGHT(TEXT(AM128,"0.#"),1)=".",FALSE,TRUE)</formula>
    </cfRule>
    <cfRule type="expression" dxfId="2690" priority="13294">
      <formula>IF(RIGHT(TEXT(AM128,"0.#"),1)=".",TRUE,FALSE)</formula>
    </cfRule>
  </conditionalFormatting>
  <conditionalFormatting sqref="AQ129">
    <cfRule type="expression" dxfId="2689" priority="13285">
      <formula>IF(RIGHT(TEXT(AQ129,"0.#"),1)=".",FALSE,TRUE)</formula>
    </cfRule>
    <cfRule type="expression" dxfId="2688" priority="13286">
      <formula>IF(RIGHT(TEXT(AQ129,"0.#"),1)=".",TRUE,FALSE)</formula>
    </cfRule>
  </conditionalFormatting>
  <conditionalFormatting sqref="AE75">
    <cfRule type="expression" dxfId="2687" priority="13283">
      <formula>IF(RIGHT(TEXT(AE75,"0.#"),1)=".",FALSE,TRUE)</formula>
    </cfRule>
    <cfRule type="expression" dxfId="2686" priority="13284">
      <formula>IF(RIGHT(TEXT(AE75,"0.#"),1)=".",TRUE,FALSE)</formula>
    </cfRule>
  </conditionalFormatting>
  <conditionalFormatting sqref="AE76">
    <cfRule type="expression" dxfId="2685" priority="13281">
      <formula>IF(RIGHT(TEXT(AE76,"0.#"),1)=".",FALSE,TRUE)</formula>
    </cfRule>
    <cfRule type="expression" dxfId="2684" priority="13282">
      <formula>IF(RIGHT(TEXT(AE76,"0.#"),1)=".",TRUE,FALSE)</formula>
    </cfRule>
  </conditionalFormatting>
  <conditionalFormatting sqref="AE77">
    <cfRule type="expression" dxfId="2683" priority="13279">
      <formula>IF(RIGHT(TEXT(AE77,"0.#"),1)=".",FALSE,TRUE)</formula>
    </cfRule>
    <cfRule type="expression" dxfId="2682" priority="13280">
      <formula>IF(RIGHT(TEXT(AE77,"0.#"),1)=".",TRUE,FALSE)</formula>
    </cfRule>
  </conditionalFormatting>
  <conditionalFormatting sqref="AI77">
    <cfRule type="expression" dxfId="2681" priority="13277">
      <formula>IF(RIGHT(TEXT(AI77,"0.#"),1)=".",FALSE,TRUE)</formula>
    </cfRule>
    <cfRule type="expression" dxfId="2680" priority="13278">
      <formula>IF(RIGHT(TEXT(AI77,"0.#"),1)=".",TRUE,FALSE)</formula>
    </cfRule>
  </conditionalFormatting>
  <conditionalFormatting sqref="AI76">
    <cfRule type="expression" dxfId="2679" priority="13275">
      <formula>IF(RIGHT(TEXT(AI76,"0.#"),1)=".",FALSE,TRUE)</formula>
    </cfRule>
    <cfRule type="expression" dxfId="2678" priority="13276">
      <formula>IF(RIGHT(TEXT(AI76,"0.#"),1)=".",TRUE,FALSE)</formula>
    </cfRule>
  </conditionalFormatting>
  <conditionalFormatting sqref="AI75">
    <cfRule type="expression" dxfId="2677" priority="13273">
      <formula>IF(RIGHT(TEXT(AI75,"0.#"),1)=".",FALSE,TRUE)</formula>
    </cfRule>
    <cfRule type="expression" dxfId="2676" priority="13274">
      <formula>IF(RIGHT(TEXT(AI75,"0.#"),1)=".",TRUE,FALSE)</formula>
    </cfRule>
  </conditionalFormatting>
  <conditionalFormatting sqref="AM75">
    <cfRule type="expression" dxfId="2675" priority="13271">
      <formula>IF(RIGHT(TEXT(AM75,"0.#"),1)=".",FALSE,TRUE)</formula>
    </cfRule>
    <cfRule type="expression" dxfId="2674" priority="13272">
      <formula>IF(RIGHT(TEXT(AM75,"0.#"),1)=".",TRUE,FALSE)</formula>
    </cfRule>
  </conditionalFormatting>
  <conditionalFormatting sqref="AM76">
    <cfRule type="expression" dxfId="2673" priority="13269">
      <formula>IF(RIGHT(TEXT(AM76,"0.#"),1)=".",FALSE,TRUE)</formula>
    </cfRule>
    <cfRule type="expression" dxfId="2672" priority="13270">
      <formula>IF(RIGHT(TEXT(AM76,"0.#"),1)=".",TRUE,FALSE)</formula>
    </cfRule>
  </conditionalFormatting>
  <conditionalFormatting sqref="AM77">
    <cfRule type="expression" dxfId="2671" priority="13267">
      <formula>IF(RIGHT(TEXT(AM77,"0.#"),1)=".",FALSE,TRUE)</formula>
    </cfRule>
    <cfRule type="expression" dxfId="2670" priority="13268">
      <formula>IF(RIGHT(TEXT(AM77,"0.#"),1)=".",TRUE,FALSE)</formula>
    </cfRule>
  </conditionalFormatting>
  <conditionalFormatting sqref="AE433">
    <cfRule type="expression" dxfId="2669" priority="13223">
      <formula>IF(RIGHT(TEXT(AE433,"0.#"),1)=".",FALSE,TRUE)</formula>
    </cfRule>
    <cfRule type="expression" dxfId="2668" priority="13224">
      <formula>IF(RIGHT(TEXT(AE433,"0.#"),1)=".",TRUE,FALSE)</formula>
    </cfRule>
  </conditionalFormatting>
  <conditionalFormatting sqref="AM435">
    <cfRule type="expression" dxfId="2667" priority="13207">
      <formula>IF(RIGHT(TEXT(AM435,"0.#"),1)=".",FALSE,TRUE)</formula>
    </cfRule>
    <cfRule type="expression" dxfId="2666" priority="13208">
      <formula>IF(RIGHT(TEXT(AM435,"0.#"),1)=".",TRUE,FALSE)</formula>
    </cfRule>
  </conditionalFormatting>
  <conditionalFormatting sqref="AE434">
    <cfRule type="expression" dxfId="2665" priority="13221">
      <formula>IF(RIGHT(TEXT(AE434,"0.#"),1)=".",FALSE,TRUE)</formula>
    </cfRule>
    <cfRule type="expression" dxfId="2664" priority="13222">
      <formula>IF(RIGHT(TEXT(AE434,"0.#"),1)=".",TRUE,FALSE)</formula>
    </cfRule>
  </conditionalFormatting>
  <conditionalFormatting sqref="AE435">
    <cfRule type="expression" dxfId="2663" priority="13219">
      <formula>IF(RIGHT(TEXT(AE435,"0.#"),1)=".",FALSE,TRUE)</formula>
    </cfRule>
    <cfRule type="expression" dxfId="2662" priority="13220">
      <formula>IF(RIGHT(TEXT(AE435,"0.#"),1)=".",TRUE,FALSE)</formula>
    </cfRule>
  </conditionalFormatting>
  <conditionalFormatting sqref="AM433">
    <cfRule type="expression" dxfId="2661" priority="13211">
      <formula>IF(RIGHT(TEXT(AM433,"0.#"),1)=".",FALSE,TRUE)</formula>
    </cfRule>
    <cfRule type="expression" dxfId="2660" priority="13212">
      <formula>IF(RIGHT(TEXT(AM433,"0.#"),1)=".",TRUE,FALSE)</formula>
    </cfRule>
  </conditionalFormatting>
  <conditionalFormatting sqref="AM434">
    <cfRule type="expression" dxfId="2659" priority="13209">
      <formula>IF(RIGHT(TEXT(AM434,"0.#"),1)=".",FALSE,TRUE)</formula>
    </cfRule>
    <cfRule type="expression" dxfId="2658" priority="13210">
      <formula>IF(RIGHT(TEXT(AM434,"0.#"),1)=".",TRUE,FALSE)</formula>
    </cfRule>
  </conditionalFormatting>
  <conditionalFormatting sqref="AU433">
    <cfRule type="expression" dxfId="2657" priority="13199">
      <formula>IF(RIGHT(TEXT(AU433,"0.#"),1)=".",FALSE,TRUE)</formula>
    </cfRule>
    <cfRule type="expression" dxfId="2656" priority="13200">
      <formula>IF(RIGHT(TEXT(AU433,"0.#"),1)=".",TRUE,FALSE)</formula>
    </cfRule>
  </conditionalFormatting>
  <conditionalFormatting sqref="AU434">
    <cfRule type="expression" dxfId="2655" priority="13197">
      <formula>IF(RIGHT(TEXT(AU434,"0.#"),1)=".",FALSE,TRUE)</formula>
    </cfRule>
    <cfRule type="expression" dxfId="2654" priority="13198">
      <formula>IF(RIGHT(TEXT(AU434,"0.#"),1)=".",TRUE,FALSE)</formula>
    </cfRule>
  </conditionalFormatting>
  <conditionalFormatting sqref="AU435">
    <cfRule type="expression" dxfId="2653" priority="13195">
      <formula>IF(RIGHT(TEXT(AU435,"0.#"),1)=".",FALSE,TRUE)</formula>
    </cfRule>
    <cfRule type="expression" dxfId="2652" priority="13196">
      <formula>IF(RIGHT(TEXT(AU435,"0.#"),1)=".",TRUE,FALSE)</formula>
    </cfRule>
  </conditionalFormatting>
  <conditionalFormatting sqref="AI435">
    <cfRule type="expression" dxfId="2651" priority="13129">
      <formula>IF(RIGHT(TEXT(AI435,"0.#"),1)=".",FALSE,TRUE)</formula>
    </cfRule>
    <cfRule type="expression" dxfId="2650" priority="13130">
      <formula>IF(RIGHT(TEXT(AI435,"0.#"),1)=".",TRUE,FALSE)</formula>
    </cfRule>
  </conditionalFormatting>
  <conditionalFormatting sqref="AI433">
    <cfRule type="expression" dxfId="2649" priority="13133">
      <formula>IF(RIGHT(TEXT(AI433,"0.#"),1)=".",FALSE,TRUE)</formula>
    </cfRule>
    <cfRule type="expression" dxfId="2648" priority="13134">
      <formula>IF(RIGHT(TEXT(AI433,"0.#"),1)=".",TRUE,FALSE)</formula>
    </cfRule>
  </conditionalFormatting>
  <conditionalFormatting sqref="AI434">
    <cfRule type="expression" dxfId="2647" priority="13131">
      <formula>IF(RIGHT(TEXT(AI434,"0.#"),1)=".",FALSE,TRUE)</formula>
    </cfRule>
    <cfRule type="expression" dxfId="2646" priority="13132">
      <formula>IF(RIGHT(TEXT(AI434,"0.#"),1)=".",TRUE,FALSE)</formula>
    </cfRule>
  </conditionalFormatting>
  <conditionalFormatting sqref="AQ434">
    <cfRule type="expression" dxfId="2645" priority="13115">
      <formula>IF(RIGHT(TEXT(AQ434,"0.#"),1)=".",FALSE,TRUE)</formula>
    </cfRule>
    <cfRule type="expression" dxfId="2644" priority="13116">
      <formula>IF(RIGHT(TEXT(AQ434,"0.#"),1)=".",TRUE,FALSE)</formula>
    </cfRule>
  </conditionalFormatting>
  <conditionalFormatting sqref="AQ435">
    <cfRule type="expression" dxfId="2643" priority="13101">
      <formula>IF(RIGHT(TEXT(AQ435,"0.#"),1)=".",FALSE,TRUE)</formula>
    </cfRule>
    <cfRule type="expression" dxfId="2642" priority="13102">
      <formula>IF(RIGHT(TEXT(AQ435,"0.#"),1)=".",TRUE,FALSE)</formula>
    </cfRule>
  </conditionalFormatting>
  <conditionalFormatting sqref="AQ433">
    <cfRule type="expression" dxfId="2641" priority="13099">
      <formula>IF(RIGHT(TEXT(AQ433,"0.#"),1)=".",FALSE,TRUE)</formula>
    </cfRule>
    <cfRule type="expression" dxfId="2640" priority="13100">
      <formula>IF(RIGHT(TEXT(AQ433,"0.#"),1)=".",TRUE,FALSE)</formula>
    </cfRule>
  </conditionalFormatting>
  <conditionalFormatting sqref="AL847:AO874">
    <cfRule type="expression" dxfId="2639" priority="6823">
      <formula>IF(AND(AL847&gt;=0, RIGHT(TEXT(AL847,"0.#"),1)&lt;&gt;"."),TRUE,FALSE)</formula>
    </cfRule>
    <cfRule type="expression" dxfId="2638" priority="6824">
      <formula>IF(AND(AL847&gt;=0, RIGHT(TEXT(AL847,"0.#"),1)="."),TRUE,FALSE)</formula>
    </cfRule>
    <cfRule type="expression" dxfId="2637" priority="6825">
      <formula>IF(AND(AL847&lt;0, RIGHT(TEXT(AL847,"0.#"),1)&lt;&gt;"."),TRUE,FALSE)</formula>
    </cfRule>
    <cfRule type="expression" dxfId="2636" priority="6826">
      <formula>IF(AND(AL847&lt;0, RIGHT(TEXT(AL847,"0.#"),1)="."),TRUE,FALSE)</formula>
    </cfRule>
  </conditionalFormatting>
  <conditionalFormatting sqref="AQ53:AQ55">
    <cfRule type="expression" dxfId="2635" priority="4845">
      <formula>IF(RIGHT(TEXT(AQ53,"0.#"),1)=".",FALSE,TRUE)</formula>
    </cfRule>
    <cfRule type="expression" dxfId="2634" priority="4846">
      <formula>IF(RIGHT(TEXT(AQ53,"0.#"),1)=".",TRUE,FALSE)</formula>
    </cfRule>
  </conditionalFormatting>
  <conditionalFormatting sqref="AU53:AU55">
    <cfRule type="expression" dxfId="2633" priority="4843">
      <formula>IF(RIGHT(TEXT(AU53,"0.#"),1)=".",FALSE,TRUE)</formula>
    </cfRule>
    <cfRule type="expression" dxfId="2632" priority="4844">
      <formula>IF(RIGHT(TEXT(AU53,"0.#"),1)=".",TRUE,FALSE)</formula>
    </cfRule>
  </conditionalFormatting>
  <conditionalFormatting sqref="AQ60:AQ62">
    <cfRule type="expression" dxfId="2631" priority="4841">
      <formula>IF(RIGHT(TEXT(AQ60,"0.#"),1)=".",FALSE,TRUE)</formula>
    </cfRule>
    <cfRule type="expression" dxfId="2630" priority="4842">
      <formula>IF(RIGHT(TEXT(AQ60,"0.#"),1)=".",TRUE,FALSE)</formula>
    </cfRule>
  </conditionalFormatting>
  <conditionalFormatting sqref="AU60:AU62">
    <cfRule type="expression" dxfId="2629" priority="4839">
      <formula>IF(RIGHT(TEXT(AU60,"0.#"),1)=".",FALSE,TRUE)</formula>
    </cfRule>
    <cfRule type="expression" dxfId="2628" priority="4840">
      <formula>IF(RIGHT(TEXT(AU60,"0.#"),1)=".",TRUE,FALSE)</formula>
    </cfRule>
  </conditionalFormatting>
  <conditionalFormatting sqref="AQ75:AQ77">
    <cfRule type="expression" dxfId="2627" priority="4837">
      <formula>IF(RIGHT(TEXT(AQ75,"0.#"),1)=".",FALSE,TRUE)</formula>
    </cfRule>
    <cfRule type="expression" dxfId="2626" priority="4838">
      <formula>IF(RIGHT(TEXT(AQ75,"0.#"),1)=".",TRUE,FALSE)</formula>
    </cfRule>
  </conditionalFormatting>
  <conditionalFormatting sqref="AU75:AU77">
    <cfRule type="expression" dxfId="2625" priority="4835">
      <formula>IF(RIGHT(TEXT(AU75,"0.#"),1)=".",FALSE,TRUE)</formula>
    </cfRule>
    <cfRule type="expression" dxfId="2624" priority="4836">
      <formula>IF(RIGHT(TEXT(AU75,"0.#"),1)=".",TRUE,FALSE)</formula>
    </cfRule>
  </conditionalFormatting>
  <conditionalFormatting sqref="AQ89">
    <cfRule type="expression" dxfId="2623" priority="4833">
      <formula>IF(RIGHT(TEXT(AQ89,"0.#"),1)=".",FALSE,TRUE)</formula>
    </cfRule>
    <cfRule type="expression" dxfId="2622" priority="4834">
      <formula>IF(RIGHT(TEXT(AQ89,"0.#"),1)=".",TRUE,FALSE)</formula>
    </cfRule>
  </conditionalFormatting>
  <conditionalFormatting sqref="AU89">
    <cfRule type="expression" dxfId="2621" priority="4831">
      <formula>IF(RIGHT(TEXT(AU89,"0.#"),1)=".",FALSE,TRUE)</formula>
    </cfRule>
    <cfRule type="expression" dxfId="2620" priority="4832">
      <formula>IF(RIGHT(TEXT(AU89,"0.#"),1)=".",TRUE,FALSE)</formula>
    </cfRule>
  </conditionalFormatting>
  <conditionalFormatting sqref="AQ92:AQ94">
    <cfRule type="expression" dxfId="2619" priority="4829">
      <formula>IF(RIGHT(TEXT(AQ92,"0.#"),1)=".",FALSE,TRUE)</formula>
    </cfRule>
    <cfRule type="expression" dxfId="2618" priority="4830">
      <formula>IF(RIGHT(TEXT(AQ92,"0.#"),1)=".",TRUE,FALSE)</formula>
    </cfRule>
  </conditionalFormatting>
  <conditionalFormatting sqref="AU92:AU94">
    <cfRule type="expression" dxfId="2617" priority="4827">
      <formula>IF(RIGHT(TEXT(AU92,"0.#"),1)=".",FALSE,TRUE)</formula>
    </cfRule>
    <cfRule type="expression" dxfId="2616" priority="4828">
      <formula>IF(RIGHT(TEXT(AU92,"0.#"),1)=".",TRUE,FALSE)</formula>
    </cfRule>
  </conditionalFormatting>
  <conditionalFormatting sqref="AQ97:AQ99">
    <cfRule type="expression" dxfId="2615" priority="4825">
      <formula>IF(RIGHT(TEXT(AQ97,"0.#"),1)=".",FALSE,TRUE)</formula>
    </cfRule>
    <cfRule type="expression" dxfId="2614" priority="4826">
      <formula>IF(RIGHT(TEXT(AQ97,"0.#"),1)=".",TRUE,FALSE)</formula>
    </cfRule>
  </conditionalFormatting>
  <conditionalFormatting sqref="AU97:AU99">
    <cfRule type="expression" dxfId="2613" priority="4823">
      <formula>IF(RIGHT(TEXT(AU97,"0.#"),1)=".",FALSE,TRUE)</formula>
    </cfRule>
    <cfRule type="expression" dxfId="2612" priority="4824">
      <formula>IF(RIGHT(TEXT(AU97,"0.#"),1)=".",TRUE,FALSE)</formula>
    </cfRule>
  </conditionalFormatting>
  <conditionalFormatting sqref="AE458">
    <cfRule type="expression" dxfId="2611" priority="4517">
      <formula>IF(RIGHT(TEXT(AE458,"0.#"),1)=".",FALSE,TRUE)</formula>
    </cfRule>
    <cfRule type="expression" dxfId="2610" priority="4518">
      <formula>IF(RIGHT(TEXT(AE458,"0.#"),1)=".",TRUE,FALSE)</formula>
    </cfRule>
  </conditionalFormatting>
  <conditionalFormatting sqref="AM460">
    <cfRule type="expression" dxfId="2609" priority="4507">
      <formula>IF(RIGHT(TEXT(AM460,"0.#"),1)=".",FALSE,TRUE)</formula>
    </cfRule>
    <cfRule type="expression" dxfId="2608" priority="4508">
      <formula>IF(RIGHT(TEXT(AM460,"0.#"),1)=".",TRUE,FALSE)</formula>
    </cfRule>
  </conditionalFormatting>
  <conditionalFormatting sqref="AE459">
    <cfRule type="expression" dxfId="2607" priority="4515">
      <formula>IF(RIGHT(TEXT(AE459,"0.#"),1)=".",FALSE,TRUE)</formula>
    </cfRule>
    <cfRule type="expression" dxfId="2606" priority="4516">
      <formula>IF(RIGHT(TEXT(AE459,"0.#"),1)=".",TRUE,FALSE)</formula>
    </cfRule>
  </conditionalFormatting>
  <conditionalFormatting sqref="AE460">
    <cfRule type="expression" dxfId="2605" priority="4513">
      <formula>IF(RIGHT(TEXT(AE460,"0.#"),1)=".",FALSE,TRUE)</formula>
    </cfRule>
    <cfRule type="expression" dxfId="2604" priority="4514">
      <formula>IF(RIGHT(TEXT(AE460,"0.#"),1)=".",TRUE,FALSE)</formula>
    </cfRule>
  </conditionalFormatting>
  <conditionalFormatting sqref="AM458">
    <cfRule type="expression" dxfId="2603" priority="4511">
      <formula>IF(RIGHT(TEXT(AM458,"0.#"),1)=".",FALSE,TRUE)</formula>
    </cfRule>
    <cfRule type="expression" dxfId="2602" priority="4512">
      <formula>IF(RIGHT(TEXT(AM458,"0.#"),1)=".",TRUE,FALSE)</formula>
    </cfRule>
  </conditionalFormatting>
  <conditionalFormatting sqref="AM459">
    <cfRule type="expression" dxfId="2601" priority="4509">
      <formula>IF(RIGHT(TEXT(AM459,"0.#"),1)=".",FALSE,TRUE)</formula>
    </cfRule>
    <cfRule type="expression" dxfId="2600" priority="4510">
      <formula>IF(RIGHT(TEXT(AM459,"0.#"),1)=".",TRUE,FALSE)</formula>
    </cfRule>
  </conditionalFormatting>
  <conditionalFormatting sqref="AU458">
    <cfRule type="expression" dxfId="2599" priority="4505">
      <formula>IF(RIGHT(TEXT(AU458,"0.#"),1)=".",FALSE,TRUE)</formula>
    </cfRule>
    <cfRule type="expression" dxfId="2598" priority="4506">
      <formula>IF(RIGHT(TEXT(AU458,"0.#"),1)=".",TRUE,FALSE)</formula>
    </cfRule>
  </conditionalFormatting>
  <conditionalFormatting sqref="AU459">
    <cfRule type="expression" dxfId="2597" priority="4503">
      <formula>IF(RIGHT(TEXT(AU459,"0.#"),1)=".",FALSE,TRUE)</formula>
    </cfRule>
    <cfRule type="expression" dxfId="2596" priority="4504">
      <formula>IF(RIGHT(TEXT(AU459,"0.#"),1)=".",TRUE,FALSE)</formula>
    </cfRule>
  </conditionalFormatting>
  <conditionalFormatting sqref="AU460">
    <cfRule type="expression" dxfId="2595" priority="4501">
      <formula>IF(RIGHT(TEXT(AU460,"0.#"),1)=".",FALSE,TRUE)</formula>
    </cfRule>
    <cfRule type="expression" dxfId="2594" priority="4502">
      <formula>IF(RIGHT(TEXT(AU460,"0.#"),1)=".",TRUE,FALSE)</formula>
    </cfRule>
  </conditionalFormatting>
  <conditionalFormatting sqref="AI460">
    <cfRule type="expression" dxfId="2593" priority="4495">
      <formula>IF(RIGHT(TEXT(AI460,"0.#"),1)=".",FALSE,TRUE)</formula>
    </cfRule>
    <cfRule type="expression" dxfId="2592" priority="4496">
      <formula>IF(RIGHT(TEXT(AI460,"0.#"),1)=".",TRUE,FALSE)</formula>
    </cfRule>
  </conditionalFormatting>
  <conditionalFormatting sqref="AI458">
    <cfRule type="expression" dxfId="2591" priority="4499">
      <formula>IF(RIGHT(TEXT(AI458,"0.#"),1)=".",FALSE,TRUE)</formula>
    </cfRule>
    <cfRule type="expression" dxfId="2590" priority="4500">
      <formula>IF(RIGHT(TEXT(AI458,"0.#"),1)=".",TRUE,FALSE)</formula>
    </cfRule>
  </conditionalFormatting>
  <conditionalFormatting sqref="AI459">
    <cfRule type="expression" dxfId="2589" priority="4497">
      <formula>IF(RIGHT(TEXT(AI459,"0.#"),1)=".",FALSE,TRUE)</formula>
    </cfRule>
    <cfRule type="expression" dxfId="2588" priority="4498">
      <formula>IF(RIGHT(TEXT(AI459,"0.#"),1)=".",TRUE,FALSE)</formula>
    </cfRule>
  </conditionalFormatting>
  <conditionalFormatting sqref="AQ459">
    <cfRule type="expression" dxfId="2587" priority="4493">
      <formula>IF(RIGHT(TEXT(AQ459,"0.#"),1)=".",FALSE,TRUE)</formula>
    </cfRule>
    <cfRule type="expression" dxfId="2586" priority="4494">
      <formula>IF(RIGHT(TEXT(AQ459,"0.#"),1)=".",TRUE,FALSE)</formula>
    </cfRule>
  </conditionalFormatting>
  <conditionalFormatting sqref="AQ460">
    <cfRule type="expression" dxfId="2585" priority="4491">
      <formula>IF(RIGHT(TEXT(AQ460,"0.#"),1)=".",FALSE,TRUE)</formula>
    </cfRule>
    <cfRule type="expression" dxfId="2584" priority="4492">
      <formula>IF(RIGHT(TEXT(AQ460,"0.#"),1)=".",TRUE,FALSE)</formula>
    </cfRule>
  </conditionalFormatting>
  <conditionalFormatting sqref="AQ458">
    <cfRule type="expression" dxfId="2583" priority="4489">
      <formula>IF(RIGHT(TEXT(AQ458,"0.#"),1)=".",FALSE,TRUE)</formula>
    </cfRule>
    <cfRule type="expression" dxfId="2582" priority="4490">
      <formula>IF(RIGHT(TEXT(AQ458,"0.#"),1)=".",TRUE,FALSE)</formula>
    </cfRule>
  </conditionalFormatting>
  <conditionalFormatting sqref="AE129 AM129">
    <cfRule type="expression" dxfId="2581" priority="3155">
      <formula>IF(RIGHT(TEXT(AE129,"0.#"),1)=".",FALSE,TRUE)</formula>
    </cfRule>
    <cfRule type="expression" dxfId="2580" priority="3156">
      <formula>IF(RIGHT(TEXT(AE129,"0.#"),1)=".",TRUE,FALSE)</formula>
    </cfRule>
  </conditionalFormatting>
  <conditionalFormatting sqref="AI129">
    <cfRule type="expression" dxfId="2579" priority="3153">
      <formula>IF(RIGHT(TEXT(AI129,"0.#"),1)=".",FALSE,TRUE)</formula>
    </cfRule>
    <cfRule type="expression" dxfId="2578" priority="3154">
      <formula>IF(RIGHT(TEXT(AI129,"0.#"),1)=".",TRUE,FALSE)</formula>
    </cfRule>
  </conditionalFormatting>
  <conditionalFormatting sqref="Y847:Y874">
    <cfRule type="expression" dxfId="2577" priority="3151">
      <formula>IF(RIGHT(TEXT(Y847,"0.#"),1)=".",FALSE,TRUE)</formula>
    </cfRule>
    <cfRule type="expression" dxfId="2576" priority="3152">
      <formula>IF(RIGHT(TEXT(Y847,"0.#"),1)=".",TRUE,FALSE)</formula>
    </cfRule>
  </conditionalFormatting>
  <conditionalFormatting sqref="AU518">
    <cfRule type="expression" dxfId="2575" priority="1661">
      <formula>IF(RIGHT(TEXT(AU518,"0.#"),1)=".",FALSE,TRUE)</formula>
    </cfRule>
    <cfRule type="expression" dxfId="2574" priority="1662">
      <formula>IF(RIGHT(TEXT(AU518,"0.#"),1)=".",TRUE,FALSE)</formula>
    </cfRule>
  </conditionalFormatting>
  <conditionalFormatting sqref="AQ551">
    <cfRule type="expression" dxfId="2573" priority="1437">
      <formula>IF(RIGHT(TEXT(AQ551,"0.#"),1)=".",FALSE,TRUE)</formula>
    </cfRule>
    <cfRule type="expression" dxfId="2572" priority="1438">
      <formula>IF(RIGHT(TEXT(AQ551,"0.#"),1)=".",TRUE,FALSE)</formula>
    </cfRule>
  </conditionalFormatting>
  <conditionalFormatting sqref="AE556">
    <cfRule type="expression" dxfId="2571" priority="1435">
      <formula>IF(RIGHT(TEXT(AE556,"0.#"),1)=".",FALSE,TRUE)</formula>
    </cfRule>
    <cfRule type="expression" dxfId="2570" priority="1436">
      <formula>IF(RIGHT(TEXT(AE556,"0.#"),1)=".",TRUE,FALSE)</formula>
    </cfRule>
  </conditionalFormatting>
  <conditionalFormatting sqref="AE557">
    <cfRule type="expression" dxfId="2569" priority="1433">
      <formula>IF(RIGHT(TEXT(AE557,"0.#"),1)=".",FALSE,TRUE)</formula>
    </cfRule>
    <cfRule type="expression" dxfId="2568" priority="1434">
      <formula>IF(RIGHT(TEXT(AE557,"0.#"),1)=".",TRUE,FALSE)</formula>
    </cfRule>
  </conditionalFormatting>
  <conditionalFormatting sqref="AE558">
    <cfRule type="expression" dxfId="2567" priority="1431">
      <formula>IF(RIGHT(TEXT(AE558,"0.#"),1)=".",FALSE,TRUE)</formula>
    </cfRule>
    <cfRule type="expression" dxfId="2566" priority="1432">
      <formula>IF(RIGHT(TEXT(AE558,"0.#"),1)=".",TRUE,FALSE)</formula>
    </cfRule>
  </conditionalFormatting>
  <conditionalFormatting sqref="AU556">
    <cfRule type="expression" dxfId="2565" priority="1423">
      <formula>IF(RIGHT(TEXT(AU556,"0.#"),1)=".",FALSE,TRUE)</formula>
    </cfRule>
    <cfRule type="expression" dxfId="2564" priority="1424">
      <formula>IF(RIGHT(TEXT(AU556,"0.#"),1)=".",TRUE,FALSE)</formula>
    </cfRule>
  </conditionalFormatting>
  <conditionalFormatting sqref="AU557">
    <cfRule type="expression" dxfId="2563" priority="1421">
      <formula>IF(RIGHT(TEXT(AU557,"0.#"),1)=".",FALSE,TRUE)</formula>
    </cfRule>
    <cfRule type="expression" dxfId="2562" priority="1422">
      <formula>IF(RIGHT(TEXT(AU557,"0.#"),1)=".",TRUE,FALSE)</formula>
    </cfRule>
  </conditionalFormatting>
  <conditionalFormatting sqref="AU558">
    <cfRule type="expression" dxfId="2561" priority="1419">
      <formula>IF(RIGHT(TEXT(AU558,"0.#"),1)=".",FALSE,TRUE)</formula>
    </cfRule>
    <cfRule type="expression" dxfId="2560" priority="1420">
      <formula>IF(RIGHT(TEXT(AU558,"0.#"),1)=".",TRUE,FALSE)</formula>
    </cfRule>
  </conditionalFormatting>
  <conditionalFormatting sqref="AQ557">
    <cfRule type="expression" dxfId="2559" priority="1411">
      <formula>IF(RIGHT(TEXT(AQ557,"0.#"),1)=".",FALSE,TRUE)</formula>
    </cfRule>
    <cfRule type="expression" dxfId="2558" priority="1412">
      <formula>IF(RIGHT(TEXT(AQ557,"0.#"),1)=".",TRUE,FALSE)</formula>
    </cfRule>
  </conditionalFormatting>
  <conditionalFormatting sqref="AQ558">
    <cfRule type="expression" dxfId="2557" priority="1409">
      <formula>IF(RIGHT(TEXT(AQ558,"0.#"),1)=".",FALSE,TRUE)</formula>
    </cfRule>
    <cfRule type="expression" dxfId="2556" priority="1410">
      <formula>IF(RIGHT(TEXT(AQ558,"0.#"),1)=".",TRUE,FALSE)</formula>
    </cfRule>
  </conditionalFormatting>
  <conditionalFormatting sqref="AQ556">
    <cfRule type="expression" dxfId="2555" priority="1407">
      <formula>IF(RIGHT(TEXT(AQ556,"0.#"),1)=".",FALSE,TRUE)</formula>
    </cfRule>
    <cfRule type="expression" dxfId="2554" priority="1408">
      <formula>IF(RIGHT(TEXT(AQ556,"0.#"),1)=".",TRUE,FALSE)</formula>
    </cfRule>
  </conditionalFormatting>
  <conditionalFormatting sqref="AE561">
    <cfRule type="expression" dxfId="2553" priority="1405">
      <formula>IF(RIGHT(TEXT(AE561,"0.#"),1)=".",FALSE,TRUE)</formula>
    </cfRule>
    <cfRule type="expression" dxfId="2552" priority="1406">
      <formula>IF(RIGHT(TEXT(AE561,"0.#"),1)=".",TRUE,FALSE)</formula>
    </cfRule>
  </conditionalFormatting>
  <conditionalFormatting sqref="AE562">
    <cfRule type="expression" dxfId="2551" priority="1403">
      <formula>IF(RIGHT(TEXT(AE562,"0.#"),1)=".",FALSE,TRUE)</formula>
    </cfRule>
    <cfRule type="expression" dxfId="2550" priority="1404">
      <formula>IF(RIGHT(TEXT(AE562,"0.#"),1)=".",TRUE,FALSE)</formula>
    </cfRule>
  </conditionalFormatting>
  <conditionalFormatting sqref="AE563">
    <cfRule type="expression" dxfId="2549" priority="1401">
      <formula>IF(RIGHT(TEXT(AE563,"0.#"),1)=".",FALSE,TRUE)</formula>
    </cfRule>
    <cfRule type="expression" dxfId="2548" priority="1402">
      <formula>IF(RIGHT(TEXT(AE563,"0.#"),1)=".",TRUE,FALSE)</formula>
    </cfRule>
  </conditionalFormatting>
  <conditionalFormatting sqref="AL1110:AO1139">
    <cfRule type="expression" dxfId="2547" priority="3057">
      <formula>IF(AND(AL1110&gt;=0, RIGHT(TEXT(AL1110,"0.#"),1)&lt;&gt;"."),TRUE,FALSE)</formula>
    </cfRule>
    <cfRule type="expression" dxfId="2546" priority="3058">
      <formula>IF(AND(AL1110&gt;=0, RIGHT(TEXT(AL1110,"0.#"),1)="."),TRUE,FALSE)</formula>
    </cfRule>
    <cfRule type="expression" dxfId="2545" priority="3059">
      <formula>IF(AND(AL1110&lt;0, RIGHT(TEXT(AL1110,"0.#"),1)&lt;&gt;"."),TRUE,FALSE)</formula>
    </cfRule>
    <cfRule type="expression" dxfId="2544" priority="3060">
      <formula>IF(AND(AL1110&lt;0, RIGHT(TEXT(AL1110,"0.#"),1)="."),TRUE,FALSE)</formula>
    </cfRule>
  </conditionalFormatting>
  <conditionalFormatting sqref="Y1110:Y1139">
    <cfRule type="expression" dxfId="2543" priority="3055">
      <formula>IF(RIGHT(TEXT(Y1110,"0.#"),1)=".",FALSE,TRUE)</formula>
    </cfRule>
    <cfRule type="expression" dxfId="2542" priority="3056">
      <formula>IF(RIGHT(TEXT(Y1110,"0.#"),1)=".",TRUE,FALSE)</formula>
    </cfRule>
  </conditionalFormatting>
  <conditionalFormatting sqref="AQ553">
    <cfRule type="expression" dxfId="2541" priority="1439">
      <formula>IF(RIGHT(TEXT(AQ553,"0.#"),1)=".",FALSE,TRUE)</formula>
    </cfRule>
    <cfRule type="expression" dxfId="2540" priority="1440">
      <formula>IF(RIGHT(TEXT(AQ553,"0.#"),1)=".",TRUE,FALSE)</formula>
    </cfRule>
  </conditionalFormatting>
  <conditionalFormatting sqref="AU552">
    <cfRule type="expression" dxfId="2539" priority="1451">
      <formula>IF(RIGHT(TEXT(AU552,"0.#"),1)=".",FALSE,TRUE)</formula>
    </cfRule>
    <cfRule type="expression" dxfId="2538" priority="1452">
      <formula>IF(RIGHT(TEXT(AU552,"0.#"),1)=".",TRUE,FALSE)</formula>
    </cfRule>
  </conditionalFormatting>
  <conditionalFormatting sqref="AE552">
    <cfRule type="expression" dxfId="2537" priority="1463">
      <formula>IF(RIGHT(TEXT(AE552,"0.#"),1)=".",FALSE,TRUE)</formula>
    </cfRule>
    <cfRule type="expression" dxfId="2536" priority="1464">
      <formula>IF(RIGHT(TEXT(AE552,"0.#"),1)=".",TRUE,FALSE)</formula>
    </cfRule>
  </conditionalFormatting>
  <conditionalFormatting sqref="AQ548">
    <cfRule type="expression" dxfId="2535" priority="1469">
      <formula>IF(RIGHT(TEXT(AQ548,"0.#"),1)=".",FALSE,TRUE)</formula>
    </cfRule>
    <cfRule type="expression" dxfId="2534" priority="1470">
      <formula>IF(RIGHT(TEXT(AQ548,"0.#"),1)=".",TRUE,FALSE)</formula>
    </cfRule>
  </conditionalFormatting>
  <conditionalFormatting sqref="AL845:AO846">
    <cfRule type="expression" dxfId="2533" priority="3009">
      <formula>IF(AND(AL845&gt;=0, RIGHT(TEXT(AL845,"0.#"),1)&lt;&gt;"."),TRUE,FALSE)</formula>
    </cfRule>
    <cfRule type="expression" dxfId="2532" priority="3010">
      <formula>IF(AND(AL845&gt;=0, RIGHT(TEXT(AL845,"0.#"),1)="."),TRUE,FALSE)</formula>
    </cfRule>
    <cfRule type="expression" dxfId="2531" priority="3011">
      <formula>IF(AND(AL845&lt;0, RIGHT(TEXT(AL845,"0.#"),1)&lt;&gt;"."),TRUE,FALSE)</formula>
    </cfRule>
    <cfRule type="expression" dxfId="2530" priority="3012">
      <formula>IF(AND(AL845&lt;0, RIGHT(TEXT(AL845,"0.#"),1)="."),TRUE,FALSE)</formula>
    </cfRule>
  </conditionalFormatting>
  <conditionalFormatting sqref="Y846">
    <cfRule type="expression" dxfId="2529" priority="3007">
      <formula>IF(RIGHT(TEXT(Y846,"0.#"),1)=".",FALSE,TRUE)</formula>
    </cfRule>
    <cfRule type="expression" dxfId="2528" priority="3008">
      <formula>IF(RIGHT(TEXT(Y846,"0.#"),1)=".",TRUE,FALSE)</formula>
    </cfRule>
  </conditionalFormatting>
  <conditionalFormatting sqref="AE492">
    <cfRule type="expression" dxfId="2527" priority="1795">
      <formula>IF(RIGHT(TEXT(AE492,"0.#"),1)=".",FALSE,TRUE)</formula>
    </cfRule>
    <cfRule type="expression" dxfId="2526" priority="1796">
      <formula>IF(RIGHT(TEXT(AE492,"0.#"),1)=".",TRUE,FALSE)</formula>
    </cfRule>
  </conditionalFormatting>
  <conditionalFormatting sqref="AE493">
    <cfRule type="expression" dxfId="2525" priority="1793">
      <formula>IF(RIGHT(TEXT(AE493,"0.#"),1)=".",FALSE,TRUE)</formula>
    </cfRule>
    <cfRule type="expression" dxfId="2524" priority="1794">
      <formula>IF(RIGHT(TEXT(AE493,"0.#"),1)=".",TRUE,FALSE)</formula>
    </cfRule>
  </conditionalFormatting>
  <conditionalFormatting sqref="AE494">
    <cfRule type="expression" dxfId="2523" priority="1791">
      <formula>IF(RIGHT(TEXT(AE494,"0.#"),1)=".",FALSE,TRUE)</formula>
    </cfRule>
    <cfRule type="expression" dxfId="2522" priority="1792">
      <formula>IF(RIGHT(TEXT(AE494,"0.#"),1)=".",TRUE,FALSE)</formula>
    </cfRule>
  </conditionalFormatting>
  <conditionalFormatting sqref="AQ493">
    <cfRule type="expression" dxfId="2521" priority="1771">
      <formula>IF(RIGHT(TEXT(AQ493,"0.#"),1)=".",FALSE,TRUE)</formula>
    </cfRule>
    <cfRule type="expression" dxfId="2520" priority="1772">
      <formula>IF(RIGHT(TEXT(AQ493,"0.#"),1)=".",TRUE,FALSE)</formula>
    </cfRule>
  </conditionalFormatting>
  <conditionalFormatting sqref="AQ494">
    <cfRule type="expression" dxfId="2519" priority="1769">
      <formula>IF(RIGHT(TEXT(AQ494,"0.#"),1)=".",FALSE,TRUE)</formula>
    </cfRule>
    <cfRule type="expression" dxfId="2518" priority="1770">
      <formula>IF(RIGHT(TEXT(AQ494,"0.#"),1)=".",TRUE,FALSE)</formula>
    </cfRule>
  </conditionalFormatting>
  <conditionalFormatting sqref="AQ492">
    <cfRule type="expression" dxfId="2517" priority="1767">
      <formula>IF(RIGHT(TEXT(AQ492,"0.#"),1)=".",FALSE,TRUE)</formula>
    </cfRule>
    <cfRule type="expression" dxfId="2516" priority="1768">
      <formula>IF(RIGHT(TEXT(AQ492,"0.#"),1)=".",TRUE,FALSE)</formula>
    </cfRule>
  </conditionalFormatting>
  <conditionalFormatting sqref="AU494">
    <cfRule type="expression" dxfId="2515" priority="1779">
      <formula>IF(RIGHT(TEXT(AU494,"0.#"),1)=".",FALSE,TRUE)</formula>
    </cfRule>
    <cfRule type="expression" dxfId="2514" priority="1780">
      <formula>IF(RIGHT(TEXT(AU494,"0.#"),1)=".",TRUE,FALSE)</formula>
    </cfRule>
  </conditionalFormatting>
  <conditionalFormatting sqref="AU492">
    <cfRule type="expression" dxfId="2513" priority="1783">
      <formula>IF(RIGHT(TEXT(AU492,"0.#"),1)=".",FALSE,TRUE)</formula>
    </cfRule>
    <cfRule type="expression" dxfId="2512" priority="1784">
      <formula>IF(RIGHT(TEXT(AU492,"0.#"),1)=".",TRUE,FALSE)</formula>
    </cfRule>
  </conditionalFormatting>
  <conditionalFormatting sqref="AU493">
    <cfRule type="expression" dxfId="2511" priority="1781">
      <formula>IF(RIGHT(TEXT(AU493,"0.#"),1)=".",FALSE,TRUE)</formula>
    </cfRule>
    <cfRule type="expression" dxfId="2510" priority="1782">
      <formula>IF(RIGHT(TEXT(AU493,"0.#"),1)=".",TRUE,FALSE)</formula>
    </cfRule>
  </conditionalFormatting>
  <conditionalFormatting sqref="AU583">
    <cfRule type="expression" dxfId="2509" priority="1299">
      <formula>IF(RIGHT(TEXT(AU583,"0.#"),1)=".",FALSE,TRUE)</formula>
    </cfRule>
    <cfRule type="expression" dxfId="2508" priority="1300">
      <formula>IF(RIGHT(TEXT(AU583,"0.#"),1)=".",TRUE,FALSE)</formula>
    </cfRule>
  </conditionalFormatting>
  <conditionalFormatting sqref="AU582">
    <cfRule type="expression" dxfId="2507" priority="1301">
      <formula>IF(RIGHT(TEXT(AU582,"0.#"),1)=".",FALSE,TRUE)</formula>
    </cfRule>
    <cfRule type="expression" dxfId="2506" priority="1302">
      <formula>IF(RIGHT(TEXT(AU582,"0.#"),1)=".",TRUE,FALSE)</formula>
    </cfRule>
  </conditionalFormatting>
  <conditionalFormatting sqref="AE499">
    <cfRule type="expression" dxfId="2505" priority="1761">
      <formula>IF(RIGHT(TEXT(AE499,"0.#"),1)=".",FALSE,TRUE)</formula>
    </cfRule>
    <cfRule type="expression" dxfId="2504" priority="1762">
      <formula>IF(RIGHT(TEXT(AE499,"0.#"),1)=".",TRUE,FALSE)</formula>
    </cfRule>
  </conditionalFormatting>
  <conditionalFormatting sqref="AE497">
    <cfRule type="expression" dxfId="2503" priority="1765">
      <formula>IF(RIGHT(TEXT(AE497,"0.#"),1)=".",FALSE,TRUE)</formula>
    </cfRule>
    <cfRule type="expression" dxfId="2502" priority="1766">
      <formula>IF(RIGHT(TEXT(AE497,"0.#"),1)=".",TRUE,FALSE)</formula>
    </cfRule>
  </conditionalFormatting>
  <conditionalFormatting sqref="AE498">
    <cfRule type="expression" dxfId="2501" priority="1763">
      <formula>IF(RIGHT(TEXT(AE498,"0.#"),1)=".",FALSE,TRUE)</formula>
    </cfRule>
    <cfRule type="expression" dxfId="2500" priority="1764">
      <formula>IF(RIGHT(TEXT(AE498,"0.#"),1)=".",TRUE,FALSE)</formula>
    </cfRule>
  </conditionalFormatting>
  <conditionalFormatting sqref="AU499">
    <cfRule type="expression" dxfId="2499" priority="1749">
      <formula>IF(RIGHT(TEXT(AU499,"0.#"),1)=".",FALSE,TRUE)</formula>
    </cfRule>
    <cfRule type="expression" dxfId="2498" priority="1750">
      <formula>IF(RIGHT(TEXT(AU499,"0.#"),1)=".",TRUE,FALSE)</formula>
    </cfRule>
  </conditionalFormatting>
  <conditionalFormatting sqref="AU497">
    <cfRule type="expression" dxfId="2497" priority="1753">
      <formula>IF(RIGHT(TEXT(AU497,"0.#"),1)=".",FALSE,TRUE)</formula>
    </cfRule>
    <cfRule type="expression" dxfId="2496" priority="1754">
      <formula>IF(RIGHT(TEXT(AU497,"0.#"),1)=".",TRUE,FALSE)</formula>
    </cfRule>
  </conditionalFormatting>
  <conditionalFormatting sqref="AU498">
    <cfRule type="expression" dxfId="2495" priority="1751">
      <formula>IF(RIGHT(TEXT(AU498,"0.#"),1)=".",FALSE,TRUE)</formula>
    </cfRule>
    <cfRule type="expression" dxfId="2494" priority="1752">
      <formula>IF(RIGHT(TEXT(AU498,"0.#"),1)=".",TRUE,FALSE)</formula>
    </cfRule>
  </conditionalFormatting>
  <conditionalFormatting sqref="AQ497">
    <cfRule type="expression" dxfId="2493" priority="1737">
      <formula>IF(RIGHT(TEXT(AQ497,"0.#"),1)=".",FALSE,TRUE)</formula>
    </cfRule>
    <cfRule type="expression" dxfId="2492" priority="1738">
      <formula>IF(RIGHT(TEXT(AQ497,"0.#"),1)=".",TRUE,FALSE)</formula>
    </cfRule>
  </conditionalFormatting>
  <conditionalFormatting sqref="AQ498">
    <cfRule type="expression" dxfId="2491" priority="1741">
      <formula>IF(RIGHT(TEXT(AQ498,"0.#"),1)=".",FALSE,TRUE)</formula>
    </cfRule>
    <cfRule type="expression" dxfId="2490" priority="1742">
      <formula>IF(RIGHT(TEXT(AQ498,"0.#"),1)=".",TRUE,FALSE)</formula>
    </cfRule>
  </conditionalFormatting>
  <conditionalFormatting sqref="AQ499">
    <cfRule type="expression" dxfId="2489" priority="1739">
      <formula>IF(RIGHT(TEXT(AQ499,"0.#"),1)=".",FALSE,TRUE)</formula>
    </cfRule>
    <cfRule type="expression" dxfId="2488" priority="1740">
      <formula>IF(RIGHT(TEXT(AQ499,"0.#"),1)=".",TRUE,FALSE)</formula>
    </cfRule>
  </conditionalFormatting>
  <conditionalFormatting sqref="AE504">
    <cfRule type="expression" dxfId="2487" priority="1731">
      <formula>IF(RIGHT(TEXT(AE504,"0.#"),1)=".",FALSE,TRUE)</formula>
    </cfRule>
    <cfRule type="expression" dxfId="2486" priority="1732">
      <formula>IF(RIGHT(TEXT(AE504,"0.#"),1)=".",TRUE,FALSE)</formula>
    </cfRule>
  </conditionalFormatting>
  <conditionalFormatting sqref="AE502">
    <cfRule type="expression" dxfId="2485" priority="1735">
      <formula>IF(RIGHT(TEXT(AE502,"0.#"),1)=".",FALSE,TRUE)</formula>
    </cfRule>
    <cfRule type="expression" dxfId="2484" priority="1736">
      <formula>IF(RIGHT(TEXT(AE502,"0.#"),1)=".",TRUE,FALSE)</formula>
    </cfRule>
  </conditionalFormatting>
  <conditionalFormatting sqref="AE503">
    <cfRule type="expression" dxfId="2483" priority="1733">
      <formula>IF(RIGHT(TEXT(AE503,"0.#"),1)=".",FALSE,TRUE)</formula>
    </cfRule>
    <cfRule type="expression" dxfId="2482" priority="1734">
      <formula>IF(RIGHT(TEXT(AE503,"0.#"),1)=".",TRUE,FALSE)</formula>
    </cfRule>
  </conditionalFormatting>
  <conditionalFormatting sqref="AU504">
    <cfRule type="expression" dxfId="2481" priority="1719">
      <formula>IF(RIGHT(TEXT(AU504,"0.#"),1)=".",FALSE,TRUE)</formula>
    </cfRule>
    <cfRule type="expression" dxfId="2480" priority="1720">
      <formula>IF(RIGHT(TEXT(AU504,"0.#"),1)=".",TRUE,FALSE)</formula>
    </cfRule>
  </conditionalFormatting>
  <conditionalFormatting sqref="AU502">
    <cfRule type="expression" dxfId="2479" priority="1723">
      <formula>IF(RIGHT(TEXT(AU502,"0.#"),1)=".",FALSE,TRUE)</formula>
    </cfRule>
    <cfRule type="expression" dxfId="2478" priority="1724">
      <formula>IF(RIGHT(TEXT(AU502,"0.#"),1)=".",TRUE,FALSE)</formula>
    </cfRule>
  </conditionalFormatting>
  <conditionalFormatting sqref="AU503">
    <cfRule type="expression" dxfId="2477" priority="1721">
      <formula>IF(RIGHT(TEXT(AU503,"0.#"),1)=".",FALSE,TRUE)</formula>
    </cfRule>
    <cfRule type="expression" dxfId="2476" priority="1722">
      <formula>IF(RIGHT(TEXT(AU503,"0.#"),1)=".",TRUE,FALSE)</formula>
    </cfRule>
  </conditionalFormatting>
  <conditionalFormatting sqref="AQ502">
    <cfRule type="expression" dxfId="2475" priority="1707">
      <formula>IF(RIGHT(TEXT(AQ502,"0.#"),1)=".",FALSE,TRUE)</formula>
    </cfRule>
    <cfRule type="expression" dxfId="2474" priority="1708">
      <formula>IF(RIGHT(TEXT(AQ502,"0.#"),1)=".",TRUE,FALSE)</formula>
    </cfRule>
  </conditionalFormatting>
  <conditionalFormatting sqref="AQ503">
    <cfRule type="expression" dxfId="2473" priority="1711">
      <formula>IF(RIGHT(TEXT(AQ503,"0.#"),1)=".",FALSE,TRUE)</formula>
    </cfRule>
    <cfRule type="expression" dxfId="2472" priority="1712">
      <formula>IF(RIGHT(TEXT(AQ503,"0.#"),1)=".",TRUE,FALSE)</formula>
    </cfRule>
  </conditionalFormatting>
  <conditionalFormatting sqref="AQ504">
    <cfRule type="expression" dxfId="2471" priority="1709">
      <formula>IF(RIGHT(TEXT(AQ504,"0.#"),1)=".",FALSE,TRUE)</formula>
    </cfRule>
    <cfRule type="expression" dxfId="2470" priority="1710">
      <formula>IF(RIGHT(TEXT(AQ504,"0.#"),1)=".",TRUE,FALSE)</formula>
    </cfRule>
  </conditionalFormatting>
  <conditionalFormatting sqref="AE509">
    <cfRule type="expression" dxfId="2469" priority="1701">
      <formula>IF(RIGHT(TEXT(AE509,"0.#"),1)=".",FALSE,TRUE)</formula>
    </cfRule>
    <cfRule type="expression" dxfId="2468" priority="1702">
      <formula>IF(RIGHT(TEXT(AE509,"0.#"),1)=".",TRUE,FALSE)</formula>
    </cfRule>
  </conditionalFormatting>
  <conditionalFormatting sqref="AE507">
    <cfRule type="expression" dxfId="2467" priority="1705">
      <formula>IF(RIGHT(TEXT(AE507,"0.#"),1)=".",FALSE,TRUE)</formula>
    </cfRule>
    <cfRule type="expression" dxfId="2466" priority="1706">
      <formula>IF(RIGHT(TEXT(AE507,"0.#"),1)=".",TRUE,FALSE)</formula>
    </cfRule>
  </conditionalFormatting>
  <conditionalFormatting sqref="AE508">
    <cfRule type="expression" dxfId="2465" priority="1703">
      <formula>IF(RIGHT(TEXT(AE508,"0.#"),1)=".",FALSE,TRUE)</formula>
    </cfRule>
    <cfRule type="expression" dxfId="2464" priority="1704">
      <formula>IF(RIGHT(TEXT(AE508,"0.#"),1)=".",TRUE,FALSE)</formula>
    </cfRule>
  </conditionalFormatting>
  <conditionalFormatting sqref="AU509">
    <cfRule type="expression" dxfId="2463" priority="1689">
      <formula>IF(RIGHT(TEXT(AU509,"0.#"),1)=".",FALSE,TRUE)</formula>
    </cfRule>
    <cfRule type="expression" dxfId="2462" priority="1690">
      <formula>IF(RIGHT(TEXT(AU509,"0.#"),1)=".",TRUE,FALSE)</formula>
    </cfRule>
  </conditionalFormatting>
  <conditionalFormatting sqref="AU507">
    <cfRule type="expression" dxfId="2461" priority="1693">
      <formula>IF(RIGHT(TEXT(AU507,"0.#"),1)=".",FALSE,TRUE)</formula>
    </cfRule>
    <cfRule type="expression" dxfId="2460" priority="1694">
      <formula>IF(RIGHT(TEXT(AU507,"0.#"),1)=".",TRUE,FALSE)</formula>
    </cfRule>
  </conditionalFormatting>
  <conditionalFormatting sqref="AU508">
    <cfRule type="expression" dxfId="2459" priority="1691">
      <formula>IF(RIGHT(TEXT(AU508,"0.#"),1)=".",FALSE,TRUE)</formula>
    </cfRule>
    <cfRule type="expression" dxfId="2458" priority="1692">
      <formula>IF(RIGHT(TEXT(AU508,"0.#"),1)=".",TRUE,FALSE)</formula>
    </cfRule>
  </conditionalFormatting>
  <conditionalFormatting sqref="AQ507">
    <cfRule type="expression" dxfId="2457" priority="1677">
      <formula>IF(RIGHT(TEXT(AQ507,"0.#"),1)=".",FALSE,TRUE)</formula>
    </cfRule>
    <cfRule type="expression" dxfId="2456" priority="1678">
      <formula>IF(RIGHT(TEXT(AQ507,"0.#"),1)=".",TRUE,FALSE)</formula>
    </cfRule>
  </conditionalFormatting>
  <conditionalFormatting sqref="AQ508">
    <cfRule type="expression" dxfId="2455" priority="1681">
      <formula>IF(RIGHT(TEXT(AQ508,"0.#"),1)=".",FALSE,TRUE)</formula>
    </cfRule>
    <cfRule type="expression" dxfId="2454" priority="1682">
      <formula>IF(RIGHT(TEXT(AQ508,"0.#"),1)=".",TRUE,FALSE)</formula>
    </cfRule>
  </conditionalFormatting>
  <conditionalFormatting sqref="AQ509">
    <cfRule type="expression" dxfId="2453" priority="1679">
      <formula>IF(RIGHT(TEXT(AQ509,"0.#"),1)=".",FALSE,TRUE)</formula>
    </cfRule>
    <cfRule type="expression" dxfId="2452" priority="1680">
      <formula>IF(RIGHT(TEXT(AQ509,"0.#"),1)=".",TRUE,FALSE)</formula>
    </cfRule>
  </conditionalFormatting>
  <conditionalFormatting sqref="AE465">
    <cfRule type="expression" dxfId="2451" priority="1971">
      <formula>IF(RIGHT(TEXT(AE465,"0.#"),1)=".",FALSE,TRUE)</formula>
    </cfRule>
    <cfRule type="expression" dxfId="2450" priority="1972">
      <formula>IF(RIGHT(TEXT(AE465,"0.#"),1)=".",TRUE,FALSE)</formula>
    </cfRule>
  </conditionalFormatting>
  <conditionalFormatting sqref="AE463">
    <cfRule type="expression" dxfId="2449" priority="1975">
      <formula>IF(RIGHT(TEXT(AE463,"0.#"),1)=".",FALSE,TRUE)</formula>
    </cfRule>
    <cfRule type="expression" dxfId="2448" priority="1976">
      <formula>IF(RIGHT(TEXT(AE463,"0.#"),1)=".",TRUE,FALSE)</formula>
    </cfRule>
  </conditionalFormatting>
  <conditionalFormatting sqref="AE464">
    <cfRule type="expression" dxfId="2447" priority="1973">
      <formula>IF(RIGHT(TEXT(AE464,"0.#"),1)=".",FALSE,TRUE)</formula>
    </cfRule>
    <cfRule type="expression" dxfId="2446" priority="1974">
      <formula>IF(RIGHT(TEXT(AE464,"0.#"),1)=".",TRUE,FALSE)</formula>
    </cfRule>
  </conditionalFormatting>
  <conditionalFormatting sqref="AM465">
    <cfRule type="expression" dxfId="2445" priority="1965">
      <formula>IF(RIGHT(TEXT(AM465,"0.#"),1)=".",FALSE,TRUE)</formula>
    </cfRule>
    <cfRule type="expression" dxfId="2444" priority="1966">
      <formula>IF(RIGHT(TEXT(AM465,"0.#"),1)=".",TRUE,FALSE)</formula>
    </cfRule>
  </conditionalFormatting>
  <conditionalFormatting sqref="AM463">
    <cfRule type="expression" dxfId="2443" priority="1969">
      <formula>IF(RIGHT(TEXT(AM463,"0.#"),1)=".",FALSE,TRUE)</formula>
    </cfRule>
    <cfRule type="expression" dxfId="2442" priority="1970">
      <formula>IF(RIGHT(TEXT(AM463,"0.#"),1)=".",TRUE,FALSE)</formula>
    </cfRule>
  </conditionalFormatting>
  <conditionalFormatting sqref="AM464">
    <cfRule type="expression" dxfId="2441" priority="1967">
      <formula>IF(RIGHT(TEXT(AM464,"0.#"),1)=".",FALSE,TRUE)</formula>
    </cfRule>
    <cfRule type="expression" dxfId="2440" priority="1968">
      <formula>IF(RIGHT(TEXT(AM464,"0.#"),1)=".",TRUE,FALSE)</formula>
    </cfRule>
  </conditionalFormatting>
  <conditionalFormatting sqref="AU465">
    <cfRule type="expression" dxfId="2439" priority="1959">
      <formula>IF(RIGHT(TEXT(AU465,"0.#"),1)=".",FALSE,TRUE)</formula>
    </cfRule>
    <cfRule type="expression" dxfId="2438" priority="1960">
      <formula>IF(RIGHT(TEXT(AU465,"0.#"),1)=".",TRUE,FALSE)</formula>
    </cfRule>
  </conditionalFormatting>
  <conditionalFormatting sqref="AU463">
    <cfRule type="expression" dxfId="2437" priority="1963">
      <formula>IF(RIGHT(TEXT(AU463,"0.#"),1)=".",FALSE,TRUE)</formula>
    </cfRule>
    <cfRule type="expression" dxfId="2436" priority="1964">
      <formula>IF(RIGHT(TEXT(AU463,"0.#"),1)=".",TRUE,FALSE)</formula>
    </cfRule>
  </conditionalFormatting>
  <conditionalFormatting sqref="AU464">
    <cfRule type="expression" dxfId="2435" priority="1961">
      <formula>IF(RIGHT(TEXT(AU464,"0.#"),1)=".",FALSE,TRUE)</formula>
    </cfRule>
    <cfRule type="expression" dxfId="2434" priority="1962">
      <formula>IF(RIGHT(TEXT(AU464,"0.#"),1)=".",TRUE,FALSE)</formula>
    </cfRule>
  </conditionalFormatting>
  <conditionalFormatting sqref="AI465">
    <cfRule type="expression" dxfId="2433" priority="1953">
      <formula>IF(RIGHT(TEXT(AI465,"0.#"),1)=".",FALSE,TRUE)</formula>
    </cfRule>
    <cfRule type="expression" dxfId="2432" priority="1954">
      <formula>IF(RIGHT(TEXT(AI465,"0.#"),1)=".",TRUE,FALSE)</formula>
    </cfRule>
  </conditionalFormatting>
  <conditionalFormatting sqref="AI463">
    <cfRule type="expression" dxfId="2431" priority="1957">
      <formula>IF(RIGHT(TEXT(AI463,"0.#"),1)=".",FALSE,TRUE)</formula>
    </cfRule>
    <cfRule type="expression" dxfId="2430" priority="1958">
      <formula>IF(RIGHT(TEXT(AI463,"0.#"),1)=".",TRUE,FALSE)</formula>
    </cfRule>
  </conditionalFormatting>
  <conditionalFormatting sqref="AI464">
    <cfRule type="expression" dxfId="2429" priority="1955">
      <formula>IF(RIGHT(TEXT(AI464,"0.#"),1)=".",FALSE,TRUE)</formula>
    </cfRule>
    <cfRule type="expression" dxfId="2428" priority="1956">
      <formula>IF(RIGHT(TEXT(AI464,"0.#"),1)=".",TRUE,FALSE)</formula>
    </cfRule>
  </conditionalFormatting>
  <conditionalFormatting sqref="AQ463">
    <cfRule type="expression" dxfId="2427" priority="1947">
      <formula>IF(RIGHT(TEXT(AQ463,"0.#"),1)=".",FALSE,TRUE)</formula>
    </cfRule>
    <cfRule type="expression" dxfId="2426" priority="1948">
      <formula>IF(RIGHT(TEXT(AQ463,"0.#"),1)=".",TRUE,FALSE)</formula>
    </cfRule>
  </conditionalFormatting>
  <conditionalFormatting sqref="AQ464">
    <cfRule type="expression" dxfId="2425" priority="1951">
      <formula>IF(RIGHT(TEXT(AQ464,"0.#"),1)=".",FALSE,TRUE)</formula>
    </cfRule>
    <cfRule type="expression" dxfId="2424" priority="1952">
      <formula>IF(RIGHT(TEXT(AQ464,"0.#"),1)=".",TRUE,FALSE)</formula>
    </cfRule>
  </conditionalFormatting>
  <conditionalFormatting sqref="AQ465">
    <cfRule type="expression" dxfId="2423" priority="1949">
      <formula>IF(RIGHT(TEXT(AQ465,"0.#"),1)=".",FALSE,TRUE)</formula>
    </cfRule>
    <cfRule type="expression" dxfId="2422" priority="1950">
      <formula>IF(RIGHT(TEXT(AQ465,"0.#"),1)=".",TRUE,FALSE)</formula>
    </cfRule>
  </conditionalFormatting>
  <conditionalFormatting sqref="AE470">
    <cfRule type="expression" dxfId="2421" priority="1941">
      <formula>IF(RIGHT(TEXT(AE470,"0.#"),1)=".",FALSE,TRUE)</formula>
    </cfRule>
    <cfRule type="expression" dxfId="2420" priority="1942">
      <formula>IF(RIGHT(TEXT(AE470,"0.#"),1)=".",TRUE,FALSE)</formula>
    </cfRule>
  </conditionalFormatting>
  <conditionalFormatting sqref="AE468">
    <cfRule type="expression" dxfId="2419" priority="1945">
      <formula>IF(RIGHT(TEXT(AE468,"0.#"),1)=".",FALSE,TRUE)</formula>
    </cfRule>
    <cfRule type="expression" dxfId="2418" priority="1946">
      <formula>IF(RIGHT(TEXT(AE468,"0.#"),1)=".",TRUE,FALSE)</formula>
    </cfRule>
  </conditionalFormatting>
  <conditionalFormatting sqref="AE469">
    <cfRule type="expression" dxfId="2417" priority="1943">
      <formula>IF(RIGHT(TEXT(AE469,"0.#"),1)=".",FALSE,TRUE)</formula>
    </cfRule>
    <cfRule type="expression" dxfId="2416" priority="1944">
      <formula>IF(RIGHT(TEXT(AE469,"0.#"),1)=".",TRUE,FALSE)</formula>
    </cfRule>
  </conditionalFormatting>
  <conditionalFormatting sqref="AM470">
    <cfRule type="expression" dxfId="2415" priority="1935">
      <formula>IF(RIGHT(TEXT(AM470,"0.#"),1)=".",FALSE,TRUE)</formula>
    </cfRule>
    <cfRule type="expression" dxfId="2414" priority="1936">
      <formula>IF(RIGHT(TEXT(AM470,"0.#"),1)=".",TRUE,FALSE)</formula>
    </cfRule>
  </conditionalFormatting>
  <conditionalFormatting sqref="AM468">
    <cfRule type="expression" dxfId="2413" priority="1939">
      <formula>IF(RIGHT(TEXT(AM468,"0.#"),1)=".",FALSE,TRUE)</formula>
    </cfRule>
    <cfRule type="expression" dxfId="2412" priority="1940">
      <formula>IF(RIGHT(TEXT(AM468,"0.#"),1)=".",TRUE,FALSE)</formula>
    </cfRule>
  </conditionalFormatting>
  <conditionalFormatting sqref="AM469">
    <cfRule type="expression" dxfId="2411" priority="1937">
      <formula>IF(RIGHT(TEXT(AM469,"0.#"),1)=".",FALSE,TRUE)</formula>
    </cfRule>
    <cfRule type="expression" dxfId="2410" priority="1938">
      <formula>IF(RIGHT(TEXT(AM469,"0.#"),1)=".",TRUE,FALSE)</formula>
    </cfRule>
  </conditionalFormatting>
  <conditionalFormatting sqref="AU470">
    <cfRule type="expression" dxfId="2409" priority="1929">
      <formula>IF(RIGHT(TEXT(AU470,"0.#"),1)=".",FALSE,TRUE)</formula>
    </cfRule>
    <cfRule type="expression" dxfId="2408" priority="1930">
      <formula>IF(RIGHT(TEXT(AU470,"0.#"),1)=".",TRUE,FALSE)</formula>
    </cfRule>
  </conditionalFormatting>
  <conditionalFormatting sqref="AU468">
    <cfRule type="expression" dxfId="2407" priority="1933">
      <formula>IF(RIGHT(TEXT(AU468,"0.#"),1)=".",FALSE,TRUE)</formula>
    </cfRule>
    <cfRule type="expression" dxfId="2406" priority="1934">
      <formula>IF(RIGHT(TEXT(AU468,"0.#"),1)=".",TRUE,FALSE)</formula>
    </cfRule>
  </conditionalFormatting>
  <conditionalFormatting sqref="AU469">
    <cfRule type="expression" dxfId="2405" priority="1931">
      <formula>IF(RIGHT(TEXT(AU469,"0.#"),1)=".",FALSE,TRUE)</formula>
    </cfRule>
    <cfRule type="expression" dxfId="2404" priority="1932">
      <formula>IF(RIGHT(TEXT(AU469,"0.#"),1)=".",TRUE,FALSE)</formula>
    </cfRule>
  </conditionalFormatting>
  <conditionalFormatting sqref="AI470">
    <cfRule type="expression" dxfId="2403" priority="1923">
      <formula>IF(RIGHT(TEXT(AI470,"0.#"),1)=".",FALSE,TRUE)</formula>
    </cfRule>
    <cfRule type="expression" dxfId="2402" priority="1924">
      <formula>IF(RIGHT(TEXT(AI470,"0.#"),1)=".",TRUE,FALSE)</formula>
    </cfRule>
  </conditionalFormatting>
  <conditionalFormatting sqref="AI468">
    <cfRule type="expression" dxfId="2401" priority="1927">
      <formula>IF(RIGHT(TEXT(AI468,"0.#"),1)=".",FALSE,TRUE)</formula>
    </cfRule>
    <cfRule type="expression" dxfId="2400" priority="1928">
      <formula>IF(RIGHT(TEXT(AI468,"0.#"),1)=".",TRUE,FALSE)</formula>
    </cfRule>
  </conditionalFormatting>
  <conditionalFormatting sqref="AI469">
    <cfRule type="expression" dxfId="2399" priority="1925">
      <formula>IF(RIGHT(TEXT(AI469,"0.#"),1)=".",FALSE,TRUE)</formula>
    </cfRule>
    <cfRule type="expression" dxfId="2398" priority="1926">
      <formula>IF(RIGHT(TEXT(AI469,"0.#"),1)=".",TRUE,FALSE)</formula>
    </cfRule>
  </conditionalFormatting>
  <conditionalFormatting sqref="AQ468">
    <cfRule type="expression" dxfId="2397" priority="1917">
      <formula>IF(RIGHT(TEXT(AQ468,"0.#"),1)=".",FALSE,TRUE)</formula>
    </cfRule>
    <cfRule type="expression" dxfId="2396" priority="1918">
      <formula>IF(RIGHT(TEXT(AQ468,"0.#"),1)=".",TRUE,FALSE)</formula>
    </cfRule>
  </conditionalFormatting>
  <conditionalFormatting sqref="AQ469">
    <cfRule type="expression" dxfId="2395" priority="1921">
      <formula>IF(RIGHT(TEXT(AQ469,"0.#"),1)=".",FALSE,TRUE)</formula>
    </cfRule>
    <cfRule type="expression" dxfId="2394" priority="1922">
      <formula>IF(RIGHT(TEXT(AQ469,"0.#"),1)=".",TRUE,FALSE)</formula>
    </cfRule>
  </conditionalFormatting>
  <conditionalFormatting sqref="AQ470">
    <cfRule type="expression" dxfId="2393" priority="1919">
      <formula>IF(RIGHT(TEXT(AQ470,"0.#"),1)=".",FALSE,TRUE)</formula>
    </cfRule>
    <cfRule type="expression" dxfId="2392" priority="1920">
      <formula>IF(RIGHT(TEXT(AQ470,"0.#"),1)=".",TRUE,FALSE)</formula>
    </cfRule>
  </conditionalFormatting>
  <conditionalFormatting sqref="AE475">
    <cfRule type="expression" dxfId="2391" priority="1911">
      <formula>IF(RIGHT(TEXT(AE475,"0.#"),1)=".",FALSE,TRUE)</formula>
    </cfRule>
    <cfRule type="expression" dxfId="2390" priority="1912">
      <formula>IF(RIGHT(TEXT(AE475,"0.#"),1)=".",TRUE,FALSE)</formula>
    </cfRule>
  </conditionalFormatting>
  <conditionalFormatting sqref="AE473">
    <cfRule type="expression" dxfId="2389" priority="1915">
      <formula>IF(RIGHT(TEXT(AE473,"0.#"),1)=".",FALSE,TRUE)</formula>
    </cfRule>
    <cfRule type="expression" dxfId="2388" priority="1916">
      <formula>IF(RIGHT(TEXT(AE473,"0.#"),1)=".",TRUE,FALSE)</formula>
    </cfRule>
  </conditionalFormatting>
  <conditionalFormatting sqref="AE474">
    <cfRule type="expression" dxfId="2387" priority="1913">
      <formula>IF(RIGHT(TEXT(AE474,"0.#"),1)=".",FALSE,TRUE)</formula>
    </cfRule>
    <cfRule type="expression" dxfId="2386" priority="1914">
      <formula>IF(RIGHT(TEXT(AE474,"0.#"),1)=".",TRUE,FALSE)</formula>
    </cfRule>
  </conditionalFormatting>
  <conditionalFormatting sqref="AM475">
    <cfRule type="expression" dxfId="2385" priority="1905">
      <formula>IF(RIGHT(TEXT(AM475,"0.#"),1)=".",FALSE,TRUE)</formula>
    </cfRule>
    <cfRule type="expression" dxfId="2384" priority="1906">
      <formula>IF(RIGHT(TEXT(AM475,"0.#"),1)=".",TRUE,FALSE)</formula>
    </cfRule>
  </conditionalFormatting>
  <conditionalFormatting sqref="AM473">
    <cfRule type="expression" dxfId="2383" priority="1909">
      <formula>IF(RIGHT(TEXT(AM473,"0.#"),1)=".",FALSE,TRUE)</formula>
    </cfRule>
    <cfRule type="expression" dxfId="2382" priority="1910">
      <formula>IF(RIGHT(TEXT(AM473,"0.#"),1)=".",TRUE,FALSE)</formula>
    </cfRule>
  </conditionalFormatting>
  <conditionalFormatting sqref="AM474">
    <cfRule type="expression" dxfId="2381" priority="1907">
      <formula>IF(RIGHT(TEXT(AM474,"0.#"),1)=".",FALSE,TRUE)</formula>
    </cfRule>
    <cfRule type="expression" dxfId="2380" priority="1908">
      <formula>IF(RIGHT(TEXT(AM474,"0.#"),1)=".",TRUE,FALSE)</formula>
    </cfRule>
  </conditionalFormatting>
  <conditionalFormatting sqref="AU475">
    <cfRule type="expression" dxfId="2379" priority="1899">
      <formula>IF(RIGHT(TEXT(AU475,"0.#"),1)=".",FALSE,TRUE)</formula>
    </cfRule>
    <cfRule type="expression" dxfId="2378" priority="1900">
      <formula>IF(RIGHT(TEXT(AU475,"0.#"),1)=".",TRUE,FALSE)</formula>
    </cfRule>
  </conditionalFormatting>
  <conditionalFormatting sqref="AU473">
    <cfRule type="expression" dxfId="2377" priority="1903">
      <formula>IF(RIGHT(TEXT(AU473,"0.#"),1)=".",FALSE,TRUE)</formula>
    </cfRule>
    <cfRule type="expression" dxfId="2376" priority="1904">
      <formula>IF(RIGHT(TEXT(AU473,"0.#"),1)=".",TRUE,FALSE)</formula>
    </cfRule>
  </conditionalFormatting>
  <conditionalFormatting sqref="AU474">
    <cfRule type="expression" dxfId="2375" priority="1901">
      <formula>IF(RIGHT(TEXT(AU474,"0.#"),1)=".",FALSE,TRUE)</formula>
    </cfRule>
    <cfRule type="expression" dxfId="2374" priority="1902">
      <formula>IF(RIGHT(TEXT(AU474,"0.#"),1)=".",TRUE,FALSE)</formula>
    </cfRule>
  </conditionalFormatting>
  <conditionalFormatting sqref="AI475">
    <cfRule type="expression" dxfId="2373" priority="1893">
      <formula>IF(RIGHT(TEXT(AI475,"0.#"),1)=".",FALSE,TRUE)</formula>
    </cfRule>
    <cfRule type="expression" dxfId="2372" priority="1894">
      <formula>IF(RIGHT(TEXT(AI475,"0.#"),1)=".",TRUE,FALSE)</formula>
    </cfRule>
  </conditionalFormatting>
  <conditionalFormatting sqref="AI473">
    <cfRule type="expression" dxfId="2371" priority="1897">
      <formula>IF(RIGHT(TEXT(AI473,"0.#"),1)=".",FALSE,TRUE)</formula>
    </cfRule>
    <cfRule type="expression" dxfId="2370" priority="1898">
      <formula>IF(RIGHT(TEXT(AI473,"0.#"),1)=".",TRUE,FALSE)</formula>
    </cfRule>
  </conditionalFormatting>
  <conditionalFormatting sqref="AI474">
    <cfRule type="expression" dxfId="2369" priority="1895">
      <formula>IF(RIGHT(TEXT(AI474,"0.#"),1)=".",FALSE,TRUE)</formula>
    </cfRule>
    <cfRule type="expression" dxfId="2368" priority="1896">
      <formula>IF(RIGHT(TEXT(AI474,"0.#"),1)=".",TRUE,FALSE)</formula>
    </cfRule>
  </conditionalFormatting>
  <conditionalFormatting sqref="AQ473">
    <cfRule type="expression" dxfId="2367" priority="1887">
      <formula>IF(RIGHT(TEXT(AQ473,"0.#"),1)=".",FALSE,TRUE)</formula>
    </cfRule>
    <cfRule type="expression" dxfId="2366" priority="1888">
      <formula>IF(RIGHT(TEXT(AQ473,"0.#"),1)=".",TRUE,FALSE)</formula>
    </cfRule>
  </conditionalFormatting>
  <conditionalFormatting sqref="AQ474">
    <cfRule type="expression" dxfId="2365" priority="1891">
      <formula>IF(RIGHT(TEXT(AQ474,"0.#"),1)=".",FALSE,TRUE)</formula>
    </cfRule>
    <cfRule type="expression" dxfId="2364" priority="1892">
      <formula>IF(RIGHT(TEXT(AQ474,"0.#"),1)=".",TRUE,FALSE)</formula>
    </cfRule>
  </conditionalFormatting>
  <conditionalFormatting sqref="AQ475">
    <cfRule type="expression" dxfId="2363" priority="1889">
      <formula>IF(RIGHT(TEXT(AQ475,"0.#"),1)=".",FALSE,TRUE)</formula>
    </cfRule>
    <cfRule type="expression" dxfId="2362" priority="1890">
      <formula>IF(RIGHT(TEXT(AQ475,"0.#"),1)=".",TRUE,FALSE)</formula>
    </cfRule>
  </conditionalFormatting>
  <conditionalFormatting sqref="AE480">
    <cfRule type="expression" dxfId="2361" priority="1881">
      <formula>IF(RIGHT(TEXT(AE480,"0.#"),1)=".",FALSE,TRUE)</formula>
    </cfRule>
    <cfRule type="expression" dxfId="2360" priority="1882">
      <formula>IF(RIGHT(TEXT(AE480,"0.#"),1)=".",TRUE,FALSE)</formula>
    </cfRule>
  </conditionalFormatting>
  <conditionalFormatting sqref="AE478">
    <cfRule type="expression" dxfId="2359" priority="1885">
      <formula>IF(RIGHT(TEXT(AE478,"0.#"),1)=".",FALSE,TRUE)</formula>
    </cfRule>
    <cfRule type="expression" dxfId="2358" priority="1886">
      <formula>IF(RIGHT(TEXT(AE478,"0.#"),1)=".",TRUE,FALSE)</formula>
    </cfRule>
  </conditionalFormatting>
  <conditionalFormatting sqref="AE479">
    <cfRule type="expression" dxfId="2357" priority="1883">
      <formula>IF(RIGHT(TEXT(AE479,"0.#"),1)=".",FALSE,TRUE)</formula>
    </cfRule>
    <cfRule type="expression" dxfId="2356" priority="1884">
      <formula>IF(RIGHT(TEXT(AE479,"0.#"),1)=".",TRUE,FALSE)</formula>
    </cfRule>
  </conditionalFormatting>
  <conditionalFormatting sqref="AM480">
    <cfRule type="expression" dxfId="2355" priority="1875">
      <formula>IF(RIGHT(TEXT(AM480,"0.#"),1)=".",FALSE,TRUE)</formula>
    </cfRule>
    <cfRule type="expression" dxfId="2354" priority="1876">
      <formula>IF(RIGHT(TEXT(AM480,"0.#"),1)=".",TRUE,FALSE)</formula>
    </cfRule>
  </conditionalFormatting>
  <conditionalFormatting sqref="AM478">
    <cfRule type="expression" dxfId="2353" priority="1879">
      <formula>IF(RIGHT(TEXT(AM478,"0.#"),1)=".",FALSE,TRUE)</formula>
    </cfRule>
    <cfRule type="expression" dxfId="2352" priority="1880">
      <formula>IF(RIGHT(TEXT(AM478,"0.#"),1)=".",TRUE,FALSE)</formula>
    </cfRule>
  </conditionalFormatting>
  <conditionalFormatting sqref="AM479">
    <cfRule type="expression" dxfId="2351" priority="1877">
      <formula>IF(RIGHT(TEXT(AM479,"0.#"),1)=".",FALSE,TRUE)</formula>
    </cfRule>
    <cfRule type="expression" dxfId="2350" priority="1878">
      <formula>IF(RIGHT(TEXT(AM479,"0.#"),1)=".",TRUE,FALSE)</formula>
    </cfRule>
  </conditionalFormatting>
  <conditionalFormatting sqref="AU480">
    <cfRule type="expression" dxfId="2349" priority="1869">
      <formula>IF(RIGHT(TEXT(AU480,"0.#"),1)=".",FALSE,TRUE)</formula>
    </cfRule>
    <cfRule type="expression" dxfId="2348" priority="1870">
      <formula>IF(RIGHT(TEXT(AU480,"0.#"),1)=".",TRUE,FALSE)</formula>
    </cfRule>
  </conditionalFormatting>
  <conditionalFormatting sqref="AU478">
    <cfRule type="expression" dxfId="2347" priority="1873">
      <formula>IF(RIGHT(TEXT(AU478,"0.#"),1)=".",FALSE,TRUE)</formula>
    </cfRule>
    <cfRule type="expression" dxfId="2346" priority="1874">
      <formula>IF(RIGHT(TEXT(AU478,"0.#"),1)=".",TRUE,FALSE)</formula>
    </cfRule>
  </conditionalFormatting>
  <conditionalFormatting sqref="AU479">
    <cfRule type="expression" dxfId="2345" priority="1871">
      <formula>IF(RIGHT(TEXT(AU479,"0.#"),1)=".",FALSE,TRUE)</formula>
    </cfRule>
    <cfRule type="expression" dxfId="2344" priority="1872">
      <formula>IF(RIGHT(TEXT(AU479,"0.#"),1)=".",TRUE,FALSE)</formula>
    </cfRule>
  </conditionalFormatting>
  <conditionalFormatting sqref="AI480">
    <cfRule type="expression" dxfId="2343" priority="1863">
      <formula>IF(RIGHT(TEXT(AI480,"0.#"),1)=".",FALSE,TRUE)</formula>
    </cfRule>
    <cfRule type="expression" dxfId="2342" priority="1864">
      <formula>IF(RIGHT(TEXT(AI480,"0.#"),1)=".",TRUE,FALSE)</formula>
    </cfRule>
  </conditionalFormatting>
  <conditionalFormatting sqref="AI478">
    <cfRule type="expression" dxfId="2341" priority="1867">
      <formula>IF(RIGHT(TEXT(AI478,"0.#"),1)=".",FALSE,TRUE)</formula>
    </cfRule>
    <cfRule type="expression" dxfId="2340" priority="1868">
      <formula>IF(RIGHT(TEXT(AI478,"0.#"),1)=".",TRUE,FALSE)</formula>
    </cfRule>
  </conditionalFormatting>
  <conditionalFormatting sqref="AI479">
    <cfRule type="expression" dxfId="2339" priority="1865">
      <formula>IF(RIGHT(TEXT(AI479,"0.#"),1)=".",FALSE,TRUE)</formula>
    </cfRule>
    <cfRule type="expression" dxfId="2338" priority="1866">
      <formula>IF(RIGHT(TEXT(AI479,"0.#"),1)=".",TRUE,FALSE)</formula>
    </cfRule>
  </conditionalFormatting>
  <conditionalFormatting sqref="AQ478">
    <cfRule type="expression" dxfId="2337" priority="1857">
      <formula>IF(RIGHT(TEXT(AQ478,"0.#"),1)=".",FALSE,TRUE)</formula>
    </cfRule>
    <cfRule type="expression" dxfId="2336" priority="1858">
      <formula>IF(RIGHT(TEXT(AQ478,"0.#"),1)=".",TRUE,FALSE)</formula>
    </cfRule>
  </conditionalFormatting>
  <conditionalFormatting sqref="AQ479">
    <cfRule type="expression" dxfId="2335" priority="1861">
      <formula>IF(RIGHT(TEXT(AQ479,"0.#"),1)=".",FALSE,TRUE)</formula>
    </cfRule>
    <cfRule type="expression" dxfId="2334" priority="1862">
      <formula>IF(RIGHT(TEXT(AQ479,"0.#"),1)=".",TRUE,FALSE)</formula>
    </cfRule>
  </conditionalFormatting>
  <conditionalFormatting sqref="AQ480">
    <cfRule type="expression" dxfId="2333" priority="1859">
      <formula>IF(RIGHT(TEXT(AQ480,"0.#"),1)=".",FALSE,TRUE)</formula>
    </cfRule>
    <cfRule type="expression" dxfId="2332" priority="1860">
      <formula>IF(RIGHT(TEXT(AQ480,"0.#"),1)=".",TRUE,FALSE)</formula>
    </cfRule>
  </conditionalFormatting>
  <conditionalFormatting sqref="AM47">
    <cfRule type="expression" dxfId="2331" priority="2151">
      <formula>IF(RIGHT(TEXT(AM47,"0.#"),1)=".",FALSE,TRUE)</formula>
    </cfRule>
    <cfRule type="expression" dxfId="2330" priority="2152">
      <formula>IF(RIGHT(TEXT(AM47,"0.#"),1)=".",TRUE,FALSE)</formula>
    </cfRule>
  </conditionalFormatting>
  <conditionalFormatting sqref="AI46">
    <cfRule type="expression" dxfId="2329" priority="2155">
      <formula>IF(RIGHT(TEXT(AI46,"0.#"),1)=".",FALSE,TRUE)</formula>
    </cfRule>
    <cfRule type="expression" dxfId="2328" priority="2156">
      <formula>IF(RIGHT(TEXT(AI46,"0.#"),1)=".",TRUE,FALSE)</formula>
    </cfRule>
  </conditionalFormatting>
  <conditionalFormatting sqref="AM46">
    <cfRule type="expression" dxfId="2327" priority="2153">
      <formula>IF(RIGHT(TEXT(AM46,"0.#"),1)=".",FALSE,TRUE)</formula>
    </cfRule>
    <cfRule type="expression" dxfId="2326" priority="2154">
      <formula>IF(RIGHT(TEXT(AM46,"0.#"),1)=".",TRUE,FALSE)</formula>
    </cfRule>
  </conditionalFormatting>
  <conditionalFormatting sqref="AU46:AU48">
    <cfRule type="expression" dxfId="2325" priority="2145">
      <formula>IF(RIGHT(TEXT(AU46,"0.#"),1)=".",FALSE,TRUE)</formula>
    </cfRule>
    <cfRule type="expression" dxfId="2324" priority="2146">
      <formula>IF(RIGHT(TEXT(AU46,"0.#"),1)=".",TRUE,FALSE)</formula>
    </cfRule>
  </conditionalFormatting>
  <conditionalFormatting sqref="AM48">
    <cfRule type="expression" dxfId="2323" priority="2149">
      <formula>IF(RIGHT(TEXT(AM48,"0.#"),1)=".",FALSE,TRUE)</formula>
    </cfRule>
    <cfRule type="expression" dxfId="2322" priority="2150">
      <formula>IF(RIGHT(TEXT(AM48,"0.#"),1)=".",TRUE,FALSE)</formula>
    </cfRule>
  </conditionalFormatting>
  <conditionalFormatting sqref="AQ46:AQ48">
    <cfRule type="expression" dxfId="2321" priority="2147">
      <formula>IF(RIGHT(TEXT(AQ46,"0.#"),1)=".",FALSE,TRUE)</formula>
    </cfRule>
    <cfRule type="expression" dxfId="2320" priority="2148">
      <formula>IF(RIGHT(TEXT(AQ46,"0.#"),1)=".",TRUE,FALSE)</formula>
    </cfRule>
  </conditionalFormatting>
  <conditionalFormatting sqref="AE146:AE147 AI146:AI147 AM146:AM147 AQ146:AQ147 AU146:AU147">
    <cfRule type="expression" dxfId="2319" priority="2139">
      <formula>IF(RIGHT(TEXT(AE146,"0.#"),1)=".",FALSE,TRUE)</formula>
    </cfRule>
    <cfRule type="expression" dxfId="2318" priority="2140">
      <formula>IF(RIGHT(TEXT(AE146,"0.#"),1)=".",TRUE,FALSE)</formula>
    </cfRule>
  </conditionalFormatting>
  <conditionalFormatting sqref="AE138:AE139 AI138:AI139 AM138:AM139 AQ138:AQ139 AU138:AU139">
    <cfRule type="expression" dxfId="2317" priority="2143">
      <formula>IF(RIGHT(TEXT(AE138,"0.#"),1)=".",FALSE,TRUE)</formula>
    </cfRule>
    <cfRule type="expression" dxfId="2316" priority="2144">
      <formula>IF(RIGHT(TEXT(AE138,"0.#"),1)=".",TRUE,FALSE)</formula>
    </cfRule>
  </conditionalFormatting>
  <conditionalFormatting sqref="AE142:AE143 AI142:AI143 AM142:AM143 AQ142:AQ143 AU142:AU143">
    <cfRule type="expression" dxfId="2315" priority="2141">
      <formula>IF(RIGHT(TEXT(AE142,"0.#"),1)=".",FALSE,TRUE)</formula>
    </cfRule>
    <cfRule type="expression" dxfId="2314" priority="2142">
      <formula>IF(RIGHT(TEXT(AE142,"0.#"),1)=".",TRUE,FALSE)</formula>
    </cfRule>
  </conditionalFormatting>
  <conditionalFormatting sqref="AE198:AE199 AI198:AI199 AM198:AM199 AQ198:AQ199 AU198:AU199">
    <cfRule type="expression" dxfId="2313" priority="2133">
      <formula>IF(RIGHT(TEXT(AE198,"0.#"),1)=".",FALSE,TRUE)</formula>
    </cfRule>
    <cfRule type="expression" dxfId="2312" priority="2134">
      <formula>IF(RIGHT(TEXT(AE198,"0.#"),1)=".",TRUE,FALSE)</formula>
    </cfRule>
  </conditionalFormatting>
  <conditionalFormatting sqref="AE150:AE151 AI150:AI151 AM150:AM151 AQ150:AQ151 AU150:AU151">
    <cfRule type="expression" dxfId="2311" priority="2137">
      <formula>IF(RIGHT(TEXT(AE150,"0.#"),1)=".",FALSE,TRUE)</formula>
    </cfRule>
    <cfRule type="expression" dxfId="2310" priority="2138">
      <formula>IF(RIGHT(TEXT(AE150,"0.#"),1)=".",TRUE,FALSE)</formula>
    </cfRule>
  </conditionalFormatting>
  <conditionalFormatting sqref="AE194:AE195 AI194:AI195 AM194:AM195 AQ194:AQ195 AU194:AU195">
    <cfRule type="expression" dxfId="2309" priority="2135">
      <formula>IF(RIGHT(TEXT(AE194,"0.#"),1)=".",FALSE,TRUE)</formula>
    </cfRule>
    <cfRule type="expression" dxfId="2308" priority="2136">
      <formula>IF(RIGHT(TEXT(AE194,"0.#"),1)=".",TRUE,FALSE)</formula>
    </cfRule>
  </conditionalFormatting>
  <conditionalFormatting sqref="AE210:AE211 AI210:AI211 AM210:AM211 AQ210:AQ211 AU210:AU211">
    <cfRule type="expression" dxfId="2307" priority="2127">
      <formula>IF(RIGHT(TEXT(AE210,"0.#"),1)=".",FALSE,TRUE)</formula>
    </cfRule>
    <cfRule type="expression" dxfId="2306" priority="2128">
      <formula>IF(RIGHT(TEXT(AE210,"0.#"),1)=".",TRUE,FALSE)</formula>
    </cfRule>
  </conditionalFormatting>
  <conditionalFormatting sqref="AE202:AE203 AI202:AI203 AM202:AM203 AQ202:AQ203 AU202:AU203">
    <cfRule type="expression" dxfId="2305" priority="2131">
      <formula>IF(RIGHT(TEXT(AE202,"0.#"),1)=".",FALSE,TRUE)</formula>
    </cfRule>
    <cfRule type="expression" dxfId="2304" priority="2132">
      <formula>IF(RIGHT(TEXT(AE202,"0.#"),1)=".",TRUE,FALSE)</formula>
    </cfRule>
  </conditionalFormatting>
  <conditionalFormatting sqref="AE206:AE207 AI206:AI207 AM206:AM207 AQ206:AQ207 AU206:AU207">
    <cfRule type="expression" dxfId="2303" priority="2129">
      <formula>IF(RIGHT(TEXT(AE206,"0.#"),1)=".",FALSE,TRUE)</formula>
    </cfRule>
    <cfRule type="expression" dxfId="2302" priority="2130">
      <formula>IF(RIGHT(TEXT(AE206,"0.#"),1)=".",TRUE,FALSE)</formula>
    </cfRule>
  </conditionalFormatting>
  <conditionalFormatting sqref="AE262:AE263 AI262:AI263 AM262:AM263 AQ262:AQ263 AU262:AU263">
    <cfRule type="expression" dxfId="2301" priority="2121">
      <formula>IF(RIGHT(TEXT(AE262,"0.#"),1)=".",FALSE,TRUE)</formula>
    </cfRule>
    <cfRule type="expression" dxfId="2300" priority="2122">
      <formula>IF(RIGHT(TEXT(AE262,"0.#"),1)=".",TRUE,FALSE)</formula>
    </cfRule>
  </conditionalFormatting>
  <conditionalFormatting sqref="AE254:AE255 AI254:AI255 AM254:AM255 AQ254:AQ255 AU254:AU255">
    <cfRule type="expression" dxfId="2299" priority="2125">
      <formula>IF(RIGHT(TEXT(AE254,"0.#"),1)=".",FALSE,TRUE)</formula>
    </cfRule>
    <cfRule type="expression" dxfId="2298" priority="2126">
      <formula>IF(RIGHT(TEXT(AE254,"0.#"),1)=".",TRUE,FALSE)</formula>
    </cfRule>
  </conditionalFormatting>
  <conditionalFormatting sqref="AE258:AE259 AI258:AI259 AM258:AM259 AQ258:AQ259 AU258:AU259">
    <cfRule type="expression" dxfId="2297" priority="2123">
      <formula>IF(RIGHT(TEXT(AE258,"0.#"),1)=".",FALSE,TRUE)</formula>
    </cfRule>
    <cfRule type="expression" dxfId="2296" priority="2124">
      <formula>IF(RIGHT(TEXT(AE258,"0.#"),1)=".",TRUE,FALSE)</formula>
    </cfRule>
  </conditionalFormatting>
  <conditionalFormatting sqref="AE314:AE315 AI314:AI315 AM314:AM315 AQ314:AQ315 AU314:AU315">
    <cfRule type="expression" dxfId="2295" priority="2115">
      <formula>IF(RIGHT(TEXT(AE314,"0.#"),1)=".",FALSE,TRUE)</formula>
    </cfRule>
    <cfRule type="expression" dxfId="2294" priority="2116">
      <formula>IF(RIGHT(TEXT(AE314,"0.#"),1)=".",TRUE,FALSE)</formula>
    </cfRule>
  </conditionalFormatting>
  <conditionalFormatting sqref="AE266:AE267 AI266:AI267 AM266:AM267 AQ266:AQ267 AU266:AU267">
    <cfRule type="expression" dxfId="2293" priority="2119">
      <formula>IF(RIGHT(TEXT(AE266,"0.#"),1)=".",FALSE,TRUE)</formula>
    </cfRule>
    <cfRule type="expression" dxfId="2292" priority="2120">
      <formula>IF(RIGHT(TEXT(AE266,"0.#"),1)=".",TRUE,FALSE)</formula>
    </cfRule>
  </conditionalFormatting>
  <conditionalFormatting sqref="AE270:AE271 AI270:AI271 AM270:AM271 AQ270:AQ271 AU270:AU271">
    <cfRule type="expression" dxfId="2291" priority="2117">
      <formula>IF(RIGHT(TEXT(AE270,"0.#"),1)=".",FALSE,TRUE)</formula>
    </cfRule>
    <cfRule type="expression" dxfId="2290" priority="2118">
      <formula>IF(RIGHT(TEXT(AE270,"0.#"),1)=".",TRUE,FALSE)</formula>
    </cfRule>
  </conditionalFormatting>
  <conditionalFormatting sqref="AE326:AE327 AI326:AI327 AM326:AM327 AQ326:AQ327 AU326:AU327">
    <cfRule type="expression" dxfId="2289" priority="2109">
      <formula>IF(RIGHT(TEXT(AE326,"0.#"),1)=".",FALSE,TRUE)</formula>
    </cfRule>
    <cfRule type="expression" dxfId="2288" priority="2110">
      <formula>IF(RIGHT(TEXT(AE326,"0.#"),1)=".",TRUE,FALSE)</formula>
    </cfRule>
  </conditionalFormatting>
  <conditionalFormatting sqref="AE318:AE319 AI318:AI319 AM318:AM319 AQ318:AQ319 AU318:AU319">
    <cfRule type="expression" dxfId="2287" priority="2113">
      <formula>IF(RIGHT(TEXT(AE318,"0.#"),1)=".",FALSE,TRUE)</formula>
    </cfRule>
    <cfRule type="expression" dxfId="2286" priority="2114">
      <formula>IF(RIGHT(TEXT(AE318,"0.#"),1)=".",TRUE,FALSE)</formula>
    </cfRule>
  </conditionalFormatting>
  <conditionalFormatting sqref="AE322:AE323 AI322:AI323 AM322:AM323 AQ322:AQ323 AU322:AU323">
    <cfRule type="expression" dxfId="2285" priority="2111">
      <formula>IF(RIGHT(TEXT(AE322,"0.#"),1)=".",FALSE,TRUE)</formula>
    </cfRule>
    <cfRule type="expression" dxfId="2284" priority="2112">
      <formula>IF(RIGHT(TEXT(AE322,"0.#"),1)=".",TRUE,FALSE)</formula>
    </cfRule>
  </conditionalFormatting>
  <conditionalFormatting sqref="AE378:AE379 AI378:AI379 AM378:AM379 AQ378:AQ379 AU378:AU379">
    <cfRule type="expression" dxfId="2283" priority="2103">
      <formula>IF(RIGHT(TEXT(AE378,"0.#"),1)=".",FALSE,TRUE)</formula>
    </cfRule>
    <cfRule type="expression" dxfId="2282" priority="2104">
      <formula>IF(RIGHT(TEXT(AE378,"0.#"),1)=".",TRUE,FALSE)</formula>
    </cfRule>
  </conditionalFormatting>
  <conditionalFormatting sqref="AE330:AE331 AI330:AI331 AM330:AM331 AQ330:AQ331 AU330:AU331">
    <cfRule type="expression" dxfId="2281" priority="2107">
      <formula>IF(RIGHT(TEXT(AE330,"0.#"),1)=".",FALSE,TRUE)</formula>
    </cfRule>
    <cfRule type="expression" dxfId="2280" priority="2108">
      <formula>IF(RIGHT(TEXT(AE330,"0.#"),1)=".",TRUE,FALSE)</formula>
    </cfRule>
  </conditionalFormatting>
  <conditionalFormatting sqref="AE374:AE375 AI374:AI375 AM374:AM375 AQ374:AQ375 AU374:AU375">
    <cfRule type="expression" dxfId="2279" priority="2105">
      <formula>IF(RIGHT(TEXT(AE374,"0.#"),1)=".",FALSE,TRUE)</formula>
    </cfRule>
    <cfRule type="expression" dxfId="2278" priority="2106">
      <formula>IF(RIGHT(TEXT(AE374,"0.#"),1)=".",TRUE,FALSE)</formula>
    </cfRule>
  </conditionalFormatting>
  <conditionalFormatting sqref="AE390:AE391 AI390:AI391 AM390:AM391 AQ390:AQ391 AU390:AU391">
    <cfRule type="expression" dxfId="2277" priority="2097">
      <formula>IF(RIGHT(TEXT(AE390,"0.#"),1)=".",FALSE,TRUE)</formula>
    </cfRule>
    <cfRule type="expression" dxfId="2276" priority="2098">
      <formula>IF(RIGHT(TEXT(AE390,"0.#"),1)=".",TRUE,FALSE)</formula>
    </cfRule>
  </conditionalFormatting>
  <conditionalFormatting sqref="AE382:AE383 AI382:AI383 AM382:AM383 AQ382:AQ383 AU382:AU383">
    <cfRule type="expression" dxfId="2275" priority="2101">
      <formula>IF(RIGHT(TEXT(AE382,"0.#"),1)=".",FALSE,TRUE)</formula>
    </cfRule>
    <cfRule type="expression" dxfId="2274" priority="2102">
      <formula>IF(RIGHT(TEXT(AE382,"0.#"),1)=".",TRUE,FALSE)</formula>
    </cfRule>
  </conditionalFormatting>
  <conditionalFormatting sqref="AE386:AE387 AI386:AI387 AM386:AM387 AQ386:AQ387 AU386:AU387">
    <cfRule type="expression" dxfId="2273" priority="2099">
      <formula>IF(RIGHT(TEXT(AE386,"0.#"),1)=".",FALSE,TRUE)</formula>
    </cfRule>
    <cfRule type="expression" dxfId="2272" priority="2100">
      <formula>IF(RIGHT(TEXT(AE386,"0.#"),1)=".",TRUE,FALSE)</formula>
    </cfRule>
  </conditionalFormatting>
  <conditionalFormatting sqref="AE440">
    <cfRule type="expression" dxfId="2271" priority="2091">
      <formula>IF(RIGHT(TEXT(AE440,"0.#"),1)=".",FALSE,TRUE)</formula>
    </cfRule>
    <cfRule type="expression" dxfId="2270" priority="2092">
      <formula>IF(RIGHT(TEXT(AE440,"0.#"),1)=".",TRUE,FALSE)</formula>
    </cfRule>
  </conditionalFormatting>
  <conditionalFormatting sqref="AE438">
    <cfRule type="expression" dxfId="2269" priority="2095">
      <formula>IF(RIGHT(TEXT(AE438,"0.#"),1)=".",FALSE,TRUE)</formula>
    </cfRule>
    <cfRule type="expression" dxfId="2268" priority="2096">
      <formula>IF(RIGHT(TEXT(AE438,"0.#"),1)=".",TRUE,FALSE)</formula>
    </cfRule>
  </conditionalFormatting>
  <conditionalFormatting sqref="AE439">
    <cfRule type="expression" dxfId="2267" priority="2093">
      <formula>IF(RIGHT(TEXT(AE439,"0.#"),1)=".",FALSE,TRUE)</formula>
    </cfRule>
    <cfRule type="expression" dxfId="2266" priority="2094">
      <formula>IF(RIGHT(TEXT(AE439,"0.#"),1)=".",TRUE,FALSE)</formula>
    </cfRule>
  </conditionalFormatting>
  <conditionalFormatting sqref="AM440">
    <cfRule type="expression" dxfId="2265" priority="2085">
      <formula>IF(RIGHT(TEXT(AM440,"0.#"),1)=".",FALSE,TRUE)</formula>
    </cfRule>
    <cfRule type="expression" dxfId="2264" priority="2086">
      <formula>IF(RIGHT(TEXT(AM440,"0.#"),1)=".",TRUE,FALSE)</formula>
    </cfRule>
  </conditionalFormatting>
  <conditionalFormatting sqref="AM438">
    <cfRule type="expression" dxfId="2263" priority="2089">
      <formula>IF(RIGHT(TEXT(AM438,"0.#"),1)=".",FALSE,TRUE)</formula>
    </cfRule>
    <cfRule type="expression" dxfId="2262" priority="2090">
      <formula>IF(RIGHT(TEXT(AM438,"0.#"),1)=".",TRUE,FALSE)</formula>
    </cfRule>
  </conditionalFormatting>
  <conditionalFormatting sqref="AM439">
    <cfRule type="expression" dxfId="2261" priority="2087">
      <formula>IF(RIGHT(TEXT(AM439,"0.#"),1)=".",FALSE,TRUE)</formula>
    </cfRule>
    <cfRule type="expression" dxfId="2260" priority="2088">
      <formula>IF(RIGHT(TEXT(AM439,"0.#"),1)=".",TRUE,FALSE)</formula>
    </cfRule>
  </conditionalFormatting>
  <conditionalFormatting sqref="AU440">
    <cfRule type="expression" dxfId="2259" priority="2079">
      <formula>IF(RIGHT(TEXT(AU440,"0.#"),1)=".",FALSE,TRUE)</formula>
    </cfRule>
    <cfRule type="expression" dxfId="2258" priority="2080">
      <formula>IF(RIGHT(TEXT(AU440,"0.#"),1)=".",TRUE,FALSE)</formula>
    </cfRule>
  </conditionalFormatting>
  <conditionalFormatting sqref="AU438">
    <cfRule type="expression" dxfId="2257" priority="2083">
      <formula>IF(RIGHT(TEXT(AU438,"0.#"),1)=".",FALSE,TRUE)</formula>
    </cfRule>
    <cfRule type="expression" dxfId="2256" priority="2084">
      <formula>IF(RIGHT(TEXT(AU438,"0.#"),1)=".",TRUE,FALSE)</formula>
    </cfRule>
  </conditionalFormatting>
  <conditionalFormatting sqref="AU439">
    <cfRule type="expression" dxfId="2255" priority="2081">
      <formula>IF(RIGHT(TEXT(AU439,"0.#"),1)=".",FALSE,TRUE)</formula>
    </cfRule>
    <cfRule type="expression" dxfId="2254" priority="2082">
      <formula>IF(RIGHT(TEXT(AU439,"0.#"),1)=".",TRUE,FALSE)</formula>
    </cfRule>
  </conditionalFormatting>
  <conditionalFormatting sqref="AI440">
    <cfRule type="expression" dxfId="2253" priority="2073">
      <formula>IF(RIGHT(TEXT(AI440,"0.#"),1)=".",FALSE,TRUE)</formula>
    </cfRule>
    <cfRule type="expression" dxfId="2252" priority="2074">
      <formula>IF(RIGHT(TEXT(AI440,"0.#"),1)=".",TRUE,FALSE)</formula>
    </cfRule>
  </conditionalFormatting>
  <conditionalFormatting sqref="AI438">
    <cfRule type="expression" dxfId="2251" priority="2077">
      <formula>IF(RIGHT(TEXT(AI438,"0.#"),1)=".",FALSE,TRUE)</formula>
    </cfRule>
    <cfRule type="expression" dxfId="2250" priority="2078">
      <formula>IF(RIGHT(TEXT(AI438,"0.#"),1)=".",TRUE,FALSE)</formula>
    </cfRule>
  </conditionalFormatting>
  <conditionalFormatting sqref="AI439">
    <cfRule type="expression" dxfId="2249" priority="2075">
      <formula>IF(RIGHT(TEXT(AI439,"0.#"),1)=".",FALSE,TRUE)</formula>
    </cfRule>
    <cfRule type="expression" dxfId="2248" priority="2076">
      <formula>IF(RIGHT(TEXT(AI439,"0.#"),1)=".",TRUE,FALSE)</formula>
    </cfRule>
  </conditionalFormatting>
  <conditionalFormatting sqref="AQ438">
    <cfRule type="expression" dxfId="2247" priority="2067">
      <formula>IF(RIGHT(TEXT(AQ438,"0.#"),1)=".",FALSE,TRUE)</formula>
    </cfRule>
    <cfRule type="expression" dxfId="2246" priority="2068">
      <formula>IF(RIGHT(TEXT(AQ438,"0.#"),1)=".",TRUE,FALSE)</formula>
    </cfRule>
  </conditionalFormatting>
  <conditionalFormatting sqref="AQ439">
    <cfRule type="expression" dxfId="2245" priority="2071">
      <formula>IF(RIGHT(TEXT(AQ439,"0.#"),1)=".",FALSE,TRUE)</formula>
    </cfRule>
    <cfRule type="expression" dxfId="2244" priority="2072">
      <formula>IF(RIGHT(TEXT(AQ439,"0.#"),1)=".",TRUE,FALSE)</formula>
    </cfRule>
  </conditionalFormatting>
  <conditionalFormatting sqref="AQ440">
    <cfRule type="expression" dxfId="2243" priority="2069">
      <formula>IF(RIGHT(TEXT(AQ440,"0.#"),1)=".",FALSE,TRUE)</formula>
    </cfRule>
    <cfRule type="expression" dxfId="2242" priority="2070">
      <formula>IF(RIGHT(TEXT(AQ440,"0.#"),1)=".",TRUE,FALSE)</formula>
    </cfRule>
  </conditionalFormatting>
  <conditionalFormatting sqref="AE445">
    <cfRule type="expression" dxfId="2241" priority="2061">
      <formula>IF(RIGHT(TEXT(AE445,"0.#"),1)=".",FALSE,TRUE)</formula>
    </cfRule>
    <cfRule type="expression" dxfId="2240" priority="2062">
      <formula>IF(RIGHT(TEXT(AE445,"0.#"),1)=".",TRUE,FALSE)</formula>
    </cfRule>
  </conditionalFormatting>
  <conditionalFormatting sqref="AE443">
    <cfRule type="expression" dxfId="2239" priority="2065">
      <formula>IF(RIGHT(TEXT(AE443,"0.#"),1)=".",FALSE,TRUE)</formula>
    </cfRule>
    <cfRule type="expression" dxfId="2238" priority="2066">
      <formula>IF(RIGHT(TEXT(AE443,"0.#"),1)=".",TRUE,FALSE)</formula>
    </cfRule>
  </conditionalFormatting>
  <conditionalFormatting sqref="AE444">
    <cfRule type="expression" dxfId="2237" priority="2063">
      <formula>IF(RIGHT(TEXT(AE444,"0.#"),1)=".",FALSE,TRUE)</formula>
    </cfRule>
    <cfRule type="expression" dxfId="2236" priority="2064">
      <formula>IF(RIGHT(TEXT(AE444,"0.#"),1)=".",TRUE,FALSE)</formula>
    </cfRule>
  </conditionalFormatting>
  <conditionalFormatting sqref="AM445">
    <cfRule type="expression" dxfId="2235" priority="2055">
      <formula>IF(RIGHT(TEXT(AM445,"0.#"),1)=".",FALSE,TRUE)</formula>
    </cfRule>
    <cfRule type="expression" dxfId="2234" priority="2056">
      <formula>IF(RIGHT(TEXT(AM445,"0.#"),1)=".",TRUE,FALSE)</formula>
    </cfRule>
  </conditionalFormatting>
  <conditionalFormatting sqref="AM443">
    <cfRule type="expression" dxfId="2233" priority="2059">
      <formula>IF(RIGHT(TEXT(AM443,"0.#"),1)=".",FALSE,TRUE)</formula>
    </cfRule>
    <cfRule type="expression" dxfId="2232" priority="2060">
      <formula>IF(RIGHT(TEXT(AM443,"0.#"),1)=".",TRUE,FALSE)</formula>
    </cfRule>
  </conditionalFormatting>
  <conditionalFormatting sqref="AM444">
    <cfRule type="expression" dxfId="2231" priority="2057">
      <formula>IF(RIGHT(TEXT(AM444,"0.#"),1)=".",FALSE,TRUE)</formula>
    </cfRule>
    <cfRule type="expression" dxfId="2230" priority="2058">
      <formula>IF(RIGHT(TEXT(AM444,"0.#"),1)=".",TRUE,FALSE)</formula>
    </cfRule>
  </conditionalFormatting>
  <conditionalFormatting sqref="AU445">
    <cfRule type="expression" dxfId="2229" priority="2049">
      <formula>IF(RIGHT(TEXT(AU445,"0.#"),1)=".",FALSE,TRUE)</formula>
    </cfRule>
    <cfRule type="expression" dxfId="2228" priority="2050">
      <formula>IF(RIGHT(TEXT(AU445,"0.#"),1)=".",TRUE,FALSE)</formula>
    </cfRule>
  </conditionalFormatting>
  <conditionalFormatting sqref="AU443">
    <cfRule type="expression" dxfId="2227" priority="2053">
      <formula>IF(RIGHT(TEXT(AU443,"0.#"),1)=".",FALSE,TRUE)</formula>
    </cfRule>
    <cfRule type="expression" dxfId="2226" priority="2054">
      <formula>IF(RIGHT(TEXT(AU443,"0.#"),1)=".",TRUE,FALSE)</formula>
    </cfRule>
  </conditionalFormatting>
  <conditionalFormatting sqref="AU444">
    <cfRule type="expression" dxfId="2225" priority="2051">
      <formula>IF(RIGHT(TEXT(AU444,"0.#"),1)=".",FALSE,TRUE)</formula>
    </cfRule>
    <cfRule type="expression" dxfId="2224" priority="2052">
      <formula>IF(RIGHT(TEXT(AU444,"0.#"),1)=".",TRUE,FALSE)</formula>
    </cfRule>
  </conditionalFormatting>
  <conditionalFormatting sqref="AI445">
    <cfRule type="expression" dxfId="2223" priority="2043">
      <formula>IF(RIGHT(TEXT(AI445,"0.#"),1)=".",FALSE,TRUE)</formula>
    </cfRule>
    <cfRule type="expression" dxfId="2222" priority="2044">
      <formula>IF(RIGHT(TEXT(AI445,"0.#"),1)=".",TRUE,FALSE)</formula>
    </cfRule>
  </conditionalFormatting>
  <conditionalFormatting sqref="AI443">
    <cfRule type="expression" dxfId="2221" priority="2047">
      <formula>IF(RIGHT(TEXT(AI443,"0.#"),1)=".",FALSE,TRUE)</formula>
    </cfRule>
    <cfRule type="expression" dxfId="2220" priority="2048">
      <formula>IF(RIGHT(TEXT(AI443,"0.#"),1)=".",TRUE,FALSE)</formula>
    </cfRule>
  </conditionalFormatting>
  <conditionalFormatting sqref="AI444">
    <cfRule type="expression" dxfId="2219" priority="2045">
      <formula>IF(RIGHT(TEXT(AI444,"0.#"),1)=".",FALSE,TRUE)</formula>
    </cfRule>
    <cfRule type="expression" dxfId="2218" priority="2046">
      <formula>IF(RIGHT(TEXT(AI444,"0.#"),1)=".",TRUE,FALSE)</formula>
    </cfRule>
  </conditionalFormatting>
  <conditionalFormatting sqref="AQ443">
    <cfRule type="expression" dxfId="2217" priority="2037">
      <formula>IF(RIGHT(TEXT(AQ443,"0.#"),1)=".",FALSE,TRUE)</formula>
    </cfRule>
    <cfRule type="expression" dxfId="2216" priority="2038">
      <formula>IF(RIGHT(TEXT(AQ443,"0.#"),1)=".",TRUE,FALSE)</formula>
    </cfRule>
  </conditionalFormatting>
  <conditionalFormatting sqref="AQ444">
    <cfRule type="expression" dxfId="2215" priority="2041">
      <formula>IF(RIGHT(TEXT(AQ444,"0.#"),1)=".",FALSE,TRUE)</formula>
    </cfRule>
    <cfRule type="expression" dxfId="2214" priority="2042">
      <formula>IF(RIGHT(TEXT(AQ444,"0.#"),1)=".",TRUE,FALSE)</formula>
    </cfRule>
  </conditionalFormatting>
  <conditionalFormatting sqref="AQ445">
    <cfRule type="expression" dxfId="2213" priority="2039">
      <formula>IF(RIGHT(TEXT(AQ445,"0.#"),1)=".",FALSE,TRUE)</formula>
    </cfRule>
    <cfRule type="expression" dxfId="2212" priority="2040">
      <formula>IF(RIGHT(TEXT(AQ445,"0.#"),1)=".",TRUE,FALSE)</formula>
    </cfRule>
  </conditionalFormatting>
  <conditionalFormatting sqref="Y880:Y907">
    <cfRule type="expression" dxfId="2211" priority="2267">
      <formula>IF(RIGHT(TEXT(Y880,"0.#"),1)=".",FALSE,TRUE)</formula>
    </cfRule>
    <cfRule type="expression" dxfId="2210" priority="2268">
      <formula>IF(RIGHT(TEXT(Y880,"0.#"),1)=".",TRUE,FALSE)</formula>
    </cfRule>
  </conditionalFormatting>
  <conditionalFormatting sqref="Y878:Y879">
    <cfRule type="expression" dxfId="2209" priority="2261">
      <formula>IF(RIGHT(TEXT(Y878,"0.#"),1)=".",FALSE,TRUE)</formula>
    </cfRule>
    <cfRule type="expression" dxfId="2208" priority="2262">
      <formula>IF(RIGHT(TEXT(Y878,"0.#"),1)=".",TRUE,FALSE)</formula>
    </cfRule>
  </conditionalFormatting>
  <conditionalFormatting sqref="Y913:Y940">
    <cfRule type="expression" dxfId="2207" priority="2255">
      <formula>IF(RIGHT(TEXT(Y913,"0.#"),1)=".",FALSE,TRUE)</formula>
    </cfRule>
    <cfRule type="expression" dxfId="2206" priority="2256">
      <formula>IF(RIGHT(TEXT(Y913,"0.#"),1)=".",TRUE,FALSE)</formula>
    </cfRule>
  </conditionalFormatting>
  <conditionalFormatting sqref="Y912">
    <cfRule type="expression" dxfId="2205" priority="2249">
      <formula>IF(RIGHT(TEXT(Y912,"0.#"),1)=".",FALSE,TRUE)</formula>
    </cfRule>
    <cfRule type="expression" dxfId="2204" priority="2250">
      <formula>IF(RIGHT(TEXT(Y912,"0.#"),1)=".",TRUE,FALSE)</formula>
    </cfRule>
  </conditionalFormatting>
  <conditionalFormatting sqref="Y946:Y973">
    <cfRule type="expression" dxfId="2203" priority="2243">
      <formula>IF(RIGHT(TEXT(Y946,"0.#"),1)=".",FALSE,TRUE)</formula>
    </cfRule>
    <cfRule type="expression" dxfId="2202" priority="2244">
      <formula>IF(RIGHT(TEXT(Y946,"0.#"),1)=".",TRUE,FALSE)</formula>
    </cfRule>
  </conditionalFormatting>
  <conditionalFormatting sqref="Y945">
    <cfRule type="expression" dxfId="2201" priority="2237">
      <formula>IF(RIGHT(TEXT(Y945,"0.#"),1)=".",FALSE,TRUE)</formula>
    </cfRule>
    <cfRule type="expression" dxfId="2200" priority="2238">
      <formula>IF(RIGHT(TEXT(Y945,"0.#"),1)=".",TRUE,FALSE)</formula>
    </cfRule>
  </conditionalFormatting>
  <conditionalFormatting sqref="Y979:Y1006">
    <cfRule type="expression" dxfId="2199" priority="2231">
      <formula>IF(RIGHT(TEXT(Y979,"0.#"),1)=".",FALSE,TRUE)</formula>
    </cfRule>
    <cfRule type="expression" dxfId="2198" priority="2232">
      <formula>IF(RIGHT(TEXT(Y979,"0.#"),1)=".",TRUE,FALSE)</formula>
    </cfRule>
  </conditionalFormatting>
  <conditionalFormatting sqref="Y1012:Y1039">
    <cfRule type="expression" dxfId="2197" priority="2219">
      <formula>IF(RIGHT(TEXT(Y1012,"0.#"),1)=".",FALSE,TRUE)</formula>
    </cfRule>
    <cfRule type="expression" dxfId="2196" priority="2220">
      <formula>IF(RIGHT(TEXT(Y1012,"0.#"),1)=".",TRUE,FALSE)</formula>
    </cfRule>
  </conditionalFormatting>
  <conditionalFormatting sqref="W23">
    <cfRule type="expression" dxfId="2195" priority="2503">
      <formula>IF(RIGHT(TEXT(W23,"0.#"),1)=".",FALSE,TRUE)</formula>
    </cfRule>
    <cfRule type="expression" dxfId="2194" priority="2504">
      <formula>IF(RIGHT(TEXT(W23,"0.#"),1)=".",TRUE,FALSE)</formula>
    </cfRule>
  </conditionalFormatting>
  <conditionalFormatting sqref="W24:W27">
    <cfRule type="expression" dxfId="2193" priority="2501">
      <formula>IF(RIGHT(TEXT(W24,"0.#"),1)=".",FALSE,TRUE)</formula>
    </cfRule>
    <cfRule type="expression" dxfId="2192" priority="2502">
      <formula>IF(RIGHT(TEXT(W24,"0.#"),1)=".",TRUE,FALSE)</formula>
    </cfRule>
  </conditionalFormatting>
  <conditionalFormatting sqref="W28">
    <cfRule type="expression" dxfId="2191" priority="2493">
      <formula>IF(RIGHT(TEXT(W28,"0.#"),1)=".",FALSE,TRUE)</formula>
    </cfRule>
    <cfRule type="expression" dxfId="2190" priority="2494">
      <formula>IF(RIGHT(TEXT(W28,"0.#"),1)=".",TRUE,FALSE)</formula>
    </cfRule>
  </conditionalFormatting>
  <conditionalFormatting sqref="P23">
    <cfRule type="expression" dxfId="2189" priority="2491">
      <formula>IF(RIGHT(TEXT(P23,"0.#"),1)=".",FALSE,TRUE)</formula>
    </cfRule>
    <cfRule type="expression" dxfId="2188" priority="2492">
      <formula>IF(RIGHT(TEXT(P23,"0.#"),1)=".",TRUE,FALSE)</formula>
    </cfRule>
  </conditionalFormatting>
  <conditionalFormatting sqref="P24:P27">
    <cfRule type="expression" dxfId="2187" priority="2489">
      <formula>IF(RIGHT(TEXT(P24,"0.#"),1)=".",FALSE,TRUE)</formula>
    </cfRule>
    <cfRule type="expression" dxfId="2186" priority="2490">
      <formula>IF(RIGHT(TEXT(P24,"0.#"),1)=".",TRUE,FALSE)</formula>
    </cfRule>
  </conditionalFormatting>
  <conditionalFormatting sqref="P28">
    <cfRule type="expression" dxfId="2185" priority="2487">
      <formula>IF(RIGHT(TEXT(P28,"0.#"),1)=".",FALSE,TRUE)</formula>
    </cfRule>
    <cfRule type="expression" dxfId="2184" priority="2488">
      <formula>IF(RIGHT(TEXT(P28,"0.#"),1)=".",TRUE,FALSE)</formula>
    </cfRule>
  </conditionalFormatting>
  <conditionalFormatting sqref="AQ114">
    <cfRule type="expression" dxfId="2183" priority="2471">
      <formula>IF(RIGHT(TEXT(AQ114,"0.#"),1)=".",FALSE,TRUE)</formula>
    </cfRule>
    <cfRule type="expression" dxfId="2182" priority="2472">
      <formula>IF(RIGHT(TEXT(AQ114,"0.#"),1)=".",TRUE,FALSE)</formula>
    </cfRule>
  </conditionalFormatting>
  <conditionalFormatting sqref="AQ113">
    <cfRule type="expression" dxfId="2181" priority="2473">
      <formula>IF(RIGHT(TEXT(AQ113,"0.#"),1)=".",FALSE,TRUE)</formula>
    </cfRule>
    <cfRule type="expression" dxfId="2180" priority="2474">
      <formula>IF(RIGHT(TEXT(AQ113,"0.#"),1)=".",TRUE,FALSE)</formula>
    </cfRule>
  </conditionalFormatting>
  <conditionalFormatting sqref="AE67">
    <cfRule type="expression" dxfId="2179" priority="2403">
      <formula>IF(RIGHT(TEXT(AE67,"0.#"),1)=".",FALSE,TRUE)</formula>
    </cfRule>
    <cfRule type="expression" dxfId="2178" priority="2404">
      <formula>IF(RIGHT(TEXT(AE67,"0.#"),1)=".",TRUE,FALSE)</formula>
    </cfRule>
  </conditionalFormatting>
  <conditionalFormatting sqref="AE68">
    <cfRule type="expression" dxfId="2177" priority="2401">
      <formula>IF(RIGHT(TEXT(AE68,"0.#"),1)=".",FALSE,TRUE)</formula>
    </cfRule>
    <cfRule type="expression" dxfId="2176" priority="2402">
      <formula>IF(RIGHT(TEXT(AE68,"0.#"),1)=".",TRUE,FALSE)</formula>
    </cfRule>
  </conditionalFormatting>
  <conditionalFormatting sqref="AE69">
    <cfRule type="expression" dxfId="2175" priority="2399">
      <formula>IF(RIGHT(TEXT(AE69,"0.#"),1)=".",FALSE,TRUE)</formula>
    </cfRule>
    <cfRule type="expression" dxfId="2174" priority="2400">
      <formula>IF(RIGHT(TEXT(AE69,"0.#"),1)=".",TRUE,FALSE)</formula>
    </cfRule>
  </conditionalFormatting>
  <conditionalFormatting sqref="AI69">
    <cfRule type="expression" dxfId="2173" priority="2397">
      <formula>IF(RIGHT(TEXT(AI69,"0.#"),1)=".",FALSE,TRUE)</formula>
    </cfRule>
    <cfRule type="expression" dxfId="2172" priority="2398">
      <formula>IF(RIGHT(TEXT(AI69,"0.#"),1)=".",TRUE,FALSE)</formula>
    </cfRule>
  </conditionalFormatting>
  <conditionalFormatting sqref="AI68">
    <cfRule type="expression" dxfId="2171" priority="2395">
      <formula>IF(RIGHT(TEXT(AI68,"0.#"),1)=".",FALSE,TRUE)</formula>
    </cfRule>
    <cfRule type="expression" dxfId="2170" priority="2396">
      <formula>IF(RIGHT(TEXT(AI68,"0.#"),1)=".",TRUE,FALSE)</formula>
    </cfRule>
  </conditionalFormatting>
  <conditionalFormatting sqref="AI67">
    <cfRule type="expression" dxfId="2169" priority="2393">
      <formula>IF(RIGHT(TEXT(AI67,"0.#"),1)=".",FALSE,TRUE)</formula>
    </cfRule>
    <cfRule type="expression" dxfId="2168" priority="2394">
      <formula>IF(RIGHT(TEXT(AI67,"0.#"),1)=".",TRUE,FALSE)</formula>
    </cfRule>
  </conditionalFormatting>
  <conditionalFormatting sqref="AM67">
    <cfRule type="expression" dxfId="2167" priority="2391">
      <formula>IF(RIGHT(TEXT(AM67,"0.#"),1)=".",FALSE,TRUE)</formula>
    </cfRule>
    <cfRule type="expression" dxfId="2166" priority="2392">
      <formula>IF(RIGHT(TEXT(AM67,"0.#"),1)=".",TRUE,FALSE)</formula>
    </cfRule>
  </conditionalFormatting>
  <conditionalFormatting sqref="AM68">
    <cfRule type="expression" dxfId="2165" priority="2389">
      <formula>IF(RIGHT(TEXT(AM68,"0.#"),1)=".",FALSE,TRUE)</formula>
    </cfRule>
    <cfRule type="expression" dxfId="2164" priority="2390">
      <formula>IF(RIGHT(TEXT(AM68,"0.#"),1)=".",TRUE,FALSE)</formula>
    </cfRule>
  </conditionalFormatting>
  <conditionalFormatting sqref="AM69">
    <cfRule type="expression" dxfId="2163" priority="2387">
      <formula>IF(RIGHT(TEXT(AM69,"0.#"),1)=".",FALSE,TRUE)</formula>
    </cfRule>
    <cfRule type="expression" dxfId="2162" priority="2388">
      <formula>IF(RIGHT(TEXT(AM69,"0.#"),1)=".",TRUE,FALSE)</formula>
    </cfRule>
  </conditionalFormatting>
  <conditionalFormatting sqref="AQ67:AQ69">
    <cfRule type="expression" dxfId="2161" priority="2385">
      <formula>IF(RIGHT(TEXT(AQ67,"0.#"),1)=".",FALSE,TRUE)</formula>
    </cfRule>
    <cfRule type="expression" dxfId="2160" priority="2386">
      <formula>IF(RIGHT(TEXT(AQ67,"0.#"),1)=".",TRUE,FALSE)</formula>
    </cfRule>
  </conditionalFormatting>
  <conditionalFormatting sqref="AU67:AU69">
    <cfRule type="expression" dxfId="2159" priority="2383">
      <formula>IF(RIGHT(TEXT(AU67,"0.#"),1)=".",FALSE,TRUE)</formula>
    </cfRule>
    <cfRule type="expression" dxfId="2158" priority="2384">
      <formula>IF(RIGHT(TEXT(AU67,"0.#"),1)=".",TRUE,FALSE)</formula>
    </cfRule>
  </conditionalFormatting>
  <conditionalFormatting sqref="AE70">
    <cfRule type="expression" dxfId="2157" priority="2381">
      <formula>IF(RIGHT(TEXT(AE70,"0.#"),1)=".",FALSE,TRUE)</formula>
    </cfRule>
    <cfRule type="expression" dxfId="2156" priority="2382">
      <formula>IF(RIGHT(TEXT(AE70,"0.#"),1)=".",TRUE,FALSE)</formula>
    </cfRule>
  </conditionalFormatting>
  <conditionalFormatting sqref="AE71">
    <cfRule type="expression" dxfId="2155" priority="2379">
      <formula>IF(RIGHT(TEXT(AE71,"0.#"),1)=".",FALSE,TRUE)</formula>
    </cfRule>
    <cfRule type="expression" dxfId="2154" priority="2380">
      <formula>IF(RIGHT(TEXT(AE71,"0.#"),1)=".",TRUE,FALSE)</formula>
    </cfRule>
  </conditionalFormatting>
  <conditionalFormatting sqref="AE72">
    <cfRule type="expression" dxfId="2153" priority="2377">
      <formula>IF(RIGHT(TEXT(AE72,"0.#"),1)=".",FALSE,TRUE)</formula>
    </cfRule>
    <cfRule type="expression" dxfId="2152" priority="2378">
      <formula>IF(RIGHT(TEXT(AE72,"0.#"),1)=".",TRUE,FALSE)</formula>
    </cfRule>
  </conditionalFormatting>
  <conditionalFormatting sqref="AI72">
    <cfRule type="expression" dxfId="2151" priority="2375">
      <formula>IF(RIGHT(TEXT(AI72,"0.#"),1)=".",FALSE,TRUE)</formula>
    </cfRule>
    <cfRule type="expression" dxfId="2150" priority="2376">
      <formula>IF(RIGHT(TEXT(AI72,"0.#"),1)=".",TRUE,FALSE)</formula>
    </cfRule>
  </conditionalFormatting>
  <conditionalFormatting sqref="AI71">
    <cfRule type="expression" dxfId="2149" priority="2373">
      <formula>IF(RIGHT(TEXT(AI71,"0.#"),1)=".",FALSE,TRUE)</formula>
    </cfRule>
    <cfRule type="expression" dxfId="2148" priority="2374">
      <formula>IF(RIGHT(TEXT(AI71,"0.#"),1)=".",TRUE,FALSE)</formula>
    </cfRule>
  </conditionalFormatting>
  <conditionalFormatting sqref="AI70">
    <cfRule type="expression" dxfId="2147" priority="2371">
      <formula>IF(RIGHT(TEXT(AI70,"0.#"),1)=".",FALSE,TRUE)</formula>
    </cfRule>
    <cfRule type="expression" dxfId="2146" priority="2372">
      <formula>IF(RIGHT(TEXT(AI70,"0.#"),1)=".",TRUE,FALSE)</formula>
    </cfRule>
  </conditionalFormatting>
  <conditionalFormatting sqref="AM70">
    <cfRule type="expression" dxfId="2145" priority="2369">
      <formula>IF(RIGHT(TEXT(AM70,"0.#"),1)=".",FALSE,TRUE)</formula>
    </cfRule>
    <cfRule type="expression" dxfId="2144" priority="2370">
      <formula>IF(RIGHT(TEXT(AM70,"0.#"),1)=".",TRUE,FALSE)</formula>
    </cfRule>
  </conditionalFormatting>
  <conditionalFormatting sqref="AM71">
    <cfRule type="expression" dxfId="2143" priority="2367">
      <formula>IF(RIGHT(TEXT(AM71,"0.#"),1)=".",FALSE,TRUE)</formula>
    </cfRule>
    <cfRule type="expression" dxfId="2142" priority="2368">
      <formula>IF(RIGHT(TEXT(AM71,"0.#"),1)=".",TRUE,FALSE)</formula>
    </cfRule>
  </conditionalFormatting>
  <conditionalFormatting sqref="AM72">
    <cfRule type="expression" dxfId="2141" priority="2365">
      <formula>IF(RIGHT(TEXT(AM72,"0.#"),1)=".",FALSE,TRUE)</formula>
    </cfRule>
    <cfRule type="expression" dxfId="2140" priority="2366">
      <formula>IF(RIGHT(TEXT(AM72,"0.#"),1)=".",TRUE,FALSE)</formula>
    </cfRule>
  </conditionalFormatting>
  <conditionalFormatting sqref="AQ70:AQ72">
    <cfRule type="expression" dxfId="2139" priority="2363">
      <formula>IF(RIGHT(TEXT(AQ70,"0.#"),1)=".",FALSE,TRUE)</formula>
    </cfRule>
    <cfRule type="expression" dxfId="2138" priority="2364">
      <formula>IF(RIGHT(TEXT(AQ70,"0.#"),1)=".",TRUE,FALSE)</formula>
    </cfRule>
  </conditionalFormatting>
  <conditionalFormatting sqref="AU70:AU72">
    <cfRule type="expression" dxfId="2137" priority="2361">
      <formula>IF(RIGHT(TEXT(AU70,"0.#"),1)=".",FALSE,TRUE)</formula>
    </cfRule>
    <cfRule type="expression" dxfId="2136" priority="2362">
      <formula>IF(RIGHT(TEXT(AU70,"0.#"),1)=".",TRUE,FALSE)</formula>
    </cfRule>
  </conditionalFormatting>
  <conditionalFormatting sqref="AU656">
    <cfRule type="expression" dxfId="2135" priority="879">
      <formula>IF(RIGHT(TEXT(AU656,"0.#"),1)=".",FALSE,TRUE)</formula>
    </cfRule>
    <cfRule type="expression" dxfId="2134" priority="880">
      <formula>IF(RIGHT(TEXT(AU656,"0.#"),1)=".",TRUE,FALSE)</formula>
    </cfRule>
  </conditionalFormatting>
  <conditionalFormatting sqref="AQ655">
    <cfRule type="expression" dxfId="2133" priority="871">
      <formula>IF(RIGHT(TEXT(AQ655,"0.#"),1)=".",FALSE,TRUE)</formula>
    </cfRule>
    <cfRule type="expression" dxfId="2132" priority="872">
      <formula>IF(RIGHT(TEXT(AQ655,"0.#"),1)=".",TRUE,FALSE)</formula>
    </cfRule>
  </conditionalFormatting>
  <conditionalFormatting sqref="AI696">
    <cfRule type="expression" dxfId="2131" priority="663">
      <formula>IF(RIGHT(TEXT(AI696,"0.#"),1)=".",FALSE,TRUE)</formula>
    </cfRule>
    <cfRule type="expression" dxfId="2130" priority="664">
      <formula>IF(RIGHT(TEXT(AI696,"0.#"),1)=".",TRUE,FALSE)</formula>
    </cfRule>
  </conditionalFormatting>
  <conditionalFormatting sqref="AQ694">
    <cfRule type="expression" dxfId="2129" priority="657">
      <formula>IF(RIGHT(TEXT(AQ694,"0.#"),1)=".",FALSE,TRUE)</formula>
    </cfRule>
    <cfRule type="expression" dxfId="2128" priority="658">
      <formula>IF(RIGHT(TEXT(AQ694,"0.#"),1)=".",TRUE,FALSE)</formula>
    </cfRule>
  </conditionalFormatting>
  <conditionalFormatting sqref="AL880:AO907">
    <cfRule type="expression" dxfId="2127" priority="2269">
      <formula>IF(AND(AL880&gt;=0, RIGHT(TEXT(AL880,"0.#"),1)&lt;&gt;"."),TRUE,FALSE)</formula>
    </cfRule>
    <cfRule type="expression" dxfId="2126" priority="2270">
      <formula>IF(AND(AL880&gt;=0, RIGHT(TEXT(AL880,"0.#"),1)="."),TRUE,FALSE)</formula>
    </cfRule>
    <cfRule type="expression" dxfId="2125" priority="2271">
      <formula>IF(AND(AL880&lt;0, RIGHT(TEXT(AL880,"0.#"),1)&lt;&gt;"."),TRUE,FALSE)</formula>
    </cfRule>
    <cfRule type="expression" dxfId="2124" priority="2272">
      <formula>IF(AND(AL880&lt;0, RIGHT(TEXT(AL880,"0.#"),1)="."),TRUE,FALSE)</formula>
    </cfRule>
  </conditionalFormatting>
  <conditionalFormatting sqref="AL878:AO879">
    <cfRule type="expression" dxfId="2123" priority="2263">
      <formula>IF(AND(AL878&gt;=0, RIGHT(TEXT(AL878,"0.#"),1)&lt;&gt;"."),TRUE,FALSE)</formula>
    </cfRule>
    <cfRule type="expression" dxfId="2122" priority="2264">
      <formula>IF(AND(AL878&gt;=0, RIGHT(TEXT(AL878,"0.#"),1)="."),TRUE,FALSE)</formula>
    </cfRule>
    <cfRule type="expression" dxfId="2121" priority="2265">
      <formula>IF(AND(AL878&lt;0, RIGHT(TEXT(AL878,"0.#"),1)&lt;&gt;"."),TRUE,FALSE)</formula>
    </cfRule>
    <cfRule type="expression" dxfId="2120" priority="2266">
      <formula>IF(AND(AL878&lt;0, RIGHT(TEXT(AL878,"0.#"),1)="."),TRUE,FALSE)</formula>
    </cfRule>
  </conditionalFormatting>
  <conditionalFormatting sqref="AL913:AO940">
    <cfRule type="expression" dxfId="2119" priority="2257">
      <formula>IF(AND(AL913&gt;=0, RIGHT(TEXT(AL913,"0.#"),1)&lt;&gt;"."),TRUE,FALSE)</formula>
    </cfRule>
    <cfRule type="expression" dxfId="2118" priority="2258">
      <formula>IF(AND(AL913&gt;=0, RIGHT(TEXT(AL913,"0.#"),1)="."),TRUE,FALSE)</formula>
    </cfRule>
    <cfRule type="expression" dxfId="2117" priority="2259">
      <formula>IF(AND(AL913&lt;0, RIGHT(TEXT(AL913,"0.#"),1)&lt;&gt;"."),TRUE,FALSE)</formula>
    </cfRule>
    <cfRule type="expression" dxfId="2116" priority="2260">
      <formula>IF(AND(AL913&lt;0, RIGHT(TEXT(AL913,"0.#"),1)="."),TRUE,FALSE)</formula>
    </cfRule>
  </conditionalFormatting>
  <conditionalFormatting sqref="AL912:AO912">
    <cfRule type="expression" dxfId="2115" priority="2251">
      <formula>IF(AND(AL912&gt;=0, RIGHT(TEXT(AL912,"0.#"),1)&lt;&gt;"."),TRUE,FALSE)</formula>
    </cfRule>
    <cfRule type="expression" dxfId="2114" priority="2252">
      <formula>IF(AND(AL912&gt;=0, RIGHT(TEXT(AL912,"0.#"),1)="."),TRUE,FALSE)</formula>
    </cfRule>
    <cfRule type="expression" dxfId="2113" priority="2253">
      <formula>IF(AND(AL912&lt;0, RIGHT(TEXT(AL912,"0.#"),1)&lt;&gt;"."),TRUE,FALSE)</formula>
    </cfRule>
    <cfRule type="expression" dxfId="2112" priority="2254">
      <formula>IF(AND(AL912&lt;0, RIGHT(TEXT(AL912,"0.#"),1)="."),TRUE,FALSE)</formula>
    </cfRule>
  </conditionalFormatting>
  <conditionalFormatting sqref="AL946:AO973">
    <cfRule type="expression" dxfId="2111" priority="2245">
      <formula>IF(AND(AL946&gt;=0, RIGHT(TEXT(AL946,"0.#"),1)&lt;&gt;"."),TRUE,FALSE)</formula>
    </cfRule>
    <cfRule type="expression" dxfId="2110" priority="2246">
      <formula>IF(AND(AL946&gt;=0, RIGHT(TEXT(AL946,"0.#"),1)="."),TRUE,FALSE)</formula>
    </cfRule>
    <cfRule type="expression" dxfId="2109" priority="2247">
      <formula>IF(AND(AL946&lt;0, RIGHT(TEXT(AL946,"0.#"),1)&lt;&gt;"."),TRUE,FALSE)</formula>
    </cfRule>
    <cfRule type="expression" dxfId="2108" priority="2248">
      <formula>IF(AND(AL946&lt;0, RIGHT(TEXT(AL946,"0.#"),1)="."),TRUE,FALSE)</formula>
    </cfRule>
  </conditionalFormatting>
  <conditionalFormatting sqref="AL945:AO945">
    <cfRule type="expression" dxfId="2107" priority="2239">
      <formula>IF(AND(AL945&gt;=0, RIGHT(TEXT(AL945,"0.#"),1)&lt;&gt;"."),TRUE,FALSE)</formula>
    </cfRule>
    <cfRule type="expression" dxfId="2106" priority="2240">
      <formula>IF(AND(AL945&gt;=0, RIGHT(TEXT(AL945,"0.#"),1)="."),TRUE,FALSE)</formula>
    </cfRule>
    <cfRule type="expression" dxfId="2105" priority="2241">
      <formula>IF(AND(AL945&lt;0, RIGHT(TEXT(AL945,"0.#"),1)&lt;&gt;"."),TRUE,FALSE)</formula>
    </cfRule>
    <cfRule type="expression" dxfId="2104" priority="2242">
      <formula>IF(AND(AL945&lt;0, RIGHT(TEXT(AL945,"0.#"),1)="."),TRUE,FALSE)</formula>
    </cfRule>
  </conditionalFormatting>
  <conditionalFormatting sqref="AL979:AO1006">
    <cfRule type="expression" dxfId="2103" priority="2233">
      <formula>IF(AND(AL979&gt;=0, RIGHT(TEXT(AL979,"0.#"),1)&lt;&gt;"."),TRUE,FALSE)</formula>
    </cfRule>
    <cfRule type="expression" dxfId="2102" priority="2234">
      <formula>IF(AND(AL979&gt;=0, RIGHT(TEXT(AL979,"0.#"),1)="."),TRUE,FALSE)</formula>
    </cfRule>
    <cfRule type="expression" dxfId="2101" priority="2235">
      <formula>IF(AND(AL979&lt;0, RIGHT(TEXT(AL979,"0.#"),1)&lt;&gt;"."),TRUE,FALSE)</formula>
    </cfRule>
    <cfRule type="expression" dxfId="2100" priority="2236">
      <formula>IF(AND(AL979&lt;0, RIGHT(TEXT(AL979,"0.#"),1)="."),TRUE,FALSE)</formula>
    </cfRule>
  </conditionalFormatting>
  <conditionalFormatting sqref="AL977:AO978">
    <cfRule type="expression" dxfId="2099" priority="2227">
      <formula>IF(AND(AL977&gt;=0, RIGHT(TEXT(AL977,"0.#"),1)&lt;&gt;"."),TRUE,FALSE)</formula>
    </cfRule>
    <cfRule type="expression" dxfId="2098" priority="2228">
      <formula>IF(AND(AL977&gt;=0, RIGHT(TEXT(AL977,"0.#"),1)="."),TRUE,FALSE)</formula>
    </cfRule>
    <cfRule type="expression" dxfId="2097" priority="2229">
      <formula>IF(AND(AL977&lt;0, RIGHT(TEXT(AL977,"0.#"),1)&lt;&gt;"."),TRUE,FALSE)</formula>
    </cfRule>
    <cfRule type="expression" dxfId="2096" priority="2230">
      <formula>IF(AND(AL977&lt;0, RIGHT(TEXT(AL977,"0.#"),1)="."),TRUE,FALSE)</formula>
    </cfRule>
  </conditionalFormatting>
  <conditionalFormatting sqref="AL1012:AO1039">
    <cfRule type="expression" dxfId="2095" priority="2221">
      <formula>IF(AND(AL1012&gt;=0, RIGHT(TEXT(AL1012,"0.#"),1)&lt;&gt;"."),TRUE,FALSE)</formula>
    </cfRule>
    <cfRule type="expression" dxfId="2094" priority="2222">
      <formula>IF(AND(AL1012&gt;=0, RIGHT(TEXT(AL1012,"0.#"),1)="."),TRUE,FALSE)</formula>
    </cfRule>
    <cfRule type="expression" dxfId="2093" priority="2223">
      <formula>IF(AND(AL1012&lt;0, RIGHT(TEXT(AL1012,"0.#"),1)&lt;&gt;"."),TRUE,FALSE)</formula>
    </cfRule>
    <cfRule type="expression" dxfId="2092" priority="2224">
      <formula>IF(AND(AL1012&lt;0, RIGHT(TEXT(AL1012,"0.#"),1)="."),TRUE,FALSE)</formula>
    </cfRule>
  </conditionalFormatting>
  <conditionalFormatting sqref="AL1010:AO1011">
    <cfRule type="expression" dxfId="2091" priority="2215">
      <formula>IF(AND(AL1010&gt;=0, RIGHT(TEXT(AL1010,"0.#"),1)&lt;&gt;"."),TRUE,FALSE)</formula>
    </cfRule>
    <cfRule type="expression" dxfId="2090" priority="2216">
      <formula>IF(AND(AL1010&gt;=0, RIGHT(TEXT(AL1010,"0.#"),1)="."),TRUE,FALSE)</formula>
    </cfRule>
    <cfRule type="expression" dxfId="2089" priority="2217">
      <formula>IF(AND(AL1010&lt;0, RIGHT(TEXT(AL1010,"0.#"),1)&lt;&gt;"."),TRUE,FALSE)</formula>
    </cfRule>
    <cfRule type="expression" dxfId="2088" priority="2218">
      <formula>IF(AND(AL1010&lt;0, RIGHT(TEXT(AL1010,"0.#"),1)="."),TRUE,FALSE)</formula>
    </cfRule>
  </conditionalFormatting>
  <conditionalFormatting sqref="Y1011">
    <cfRule type="expression" dxfId="2087" priority="2213">
      <formula>IF(RIGHT(TEXT(Y1011,"0.#"),1)=".",FALSE,TRUE)</formula>
    </cfRule>
    <cfRule type="expression" dxfId="2086" priority="2214">
      <formula>IF(RIGHT(TEXT(Y1011,"0.#"),1)=".",TRUE,FALSE)</formula>
    </cfRule>
  </conditionalFormatting>
  <conditionalFormatting sqref="AL1045:AO1072">
    <cfRule type="expression" dxfId="2085" priority="2209">
      <formula>IF(AND(AL1045&gt;=0, RIGHT(TEXT(AL1045,"0.#"),1)&lt;&gt;"."),TRUE,FALSE)</formula>
    </cfRule>
    <cfRule type="expression" dxfId="2084" priority="2210">
      <formula>IF(AND(AL1045&gt;=0, RIGHT(TEXT(AL1045,"0.#"),1)="."),TRUE,FALSE)</formula>
    </cfRule>
    <cfRule type="expression" dxfId="2083" priority="2211">
      <formula>IF(AND(AL1045&lt;0, RIGHT(TEXT(AL1045,"0.#"),1)&lt;&gt;"."),TRUE,FALSE)</formula>
    </cfRule>
    <cfRule type="expression" dxfId="2082" priority="2212">
      <formula>IF(AND(AL1045&lt;0, RIGHT(TEXT(AL1045,"0.#"),1)="."),TRUE,FALSE)</formula>
    </cfRule>
  </conditionalFormatting>
  <conditionalFormatting sqref="Y1045:Y1072">
    <cfRule type="expression" dxfId="2081" priority="2207">
      <formula>IF(RIGHT(TEXT(Y1045,"0.#"),1)=".",FALSE,TRUE)</formula>
    </cfRule>
    <cfRule type="expression" dxfId="2080" priority="2208">
      <formula>IF(RIGHT(TEXT(Y1045,"0.#"),1)=".",TRUE,FALSE)</formula>
    </cfRule>
  </conditionalFormatting>
  <conditionalFormatting sqref="AL1043:AO1044">
    <cfRule type="expression" dxfId="2079" priority="2203">
      <formula>IF(AND(AL1043&gt;=0, RIGHT(TEXT(AL1043,"0.#"),1)&lt;&gt;"."),TRUE,FALSE)</formula>
    </cfRule>
    <cfRule type="expression" dxfId="2078" priority="2204">
      <formula>IF(AND(AL1043&gt;=0, RIGHT(TEXT(AL1043,"0.#"),1)="."),TRUE,FALSE)</formula>
    </cfRule>
    <cfRule type="expression" dxfId="2077" priority="2205">
      <formula>IF(AND(AL1043&lt;0, RIGHT(TEXT(AL1043,"0.#"),1)&lt;&gt;"."),TRUE,FALSE)</formula>
    </cfRule>
    <cfRule type="expression" dxfId="2076" priority="2206">
      <formula>IF(AND(AL1043&lt;0, RIGHT(TEXT(AL1043,"0.#"),1)="."),TRUE,FALSE)</formula>
    </cfRule>
  </conditionalFormatting>
  <conditionalFormatting sqref="Y1043:Y1044">
    <cfRule type="expression" dxfId="2075" priority="2201">
      <formula>IF(RIGHT(TEXT(Y1043,"0.#"),1)=".",FALSE,TRUE)</formula>
    </cfRule>
    <cfRule type="expression" dxfId="2074" priority="2202">
      <formula>IF(RIGHT(TEXT(Y1043,"0.#"),1)=".",TRUE,FALSE)</formula>
    </cfRule>
  </conditionalFormatting>
  <conditionalFormatting sqref="AL1078:AO1105">
    <cfRule type="expression" dxfId="2073" priority="2197">
      <formula>IF(AND(AL1078&gt;=0, RIGHT(TEXT(AL1078,"0.#"),1)&lt;&gt;"."),TRUE,FALSE)</formula>
    </cfRule>
    <cfRule type="expression" dxfId="2072" priority="2198">
      <formula>IF(AND(AL1078&gt;=0, RIGHT(TEXT(AL1078,"0.#"),1)="."),TRUE,FALSE)</formula>
    </cfRule>
    <cfRule type="expression" dxfId="2071" priority="2199">
      <formula>IF(AND(AL1078&lt;0, RIGHT(TEXT(AL1078,"0.#"),1)&lt;&gt;"."),TRUE,FALSE)</formula>
    </cfRule>
    <cfRule type="expression" dxfId="2070" priority="2200">
      <formula>IF(AND(AL1078&lt;0, RIGHT(TEXT(AL1078,"0.#"),1)="."),TRUE,FALSE)</formula>
    </cfRule>
  </conditionalFormatting>
  <conditionalFormatting sqref="Y1078:Y1105">
    <cfRule type="expression" dxfId="2069" priority="2195">
      <formula>IF(RIGHT(TEXT(Y1078,"0.#"),1)=".",FALSE,TRUE)</formula>
    </cfRule>
    <cfRule type="expression" dxfId="2068" priority="2196">
      <formula>IF(RIGHT(TEXT(Y1078,"0.#"),1)=".",TRUE,FALSE)</formula>
    </cfRule>
  </conditionalFormatting>
  <conditionalFormatting sqref="AL1076:AO1077">
    <cfRule type="expression" dxfId="2067" priority="2191">
      <formula>IF(AND(AL1076&gt;=0, RIGHT(TEXT(AL1076,"0.#"),1)&lt;&gt;"."),TRUE,FALSE)</formula>
    </cfRule>
    <cfRule type="expression" dxfId="2066" priority="2192">
      <formula>IF(AND(AL1076&gt;=0, RIGHT(TEXT(AL1076,"0.#"),1)="."),TRUE,FALSE)</formula>
    </cfRule>
    <cfRule type="expression" dxfId="2065" priority="2193">
      <formula>IF(AND(AL1076&lt;0, RIGHT(TEXT(AL1076,"0.#"),1)&lt;&gt;"."),TRUE,FALSE)</formula>
    </cfRule>
    <cfRule type="expression" dxfId="2064" priority="2194">
      <formula>IF(AND(AL1076&lt;0, RIGHT(TEXT(AL1076,"0.#"),1)="."),TRUE,FALSE)</formula>
    </cfRule>
  </conditionalFormatting>
  <conditionalFormatting sqref="Y1076:Y1077">
    <cfRule type="expression" dxfId="2063" priority="2189">
      <formula>IF(RIGHT(TEXT(Y1076,"0.#"),1)=".",FALSE,TRUE)</formula>
    </cfRule>
    <cfRule type="expression" dxfId="2062" priority="2190">
      <formula>IF(RIGHT(TEXT(Y1076,"0.#"),1)=".",TRUE,FALSE)</formula>
    </cfRule>
  </conditionalFormatting>
  <conditionalFormatting sqref="AE39">
    <cfRule type="expression" dxfId="2061" priority="2187">
      <formula>IF(RIGHT(TEXT(AE39,"0.#"),1)=".",FALSE,TRUE)</formula>
    </cfRule>
    <cfRule type="expression" dxfId="2060" priority="2188">
      <formula>IF(RIGHT(TEXT(AE39,"0.#"),1)=".",TRUE,FALSE)</formula>
    </cfRule>
  </conditionalFormatting>
  <conditionalFormatting sqref="AM41">
    <cfRule type="expression" dxfId="2059" priority="2171">
      <formula>IF(RIGHT(TEXT(AM41,"0.#"),1)=".",FALSE,TRUE)</formula>
    </cfRule>
    <cfRule type="expression" dxfId="2058" priority="2172">
      <formula>IF(RIGHT(TEXT(AM41,"0.#"),1)=".",TRUE,FALSE)</formula>
    </cfRule>
  </conditionalFormatting>
  <conditionalFormatting sqref="AE40">
    <cfRule type="expression" dxfId="2057" priority="2185">
      <formula>IF(RIGHT(TEXT(AE40,"0.#"),1)=".",FALSE,TRUE)</formula>
    </cfRule>
    <cfRule type="expression" dxfId="2056" priority="2186">
      <formula>IF(RIGHT(TEXT(AE40,"0.#"),1)=".",TRUE,FALSE)</formula>
    </cfRule>
  </conditionalFormatting>
  <conditionalFormatting sqref="AE41">
    <cfRule type="expression" dxfId="2055" priority="2183">
      <formula>IF(RIGHT(TEXT(AE41,"0.#"),1)=".",FALSE,TRUE)</formula>
    </cfRule>
    <cfRule type="expression" dxfId="2054" priority="2184">
      <formula>IF(RIGHT(TEXT(AE41,"0.#"),1)=".",TRUE,FALSE)</formula>
    </cfRule>
  </conditionalFormatting>
  <conditionalFormatting sqref="AI41">
    <cfRule type="expression" dxfId="2053" priority="2181">
      <formula>IF(RIGHT(TEXT(AI41,"0.#"),1)=".",FALSE,TRUE)</formula>
    </cfRule>
    <cfRule type="expression" dxfId="2052" priority="2182">
      <formula>IF(RIGHT(TEXT(AI41,"0.#"),1)=".",TRUE,FALSE)</formula>
    </cfRule>
  </conditionalFormatting>
  <conditionalFormatting sqref="AI40">
    <cfRule type="expression" dxfId="2051" priority="2179">
      <formula>IF(RIGHT(TEXT(AI40,"0.#"),1)=".",FALSE,TRUE)</formula>
    </cfRule>
    <cfRule type="expression" dxfId="2050" priority="2180">
      <formula>IF(RIGHT(TEXT(AI40,"0.#"),1)=".",TRUE,FALSE)</formula>
    </cfRule>
  </conditionalFormatting>
  <conditionalFormatting sqref="AI39">
    <cfRule type="expression" dxfId="2049" priority="2177">
      <formula>IF(RIGHT(TEXT(AI39,"0.#"),1)=".",FALSE,TRUE)</formula>
    </cfRule>
    <cfRule type="expression" dxfId="2048" priority="2178">
      <formula>IF(RIGHT(TEXT(AI39,"0.#"),1)=".",TRUE,FALSE)</formula>
    </cfRule>
  </conditionalFormatting>
  <conditionalFormatting sqref="AM39">
    <cfRule type="expression" dxfId="2047" priority="2175">
      <formula>IF(RIGHT(TEXT(AM39,"0.#"),1)=".",FALSE,TRUE)</formula>
    </cfRule>
    <cfRule type="expression" dxfId="2046" priority="2176">
      <formula>IF(RIGHT(TEXT(AM39,"0.#"),1)=".",TRUE,FALSE)</formula>
    </cfRule>
  </conditionalFormatting>
  <conditionalFormatting sqref="AM40">
    <cfRule type="expression" dxfId="2045" priority="2173">
      <formula>IF(RIGHT(TEXT(AM40,"0.#"),1)=".",FALSE,TRUE)</formula>
    </cfRule>
    <cfRule type="expression" dxfId="2044" priority="2174">
      <formula>IF(RIGHT(TEXT(AM40,"0.#"),1)=".",TRUE,FALSE)</formula>
    </cfRule>
  </conditionalFormatting>
  <conditionalFormatting sqref="AQ39:AQ41">
    <cfRule type="expression" dxfId="2043" priority="2169">
      <formula>IF(RIGHT(TEXT(AQ39,"0.#"),1)=".",FALSE,TRUE)</formula>
    </cfRule>
    <cfRule type="expression" dxfId="2042" priority="2170">
      <formula>IF(RIGHT(TEXT(AQ39,"0.#"),1)=".",TRUE,FALSE)</formula>
    </cfRule>
  </conditionalFormatting>
  <conditionalFormatting sqref="AU39:AU41">
    <cfRule type="expression" dxfId="2041" priority="2167">
      <formula>IF(RIGHT(TEXT(AU39,"0.#"),1)=".",FALSE,TRUE)</formula>
    </cfRule>
    <cfRule type="expression" dxfId="2040" priority="2168">
      <formula>IF(RIGHT(TEXT(AU39,"0.#"),1)=".",TRUE,FALSE)</formula>
    </cfRule>
  </conditionalFormatting>
  <conditionalFormatting sqref="AE46">
    <cfRule type="expression" dxfId="2039" priority="2165">
      <formula>IF(RIGHT(TEXT(AE46,"0.#"),1)=".",FALSE,TRUE)</formula>
    </cfRule>
    <cfRule type="expression" dxfId="2038" priority="2166">
      <formula>IF(RIGHT(TEXT(AE46,"0.#"),1)=".",TRUE,FALSE)</formula>
    </cfRule>
  </conditionalFormatting>
  <conditionalFormatting sqref="AE47">
    <cfRule type="expression" dxfId="2037" priority="2163">
      <formula>IF(RIGHT(TEXT(AE47,"0.#"),1)=".",FALSE,TRUE)</formula>
    </cfRule>
    <cfRule type="expression" dxfId="2036" priority="2164">
      <formula>IF(RIGHT(TEXT(AE47,"0.#"),1)=".",TRUE,FALSE)</formula>
    </cfRule>
  </conditionalFormatting>
  <conditionalFormatting sqref="AE48">
    <cfRule type="expression" dxfId="2035" priority="2161">
      <formula>IF(RIGHT(TEXT(AE48,"0.#"),1)=".",FALSE,TRUE)</formula>
    </cfRule>
    <cfRule type="expression" dxfId="2034" priority="2162">
      <formula>IF(RIGHT(TEXT(AE48,"0.#"),1)=".",TRUE,FALSE)</formula>
    </cfRule>
  </conditionalFormatting>
  <conditionalFormatting sqref="AI48">
    <cfRule type="expression" dxfId="2033" priority="2159">
      <formula>IF(RIGHT(TEXT(AI48,"0.#"),1)=".",FALSE,TRUE)</formula>
    </cfRule>
    <cfRule type="expression" dxfId="2032" priority="2160">
      <formula>IF(RIGHT(TEXT(AI48,"0.#"),1)=".",TRUE,FALSE)</formula>
    </cfRule>
  </conditionalFormatting>
  <conditionalFormatting sqref="AI47">
    <cfRule type="expression" dxfId="2031" priority="2157">
      <formula>IF(RIGHT(TEXT(AI47,"0.#"),1)=".",FALSE,TRUE)</formula>
    </cfRule>
    <cfRule type="expression" dxfId="2030" priority="2158">
      <formula>IF(RIGHT(TEXT(AI47,"0.#"),1)=".",TRUE,FALSE)</formula>
    </cfRule>
  </conditionalFormatting>
  <conditionalFormatting sqref="AE448">
    <cfRule type="expression" dxfId="2029" priority="2035">
      <formula>IF(RIGHT(TEXT(AE448,"0.#"),1)=".",FALSE,TRUE)</formula>
    </cfRule>
    <cfRule type="expression" dxfId="2028" priority="2036">
      <formula>IF(RIGHT(TEXT(AE448,"0.#"),1)=".",TRUE,FALSE)</formula>
    </cfRule>
  </conditionalFormatting>
  <conditionalFormatting sqref="AM450">
    <cfRule type="expression" dxfId="2027" priority="2025">
      <formula>IF(RIGHT(TEXT(AM450,"0.#"),1)=".",FALSE,TRUE)</formula>
    </cfRule>
    <cfRule type="expression" dxfId="2026" priority="2026">
      <formula>IF(RIGHT(TEXT(AM450,"0.#"),1)=".",TRUE,FALSE)</formula>
    </cfRule>
  </conditionalFormatting>
  <conditionalFormatting sqref="AE449">
    <cfRule type="expression" dxfId="2025" priority="2033">
      <formula>IF(RIGHT(TEXT(AE449,"0.#"),1)=".",FALSE,TRUE)</formula>
    </cfRule>
    <cfRule type="expression" dxfId="2024" priority="2034">
      <formula>IF(RIGHT(TEXT(AE449,"0.#"),1)=".",TRUE,FALSE)</formula>
    </cfRule>
  </conditionalFormatting>
  <conditionalFormatting sqref="AE450">
    <cfRule type="expression" dxfId="2023" priority="2031">
      <formula>IF(RIGHT(TEXT(AE450,"0.#"),1)=".",FALSE,TRUE)</formula>
    </cfRule>
    <cfRule type="expression" dxfId="2022" priority="2032">
      <formula>IF(RIGHT(TEXT(AE450,"0.#"),1)=".",TRUE,FALSE)</formula>
    </cfRule>
  </conditionalFormatting>
  <conditionalFormatting sqref="AM448">
    <cfRule type="expression" dxfId="2021" priority="2029">
      <formula>IF(RIGHT(TEXT(AM448,"0.#"),1)=".",FALSE,TRUE)</formula>
    </cfRule>
    <cfRule type="expression" dxfId="2020" priority="2030">
      <formula>IF(RIGHT(TEXT(AM448,"0.#"),1)=".",TRUE,FALSE)</formula>
    </cfRule>
  </conditionalFormatting>
  <conditionalFormatting sqref="AM449">
    <cfRule type="expression" dxfId="2019" priority="2027">
      <formula>IF(RIGHT(TEXT(AM449,"0.#"),1)=".",FALSE,TRUE)</formula>
    </cfRule>
    <cfRule type="expression" dxfId="2018" priority="2028">
      <formula>IF(RIGHT(TEXT(AM449,"0.#"),1)=".",TRUE,FALSE)</formula>
    </cfRule>
  </conditionalFormatting>
  <conditionalFormatting sqref="AU448">
    <cfRule type="expression" dxfId="2017" priority="2023">
      <formula>IF(RIGHT(TEXT(AU448,"0.#"),1)=".",FALSE,TRUE)</formula>
    </cfRule>
    <cfRule type="expression" dxfId="2016" priority="2024">
      <formula>IF(RIGHT(TEXT(AU448,"0.#"),1)=".",TRUE,FALSE)</formula>
    </cfRule>
  </conditionalFormatting>
  <conditionalFormatting sqref="AU449">
    <cfRule type="expression" dxfId="2015" priority="2021">
      <formula>IF(RIGHT(TEXT(AU449,"0.#"),1)=".",FALSE,TRUE)</formula>
    </cfRule>
    <cfRule type="expression" dxfId="2014" priority="2022">
      <formula>IF(RIGHT(TEXT(AU449,"0.#"),1)=".",TRUE,FALSE)</formula>
    </cfRule>
  </conditionalFormatting>
  <conditionalFormatting sqref="AU450">
    <cfRule type="expression" dxfId="2013" priority="2019">
      <formula>IF(RIGHT(TEXT(AU450,"0.#"),1)=".",FALSE,TRUE)</formula>
    </cfRule>
    <cfRule type="expression" dxfId="2012" priority="2020">
      <formula>IF(RIGHT(TEXT(AU450,"0.#"),1)=".",TRUE,FALSE)</formula>
    </cfRule>
  </conditionalFormatting>
  <conditionalFormatting sqref="AI450">
    <cfRule type="expression" dxfId="2011" priority="2013">
      <formula>IF(RIGHT(TEXT(AI450,"0.#"),1)=".",FALSE,TRUE)</formula>
    </cfRule>
    <cfRule type="expression" dxfId="2010" priority="2014">
      <formula>IF(RIGHT(TEXT(AI450,"0.#"),1)=".",TRUE,FALSE)</formula>
    </cfRule>
  </conditionalFormatting>
  <conditionalFormatting sqref="AI448">
    <cfRule type="expression" dxfId="2009" priority="2017">
      <formula>IF(RIGHT(TEXT(AI448,"0.#"),1)=".",FALSE,TRUE)</formula>
    </cfRule>
    <cfRule type="expression" dxfId="2008" priority="2018">
      <formula>IF(RIGHT(TEXT(AI448,"0.#"),1)=".",TRUE,FALSE)</formula>
    </cfRule>
  </conditionalFormatting>
  <conditionalFormatting sqref="AI449">
    <cfRule type="expression" dxfId="2007" priority="2015">
      <formula>IF(RIGHT(TEXT(AI449,"0.#"),1)=".",FALSE,TRUE)</formula>
    </cfRule>
    <cfRule type="expression" dxfId="2006" priority="2016">
      <formula>IF(RIGHT(TEXT(AI449,"0.#"),1)=".",TRUE,FALSE)</formula>
    </cfRule>
  </conditionalFormatting>
  <conditionalFormatting sqref="AQ449">
    <cfRule type="expression" dxfId="2005" priority="2011">
      <formula>IF(RIGHT(TEXT(AQ449,"0.#"),1)=".",FALSE,TRUE)</formula>
    </cfRule>
    <cfRule type="expression" dxfId="2004" priority="2012">
      <formula>IF(RIGHT(TEXT(AQ449,"0.#"),1)=".",TRUE,FALSE)</formula>
    </cfRule>
  </conditionalFormatting>
  <conditionalFormatting sqref="AQ450">
    <cfRule type="expression" dxfId="2003" priority="2009">
      <formula>IF(RIGHT(TEXT(AQ450,"0.#"),1)=".",FALSE,TRUE)</formula>
    </cfRule>
    <cfRule type="expression" dxfId="2002" priority="2010">
      <formula>IF(RIGHT(TEXT(AQ450,"0.#"),1)=".",TRUE,FALSE)</formula>
    </cfRule>
  </conditionalFormatting>
  <conditionalFormatting sqref="AQ448">
    <cfRule type="expression" dxfId="2001" priority="2007">
      <formula>IF(RIGHT(TEXT(AQ448,"0.#"),1)=".",FALSE,TRUE)</formula>
    </cfRule>
    <cfRule type="expression" dxfId="2000" priority="2008">
      <formula>IF(RIGHT(TEXT(AQ448,"0.#"),1)=".",TRUE,FALSE)</formula>
    </cfRule>
  </conditionalFormatting>
  <conditionalFormatting sqref="AE453">
    <cfRule type="expression" dxfId="1999" priority="2005">
      <formula>IF(RIGHT(TEXT(AE453,"0.#"),1)=".",FALSE,TRUE)</formula>
    </cfRule>
    <cfRule type="expression" dxfId="1998" priority="2006">
      <formula>IF(RIGHT(TEXT(AE453,"0.#"),1)=".",TRUE,FALSE)</formula>
    </cfRule>
  </conditionalFormatting>
  <conditionalFormatting sqref="AM455">
    <cfRule type="expression" dxfId="1997" priority="1995">
      <formula>IF(RIGHT(TEXT(AM455,"0.#"),1)=".",FALSE,TRUE)</formula>
    </cfRule>
    <cfRule type="expression" dxfId="1996" priority="1996">
      <formula>IF(RIGHT(TEXT(AM455,"0.#"),1)=".",TRUE,FALSE)</formula>
    </cfRule>
  </conditionalFormatting>
  <conditionalFormatting sqref="AE454">
    <cfRule type="expression" dxfId="1995" priority="2003">
      <formula>IF(RIGHT(TEXT(AE454,"0.#"),1)=".",FALSE,TRUE)</formula>
    </cfRule>
    <cfRule type="expression" dxfId="1994" priority="2004">
      <formula>IF(RIGHT(TEXT(AE454,"0.#"),1)=".",TRUE,FALSE)</formula>
    </cfRule>
  </conditionalFormatting>
  <conditionalFormatting sqref="AE455">
    <cfRule type="expression" dxfId="1993" priority="2001">
      <formula>IF(RIGHT(TEXT(AE455,"0.#"),1)=".",FALSE,TRUE)</formula>
    </cfRule>
    <cfRule type="expression" dxfId="1992" priority="2002">
      <formula>IF(RIGHT(TEXT(AE455,"0.#"),1)=".",TRUE,FALSE)</formula>
    </cfRule>
  </conditionalFormatting>
  <conditionalFormatting sqref="AM453">
    <cfRule type="expression" dxfId="1991" priority="1999">
      <formula>IF(RIGHT(TEXT(AM453,"0.#"),1)=".",FALSE,TRUE)</formula>
    </cfRule>
    <cfRule type="expression" dxfId="1990" priority="2000">
      <formula>IF(RIGHT(TEXT(AM453,"0.#"),1)=".",TRUE,FALSE)</formula>
    </cfRule>
  </conditionalFormatting>
  <conditionalFormatting sqref="AM454">
    <cfRule type="expression" dxfId="1989" priority="1997">
      <formula>IF(RIGHT(TEXT(AM454,"0.#"),1)=".",FALSE,TRUE)</formula>
    </cfRule>
    <cfRule type="expression" dxfId="1988" priority="1998">
      <formula>IF(RIGHT(TEXT(AM454,"0.#"),1)=".",TRUE,FALSE)</formula>
    </cfRule>
  </conditionalFormatting>
  <conditionalFormatting sqref="AU453">
    <cfRule type="expression" dxfId="1987" priority="1993">
      <formula>IF(RIGHT(TEXT(AU453,"0.#"),1)=".",FALSE,TRUE)</formula>
    </cfRule>
    <cfRule type="expression" dxfId="1986" priority="1994">
      <formula>IF(RIGHT(TEXT(AU453,"0.#"),1)=".",TRUE,FALSE)</formula>
    </cfRule>
  </conditionalFormatting>
  <conditionalFormatting sqref="AU454">
    <cfRule type="expression" dxfId="1985" priority="1991">
      <formula>IF(RIGHT(TEXT(AU454,"0.#"),1)=".",FALSE,TRUE)</formula>
    </cfRule>
    <cfRule type="expression" dxfId="1984" priority="1992">
      <formula>IF(RIGHT(TEXT(AU454,"0.#"),1)=".",TRUE,FALSE)</formula>
    </cfRule>
  </conditionalFormatting>
  <conditionalFormatting sqref="AU455">
    <cfRule type="expression" dxfId="1983" priority="1989">
      <formula>IF(RIGHT(TEXT(AU455,"0.#"),1)=".",FALSE,TRUE)</formula>
    </cfRule>
    <cfRule type="expression" dxfId="1982" priority="1990">
      <formula>IF(RIGHT(TEXT(AU455,"0.#"),1)=".",TRUE,FALSE)</formula>
    </cfRule>
  </conditionalFormatting>
  <conditionalFormatting sqref="AI455">
    <cfRule type="expression" dxfId="1981" priority="1983">
      <formula>IF(RIGHT(TEXT(AI455,"0.#"),1)=".",FALSE,TRUE)</formula>
    </cfRule>
    <cfRule type="expression" dxfId="1980" priority="1984">
      <formula>IF(RIGHT(TEXT(AI455,"0.#"),1)=".",TRUE,FALSE)</formula>
    </cfRule>
  </conditionalFormatting>
  <conditionalFormatting sqref="AI453">
    <cfRule type="expression" dxfId="1979" priority="1987">
      <formula>IF(RIGHT(TEXT(AI453,"0.#"),1)=".",FALSE,TRUE)</formula>
    </cfRule>
    <cfRule type="expression" dxfId="1978" priority="1988">
      <formula>IF(RIGHT(TEXT(AI453,"0.#"),1)=".",TRUE,FALSE)</formula>
    </cfRule>
  </conditionalFormatting>
  <conditionalFormatting sqref="AI454">
    <cfRule type="expression" dxfId="1977" priority="1985">
      <formula>IF(RIGHT(TEXT(AI454,"0.#"),1)=".",FALSE,TRUE)</formula>
    </cfRule>
    <cfRule type="expression" dxfId="1976" priority="1986">
      <formula>IF(RIGHT(TEXT(AI454,"0.#"),1)=".",TRUE,FALSE)</formula>
    </cfRule>
  </conditionalFormatting>
  <conditionalFormatting sqref="AQ454">
    <cfRule type="expression" dxfId="1975" priority="1981">
      <formula>IF(RIGHT(TEXT(AQ454,"0.#"),1)=".",FALSE,TRUE)</formula>
    </cfRule>
    <cfRule type="expression" dxfId="1974" priority="1982">
      <formula>IF(RIGHT(TEXT(AQ454,"0.#"),1)=".",TRUE,FALSE)</formula>
    </cfRule>
  </conditionalFormatting>
  <conditionalFormatting sqref="AQ455">
    <cfRule type="expression" dxfId="1973" priority="1979">
      <formula>IF(RIGHT(TEXT(AQ455,"0.#"),1)=".",FALSE,TRUE)</formula>
    </cfRule>
    <cfRule type="expression" dxfId="1972" priority="1980">
      <formula>IF(RIGHT(TEXT(AQ455,"0.#"),1)=".",TRUE,FALSE)</formula>
    </cfRule>
  </conditionalFormatting>
  <conditionalFormatting sqref="AQ453">
    <cfRule type="expression" dxfId="1971" priority="1977">
      <formula>IF(RIGHT(TEXT(AQ453,"0.#"),1)=".",FALSE,TRUE)</formula>
    </cfRule>
    <cfRule type="expression" dxfId="1970" priority="1978">
      <formula>IF(RIGHT(TEXT(AQ453,"0.#"),1)=".",TRUE,FALSE)</formula>
    </cfRule>
  </conditionalFormatting>
  <conditionalFormatting sqref="AE487">
    <cfRule type="expression" dxfId="1969" priority="1855">
      <formula>IF(RIGHT(TEXT(AE487,"0.#"),1)=".",FALSE,TRUE)</formula>
    </cfRule>
    <cfRule type="expression" dxfId="1968" priority="1856">
      <formula>IF(RIGHT(TEXT(AE487,"0.#"),1)=".",TRUE,FALSE)</formula>
    </cfRule>
  </conditionalFormatting>
  <conditionalFormatting sqref="AE488">
    <cfRule type="expression" dxfId="1967" priority="1853">
      <formula>IF(RIGHT(TEXT(AE488,"0.#"),1)=".",FALSE,TRUE)</formula>
    </cfRule>
    <cfRule type="expression" dxfId="1966" priority="1854">
      <formula>IF(RIGHT(TEXT(AE488,"0.#"),1)=".",TRUE,FALSE)</formula>
    </cfRule>
  </conditionalFormatting>
  <conditionalFormatting sqref="AE489">
    <cfRule type="expression" dxfId="1965" priority="1851">
      <formula>IF(RIGHT(TEXT(AE489,"0.#"),1)=".",FALSE,TRUE)</formula>
    </cfRule>
    <cfRule type="expression" dxfId="1964" priority="1852">
      <formula>IF(RIGHT(TEXT(AE489,"0.#"),1)=".",TRUE,FALSE)</formula>
    </cfRule>
  </conditionalFormatting>
  <conditionalFormatting sqref="AU487">
    <cfRule type="expression" dxfId="1963" priority="1843">
      <formula>IF(RIGHT(TEXT(AU487,"0.#"),1)=".",FALSE,TRUE)</formula>
    </cfRule>
    <cfRule type="expression" dxfId="1962" priority="1844">
      <formula>IF(RIGHT(TEXT(AU487,"0.#"),1)=".",TRUE,FALSE)</formula>
    </cfRule>
  </conditionalFormatting>
  <conditionalFormatting sqref="AU488">
    <cfRule type="expression" dxfId="1961" priority="1841">
      <formula>IF(RIGHT(TEXT(AU488,"0.#"),1)=".",FALSE,TRUE)</formula>
    </cfRule>
    <cfRule type="expression" dxfId="1960" priority="1842">
      <formula>IF(RIGHT(TEXT(AU488,"0.#"),1)=".",TRUE,FALSE)</formula>
    </cfRule>
  </conditionalFormatting>
  <conditionalFormatting sqref="AU489">
    <cfRule type="expression" dxfId="1959" priority="1839">
      <formula>IF(RIGHT(TEXT(AU489,"0.#"),1)=".",FALSE,TRUE)</formula>
    </cfRule>
    <cfRule type="expression" dxfId="1958" priority="1840">
      <formula>IF(RIGHT(TEXT(AU489,"0.#"),1)=".",TRUE,FALSE)</formula>
    </cfRule>
  </conditionalFormatting>
  <conditionalFormatting sqref="AQ488">
    <cfRule type="expression" dxfId="1957" priority="1831">
      <formula>IF(RIGHT(TEXT(AQ488,"0.#"),1)=".",FALSE,TRUE)</formula>
    </cfRule>
    <cfRule type="expression" dxfId="1956" priority="1832">
      <formula>IF(RIGHT(TEXT(AQ488,"0.#"),1)=".",TRUE,FALSE)</formula>
    </cfRule>
  </conditionalFormatting>
  <conditionalFormatting sqref="AQ489">
    <cfRule type="expression" dxfId="1955" priority="1829">
      <formula>IF(RIGHT(TEXT(AQ489,"0.#"),1)=".",FALSE,TRUE)</formula>
    </cfRule>
    <cfRule type="expression" dxfId="1954" priority="1830">
      <formula>IF(RIGHT(TEXT(AQ489,"0.#"),1)=".",TRUE,FALSE)</formula>
    </cfRule>
  </conditionalFormatting>
  <conditionalFormatting sqref="AQ487">
    <cfRule type="expression" dxfId="1953" priority="1827">
      <formula>IF(RIGHT(TEXT(AQ487,"0.#"),1)=".",FALSE,TRUE)</formula>
    </cfRule>
    <cfRule type="expression" dxfId="1952" priority="1828">
      <formula>IF(RIGHT(TEXT(AQ487,"0.#"),1)=".",TRUE,FALSE)</formula>
    </cfRule>
  </conditionalFormatting>
  <conditionalFormatting sqref="AE512">
    <cfRule type="expression" dxfId="1951" priority="1825">
      <formula>IF(RIGHT(TEXT(AE512,"0.#"),1)=".",FALSE,TRUE)</formula>
    </cfRule>
    <cfRule type="expression" dxfId="1950" priority="1826">
      <formula>IF(RIGHT(TEXT(AE512,"0.#"),1)=".",TRUE,FALSE)</formula>
    </cfRule>
  </conditionalFormatting>
  <conditionalFormatting sqref="AE513">
    <cfRule type="expression" dxfId="1949" priority="1823">
      <formula>IF(RIGHT(TEXT(AE513,"0.#"),1)=".",FALSE,TRUE)</formula>
    </cfRule>
    <cfRule type="expression" dxfId="1948" priority="1824">
      <formula>IF(RIGHT(TEXT(AE513,"0.#"),1)=".",TRUE,FALSE)</formula>
    </cfRule>
  </conditionalFormatting>
  <conditionalFormatting sqref="AE514">
    <cfRule type="expression" dxfId="1947" priority="1821">
      <formula>IF(RIGHT(TEXT(AE514,"0.#"),1)=".",FALSE,TRUE)</formula>
    </cfRule>
    <cfRule type="expression" dxfId="1946" priority="1822">
      <formula>IF(RIGHT(TEXT(AE514,"0.#"),1)=".",TRUE,FALSE)</formula>
    </cfRule>
  </conditionalFormatting>
  <conditionalFormatting sqref="AU512">
    <cfRule type="expression" dxfId="1945" priority="1813">
      <formula>IF(RIGHT(TEXT(AU512,"0.#"),1)=".",FALSE,TRUE)</formula>
    </cfRule>
    <cfRule type="expression" dxfId="1944" priority="1814">
      <formula>IF(RIGHT(TEXT(AU512,"0.#"),1)=".",TRUE,FALSE)</formula>
    </cfRule>
  </conditionalFormatting>
  <conditionalFormatting sqref="AU513">
    <cfRule type="expression" dxfId="1943" priority="1811">
      <formula>IF(RIGHT(TEXT(AU513,"0.#"),1)=".",FALSE,TRUE)</formula>
    </cfRule>
    <cfRule type="expression" dxfId="1942" priority="1812">
      <formula>IF(RIGHT(TEXT(AU513,"0.#"),1)=".",TRUE,FALSE)</formula>
    </cfRule>
  </conditionalFormatting>
  <conditionalFormatting sqref="AU514">
    <cfRule type="expression" dxfId="1941" priority="1809">
      <formula>IF(RIGHT(TEXT(AU514,"0.#"),1)=".",FALSE,TRUE)</formula>
    </cfRule>
    <cfRule type="expression" dxfId="1940" priority="1810">
      <formula>IF(RIGHT(TEXT(AU514,"0.#"),1)=".",TRUE,FALSE)</formula>
    </cfRule>
  </conditionalFormatting>
  <conditionalFormatting sqref="AQ513">
    <cfRule type="expression" dxfId="1939" priority="1801">
      <formula>IF(RIGHT(TEXT(AQ513,"0.#"),1)=".",FALSE,TRUE)</formula>
    </cfRule>
    <cfRule type="expression" dxfId="1938" priority="1802">
      <formula>IF(RIGHT(TEXT(AQ513,"0.#"),1)=".",TRUE,FALSE)</formula>
    </cfRule>
  </conditionalFormatting>
  <conditionalFormatting sqref="AQ514">
    <cfRule type="expression" dxfId="1937" priority="1799">
      <formula>IF(RIGHT(TEXT(AQ514,"0.#"),1)=".",FALSE,TRUE)</formula>
    </cfRule>
    <cfRule type="expression" dxfId="1936" priority="1800">
      <formula>IF(RIGHT(TEXT(AQ514,"0.#"),1)=".",TRUE,FALSE)</formula>
    </cfRule>
  </conditionalFormatting>
  <conditionalFormatting sqref="AQ512">
    <cfRule type="expression" dxfId="1935" priority="1797">
      <formula>IF(RIGHT(TEXT(AQ512,"0.#"),1)=".",FALSE,TRUE)</formula>
    </cfRule>
    <cfRule type="expression" dxfId="1934" priority="1798">
      <formula>IF(RIGHT(TEXT(AQ512,"0.#"),1)=".",TRUE,FALSE)</formula>
    </cfRule>
  </conditionalFormatting>
  <conditionalFormatting sqref="AE517">
    <cfRule type="expression" dxfId="1933" priority="1675">
      <formula>IF(RIGHT(TEXT(AE517,"0.#"),1)=".",FALSE,TRUE)</formula>
    </cfRule>
    <cfRule type="expression" dxfId="1932" priority="1676">
      <formula>IF(RIGHT(TEXT(AE517,"0.#"),1)=".",TRUE,FALSE)</formula>
    </cfRule>
  </conditionalFormatting>
  <conditionalFormatting sqref="AE518">
    <cfRule type="expression" dxfId="1931" priority="1673">
      <formula>IF(RIGHT(TEXT(AE518,"0.#"),1)=".",FALSE,TRUE)</formula>
    </cfRule>
    <cfRule type="expression" dxfId="1930" priority="1674">
      <formula>IF(RIGHT(TEXT(AE518,"0.#"),1)=".",TRUE,FALSE)</formula>
    </cfRule>
  </conditionalFormatting>
  <conditionalFormatting sqref="AE519">
    <cfRule type="expression" dxfId="1929" priority="1671">
      <formula>IF(RIGHT(TEXT(AE519,"0.#"),1)=".",FALSE,TRUE)</formula>
    </cfRule>
    <cfRule type="expression" dxfId="1928" priority="1672">
      <formula>IF(RIGHT(TEXT(AE519,"0.#"),1)=".",TRUE,FALSE)</formula>
    </cfRule>
  </conditionalFormatting>
  <conditionalFormatting sqref="AU517">
    <cfRule type="expression" dxfId="1927" priority="1663">
      <formula>IF(RIGHT(TEXT(AU517,"0.#"),1)=".",FALSE,TRUE)</formula>
    </cfRule>
    <cfRule type="expression" dxfId="1926" priority="1664">
      <formula>IF(RIGHT(TEXT(AU517,"0.#"),1)=".",TRUE,FALSE)</formula>
    </cfRule>
  </conditionalFormatting>
  <conditionalFormatting sqref="AU519">
    <cfRule type="expression" dxfId="1925" priority="1659">
      <formula>IF(RIGHT(TEXT(AU519,"0.#"),1)=".",FALSE,TRUE)</formula>
    </cfRule>
    <cfRule type="expression" dxfId="1924" priority="1660">
      <formula>IF(RIGHT(TEXT(AU519,"0.#"),1)=".",TRUE,FALSE)</formula>
    </cfRule>
  </conditionalFormatting>
  <conditionalFormatting sqref="AQ518">
    <cfRule type="expression" dxfId="1923" priority="1651">
      <formula>IF(RIGHT(TEXT(AQ518,"0.#"),1)=".",FALSE,TRUE)</formula>
    </cfRule>
    <cfRule type="expression" dxfId="1922" priority="1652">
      <formula>IF(RIGHT(TEXT(AQ518,"0.#"),1)=".",TRUE,FALSE)</formula>
    </cfRule>
  </conditionalFormatting>
  <conditionalFormatting sqref="AQ519">
    <cfRule type="expression" dxfId="1921" priority="1649">
      <formula>IF(RIGHT(TEXT(AQ519,"0.#"),1)=".",FALSE,TRUE)</formula>
    </cfRule>
    <cfRule type="expression" dxfId="1920" priority="1650">
      <formula>IF(RIGHT(TEXT(AQ519,"0.#"),1)=".",TRUE,FALSE)</formula>
    </cfRule>
  </conditionalFormatting>
  <conditionalFormatting sqref="AQ517">
    <cfRule type="expression" dxfId="1919" priority="1647">
      <formula>IF(RIGHT(TEXT(AQ517,"0.#"),1)=".",FALSE,TRUE)</formula>
    </cfRule>
    <cfRule type="expression" dxfId="1918" priority="1648">
      <formula>IF(RIGHT(TEXT(AQ517,"0.#"),1)=".",TRUE,FALSE)</formula>
    </cfRule>
  </conditionalFormatting>
  <conditionalFormatting sqref="AE522">
    <cfRule type="expression" dxfId="1917" priority="1645">
      <formula>IF(RIGHT(TEXT(AE522,"0.#"),1)=".",FALSE,TRUE)</formula>
    </cfRule>
    <cfRule type="expression" dxfId="1916" priority="1646">
      <formula>IF(RIGHT(TEXT(AE522,"0.#"),1)=".",TRUE,FALSE)</formula>
    </cfRule>
  </conditionalFormatting>
  <conditionalFormatting sqref="AE523">
    <cfRule type="expression" dxfId="1915" priority="1643">
      <formula>IF(RIGHT(TEXT(AE523,"0.#"),1)=".",FALSE,TRUE)</formula>
    </cfRule>
    <cfRule type="expression" dxfId="1914" priority="1644">
      <formula>IF(RIGHT(TEXT(AE523,"0.#"),1)=".",TRUE,FALSE)</formula>
    </cfRule>
  </conditionalFormatting>
  <conditionalFormatting sqref="AE524">
    <cfRule type="expression" dxfId="1913" priority="1641">
      <formula>IF(RIGHT(TEXT(AE524,"0.#"),1)=".",FALSE,TRUE)</formula>
    </cfRule>
    <cfRule type="expression" dxfId="1912" priority="1642">
      <formula>IF(RIGHT(TEXT(AE524,"0.#"),1)=".",TRUE,FALSE)</formula>
    </cfRule>
  </conditionalFormatting>
  <conditionalFormatting sqref="AU522">
    <cfRule type="expression" dxfId="1911" priority="1633">
      <formula>IF(RIGHT(TEXT(AU522,"0.#"),1)=".",FALSE,TRUE)</formula>
    </cfRule>
    <cfRule type="expression" dxfId="1910" priority="1634">
      <formula>IF(RIGHT(TEXT(AU522,"0.#"),1)=".",TRUE,FALSE)</formula>
    </cfRule>
  </conditionalFormatting>
  <conditionalFormatting sqref="AU523">
    <cfRule type="expression" dxfId="1909" priority="1631">
      <formula>IF(RIGHT(TEXT(AU523,"0.#"),1)=".",FALSE,TRUE)</formula>
    </cfRule>
    <cfRule type="expression" dxfId="1908" priority="1632">
      <formula>IF(RIGHT(TEXT(AU523,"0.#"),1)=".",TRUE,FALSE)</formula>
    </cfRule>
  </conditionalFormatting>
  <conditionalFormatting sqref="AU524">
    <cfRule type="expression" dxfId="1907" priority="1629">
      <formula>IF(RIGHT(TEXT(AU524,"0.#"),1)=".",FALSE,TRUE)</formula>
    </cfRule>
    <cfRule type="expression" dxfId="1906" priority="1630">
      <formula>IF(RIGHT(TEXT(AU524,"0.#"),1)=".",TRUE,FALSE)</formula>
    </cfRule>
  </conditionalFormatting>
  <conditionalFormatting sqref="AQ523">
    <cfRule type="expression" dxfId="1905" priority="1621">
      <formula>IF(RIGHT(TEXT(AQ523,"0.#"),1)=".",FALSE,TRUE)</formula>
    </cfRule>
    <cfRule type="expression" dxfId="1904" priority="1622">
      <formula>IF(RIGHT(TEXT(AQ523,"0.#"),1)=".",TRUE,FALSE)</formula>
    </cfRule>
  </conditionalFormatting>
  <conditionalFormatting sqref="AQ524">
    <cfRule type="expression" dxfId="1903" priority="1619">
      <formula>IF(RIGHT(TEXT(AQ524,"0.#"),1)=".",FALSE,TRUE)</formula>
    </cfRule>
    <cfRule type="expression" dxfId="1902" priority="1620">
      <formula>IF(RIGHT(TEXT(AQ524,"0.#"),1)=".",TRUE,FALSE)</formula>
    </cfRule>
  </conditionalFormatting>
  <conditionalFormatting sqref="AQ522">
    <cfRule type="expression" dxfId="1901" priority="1617">
      <formula>IF(RIGHT(TEXT(AQ522,"0.#"),1)=".",FALSE,TRUE)</formula>
    </cfRule>
    <cfRule type="expression" dxfId="1900" priority="1618">
      <formula>IF(RIGHT(TEXT(AQ522,"0.#"),1)=".",TRUE,FALSE)</formula>
    </cfRule>
  </conditionalFormatting>
  <conditionalFormatting sqref="AE527">
    <cfRule type="expression" dxfId="1899" priority="1615">
      <formula>IF(RIGHT(TEXT(AE527,"0.#"),1)=".",FALSE,TRUE)</formula>
    </cfRule>
    <cfRule type="expression" dxfId="1898" priority="1616">
      <formula>IF(RIGHT(TEXT(AE527,"0.#"),1)=".",TRUE,FALSE)</formula>
    </cfRule>
  </conditionalFormatting>
  <conditionalFormatting sqref="AE528">
    <cfRule type="expression" dxfId="1897" priority="1613">
      <formula>IF(RIGHT(TEXT(AE528,"0.#"),1)=".",FALSE,TRUE)</formula>
    </cfRule>
    <cfRule type="expression" dxfId="1896" priority="1614">
      <formula>IF(RIGHT(TEXT(AE528,"0.#"),1)=".",TRUE,FALSE)</formula>
    </cfRule>
  </conditionalFormatting>
  <conditionalFormatting sqref="AE529">
    <cfRule type="expression" dxfId="1895" priority="1611">
      <formula>IF(RIGHT(TEXT(AE529,"0.#"),1)=".",FALSE,TRUE)</formula>
    </cfRule>
    <cfRule type="expression" dxfId="1894" priority="1612">
      <formula>IF(RIGHT(TEXT(AE529,"0.#"),1)=".",TRUE,FALSE)</formula>
    </cfRule>
  </conditionalFormatting>
  <conditionalFormatting sqref="AU527">
    <cfRule type="expression" dxfId="1893" priority="1603">
      <formula>IF(RIGHT(TEXT(AU527,"0.#"),1)=".",FALSE,TRUE)</formula>
    </cfRule>
    <cfRule type="expression" dxfId="1892" priority="1604">
      <formula>IF(RIGHT(TEXT(AU527,"0.#"),1)=".",TRUE,FALSE)</formula>
    </cfRule>
  </conditionalFormatting>
  <conditionalFormatting sqref="AU528">
    <cfRule type="expression" dxfId="1891" priority="1601">
      <formula>IF(RIGHT(TEXT(AU528,"0.#"),1)=".",FALSE,TRUE)</formula>
    </cfRule>
    <cfRule type="expression" dxfId="1890" priority="1602">
      <formula>IF(RIGHT(TEXT(AU528,"0.#"),1)=".",TRUE,FALSE)</formula>
    </cfRule>
  </conditionalFormatting>
  <conditionalFormatting sqref="AU529">
    <cfRule type="expression" dxfId="1889" priority="1599">
      <formula>IF(RIGHT(TEXT(AU529,"0.#"),1)=".",FALSE,TRUE)</formula>
    </cfRule>
    <cfRule type="expression" dxfId="1888" priority="1600">
      <formula>IF(RIGHT(TEXT(AU529,"0.#"),1)=".",TRUE,FALSE)</formula>
    </cfRule>
  </conditionalFormatting>
  <conditionalFormatting sqref="AQ528">
    <cfRule type="expression" dxfId="1887" priority="1591">
      <formula>IF(RIGHT(TEXT(AQ528,"0.#"),1)=".",FALSE,TRUE)</formula>
    </cfRule>
    <cfRule type="expression" dxfId="1886" priority="1592">
      <formula>IF(RIGHT(TEXT(AQ528,"0.#"),1)=".",TRUE,FALSE)</formula>
    </cfRule>
  </conditionalFormatting>
  <conditionalFormatting sqref="AQ529">
    <cfRule type="expression" dxfId="1885" priority="1589">
      <formula>IF(RIGHT(TEXT(AQ529,"0.#"),1)=".",FALSE,TRUE)</formula>
    </cfRule>
    <cfRule type="expression" dxfId="1884" priority="1590">
      <formula>IF(RIGHT(TEXT(AQ529,"0.#"),1)=".",TRUE,FALSE)</formula>
    </cfRule>
  </conditionalFormatting>
  <conditionalFormatting sqref="AQ527">
    <cfRule type="expression" dxfId="1883" priority="1587">
      <formula>IF(RIGHT(TEXT(AQ527,"0.#"),1)=".",FALSE,TRUE)</formula>
    </cfRule>
    <cfRule type="expression" dxfId="1882" priority="1588">
      <formula>IF(RIGHT(TEXT(AQ527,"0.#"),1)=".",TRUE,FALSE)</formula>
    </cfRule>
  </conditionalFormatting>
  <conditionalFormatting sqref="AE532">
    <cfRule type="expression" dxfId="1881" priority="1585">
      <formula>IF(RIGHT(TEXT(AE532,"0.#"),1)=".",FALSE,TRUE)</formula>
    </cfRule>
    <cfRule type="expression" dxfId="1880" priority="1586">
      <formula>IF(RIGHT(TEXT(AE532,"0.#"),1)=".",TRUE,FALSE)</formula>
    </cfRule>
  </conditionalFormatting>
  <conditionalFormatting sqref="AM534">
    <cfRule type="expression" dxfId="1879" priority="1575">
      <formula>IF(RIGHT(TEXT(AM534,"0.#"),1)=".",FALSE,TRUE)</formula>
    </cfRule>
    <cfRule type="expression" dxfId="1878" priority="1576">
      <formula>IF(RIGHT(TEXT(AM534,"0.#"),1)=".",TRUE,FALSE)</formula>
    </cfRule>
  </conditionalFormatting>
  <conditionalFormatting sqref="AE533">
    <cfRule type="expression" dxfId="1877" priority="1583">
      <formula>IF(RIGHT(TEXT(AE533,"0.#"),1)=".",FALSE,TRUE)</formula>
    </cfRule>
    <cfRule type="expression" dxfId="1876" priority="1584">
      <formula>IF(RIGHT(TEXT(AE533,"0.#"),1)=".",TRUE,FALSE)</formula>
    </cfRule>
  </conditionalFormatting>
  <conditionalFormatting sqref="AE534">
    <cfRule type="expression" dxfId="1875" priority="1581">
      <formula>IF(RIGHT(TEXT(AE534,"0.#"),1)=".",FALSE,TRUE)</formula>
    </cfRule>
    <cfRule type="expression" dxfId="1874" priority="1582">
      <formula>IF(RIGHT(TEXT(AE534,"0.#"),1)=".",TRUE,FALSE)</formula>
    </cfRule>
  </conditionalFormatting>
  <conditionalFormatting sqref="AM532">
    <cfRule type="expression" dxfId="1873" priority="1579">
      <formula>IF(RIGHT(TEXT(AM532,"0.#"),1)=".",FALSE,TRUE)</formula>
    </cfRule>
    <cfRule type="expression" dxfId="1872" priority="1580">
      <formula>IF(RIGHT(TEXT(AM532,"0.#"),1)=".",TRUE,FALSE)</formula>
    </cfRule>
  </conditionalFormatting>
  <conditionalFormatting sqref="AM533">
    <cfRule type="expression" dxfId="1871" priority="1577">
      <formula>IF(RIGHT(TEXT(AM533,"0.#"),1)=".",FALSE,TRUE)</formula>
    </cfRule>
    <cfRule type="expression" dxfId="1870" priority="1578">
      <formula>IF(RIGHT(TEXT(AM533,"0.#"),1)=".",TRUE,FALSE)</formula>
    </cfRule>
  </conditionalFormatting>
  <conditionalFormatting sqref="AU532">
    <cfRule type="expression" dxfId="1869" priority="1573">
      <formula>IF(RIGHT(TEXT(AU532,"0.#"),1)=".",FALSE,TRUE)</formula>
    </cfRule>
    <cfRule type="expression" dxfId="1868" priority="1574">
      <formula>IF(RIGHT(TEXT(AU532,"0.#"),1)=".",TRUE,FALSE)</formula>
    </cfRule>
  </conditionalFormatting>
  <conditionalFormatting sqref="AU533">
    <cfRule type="expression" dxfId="1867" priority="1571">
      <formula>IF(RIGHT(TEXT(AU533,"0.#"),1)=".",FALSE,TRUE)</formula>
    </cfRule>
    <cfRule type="expression" dxfId="1866" priority="1572">
      <formula>IF(RIGHT(TEXT(AU533,"0.#"),1)=".",TRUE,FALSE)</formula>
    </cfRule>
  </conditionalFormatting>
  <conditionalFormatting sqref="AU534">
    <cfRule type="expression" dxfId="1865" priority="1569">
      <formula>IF(RIGHT(TEXT(AU534,"0.#"),1)=".",FALSE,TRUE)</formula>
    </cfRule>
    <cfRule type="expression" dxfId="1864" priority="1570">
      <formula>IF(RIGHT(TEXT(AU534,"0.#"),1)=".",TRUE,FALSE)</formula>
    </cfRule>
  </conditionalFormatting>
  <conditionalFormatting sqref="AI534">
    <cfRule type="expression" dxfId="1863" priority="1563">
      <formula>IF(RIGHT(TEXT(AI534,"0.#"),1)=".",FALSE,TRUE)</formula>
    </cfRule>
    <cfRule type="expression" dxfId="1862" priority="1564">
      <formula>IF(RIGHT(TEXT(AI534,"0.#"),1)=".",TRUE,FALSE)</formula>
    </cfRule>
  </conditionalFormatting>
  <conditionalFormatting sqref="AI532">
    <cfRule type="expression" dxfId="1861" priority="1567">
      <formula>IF(RIGHT(TEXT(AI532,"0.#"),1)=".",FALSE,TRUE)</formula>
    </cfRule>
    <cfRule type="expression" dxfId="1860" priority="1568">
      <formula>IF(RIGHT(TEXT(AI532,"0.#"),1)=".",TRUE,FALSE)</formula>
    </cfRule>
  </conditionalFormatting>
  <conditionalFormatting sqref="AI533">
    <cfRule type="expression" dxfId="1859" priority="1565">
      <formula>IF(RIGHT(TEXT(AI533,"0.#"),1)=".",FALSE,TRUE)</formula>
    </cfRule>
    <cfRule type="expression" dxfId="1858" priority="1566">
      <formula>IF(RIGHT(TEXT(AI533,"0.#"),1)=".",TRUE,FALSE)</formula>
    </cfRule>
  </conditionalFormatting>
  <conditionalFormatting sqref="AQ533">
    <cfRule type="expression" dxfId="1857" priority="1561">
      <formula>IF(RIGHT(TEXT(AQ533,"0.#"),1)=".",FALSE,TRUE)</formula>
    </cfRule>
    <cfRule type="expression" dxfId="1856" priority="1562">
      <formula>IF(RIGHT(TEXT(AQ533,"0.#"),1)=".",TRUE,FALSE)</formula>
    </cfRule>
  </conditionalFormatting>
  <conditionalFormatting sqref="AQ534">
    <cfRule type="expression" dxfId="1855" priority="1559">
      <formula>IF(RIGHT(TEXT(AQ534,"0.#"),1)=".",FALSE,TRUE)</formula>
    </cfRule>
    <cfRule type="expression" dxfId="1854" priority="1560">
      <formula>IF(RIGHT(TEXT(AQ534,"0.#"),1)=".",TRUE,FALSE)</formula>
    </cfRule>
  </conditionalFormatting>
  <conditionalFormatting sqref="AQ532">
    <cfRule type="expression" dxfId="1853" priority="1557">
      <formula>IF(RIGHT(TEXT(AQ532,"0.#"),1)=".",FALSE,TRUE)</formula>
    </cfRule>
    <cfRule type="expression" dxfId="1852" priority="1558">
      <formula>IF(RIGHT(TEXT(AQ532,"0.#"),1)=".",TRUE,FALSE)</formula>
    </cfRule>
  </conditionalFormatting>
  <conditionalFormatting sqref="AE541">
    <cfRule type="expression" dxfId="1851" priority="1555">
      <formula>IF(RIGHT(TEXT(AE541,"0.#"),1)=".",FALSE,TRUE)</formula>
    </cfRule>
    <cfRule type="expression" dxfId="1850" priority="1556">
      <formula>IF(RIGHT(TEXT(AE541,"0.#"),1)=".",TRUE,FALSE)</formula>
    </cfRule>
  </conditionalFormatting>
  <conditionalFormatting sqref="AE542">
    <cfRule type="expression" dxfId="1849" priority="1553">
      <formula>IF(RIGHT(TEXT(AE542,"0.#"),1)=".",FALSE,TRUE)</formula>
    </cfRule>
    <cfRule type="expression" dxfId="1848" priority="1554">
      <formula>IF(RIGHT(TEXT(AE542,"0.#"),1)=".",TRUE,FALSE)</formula>
    </cfRule>
  </conditionalFormatting>
  <conditionalFormatting sqref="AE543">
    <cfRule type="expression" dxfId="1847" priority="1551">
      <formula>IF(RIGHT(TEXT(AE543,"0.#"),1)=".",FALSE,TRUE)</formula>
    </cfRule>
    <cfRule type="expression" dxfId="1846" priority="1552">
      <formula>IF(RIGHT(TEXT(AE543,"0.#"),1)=".",TRUE,FALSE)</formula>
    </cfRule>
  </conditionalFormatting>
  <conditionalFormatting sqref="AU541">
    <cfRule type="expression" dxfId="1845" priority="1543">
      <formula>IF(RIGHT(TEXT(AU541,"0.#"),1)=".",FALSE,TRUE)</formula>
    </cfRule>
    <cfRule type="expression" dxfId="1844" priority="1544">
      <formula>IF(RIGHT(TEXT(AU541,"0.#"),1)=".",TRUE,FALSE)</formula>
    </cfRule>
  </conditionalFormatting>
  <conditionalFormatting sqref="AU542">
    <cfRule type="expression" dxfId="1843" priority="1541">
      <formula>IF(RIGHT(TEXT(AU542,"0.#"),1)=".",FALSE,TRUE)</formula>
    </cfRule>
    <cfRule type="expression" dxfId="1842" priority="1542">
      <formula>IF(RIGHT(TEXT(AU542,"0.#"),1)=".",TRUE,FALSE)</formula>
    </cfRule>
  </conditionalFormatting>
  <conditionalFormatting sqref="AU543">
    <cfRule type="expression" dxfId="1841" priority="1539">
      <formula>IF(RIGHT(TEXT(AU543,"0.#"),1)=".",FALSE,TRUE)</formula>
    </cfRule>
    <cfRule type="expression" dxfId="1840" priority="1540">
      <formula>IF(RIGHT(TEXT(AU543,"0.#"),1)=".",TRUE,FALSE)</formula>
    </cfRule>
  </conditionalFormatting>
  <conditionalFormatting sqref="AQ542">
    <cfRule type="expression" dxfId="1839" priority="1531">
      <formula>IF(RIGHT(TEXT(AQ542,"0.#"),1)=".",FALSE,TRUE)</formula>
    </cfRule>
    <cfRule type="expression" dxfId="1838" priority="1532">
      <formula>IF(RIGHT(TEXT(AQ542,"0.#"),1)=".",TRUE,FALSE)</formula>
    </cfRule>
  </conditionalFormatting>
  <conditionalFormatting sqref="AQ543">
    <cfRule type="expression" dxfId="1837" priority="1529">
      <formula>IF(RIGHT(TEXT(AQ543,"0.#"),1)=".",FALSE,TRUE)</formula>
    </cfRule>
    <cfRule type="expression" dxfId="1836" priority="1530">
      <formula>IF(RIGHT(TEXT(AQ543,"0.#"),1)=".",TRUE,FALSE)</formula>
    </cfRule>
  </conditionalFormatting>
  <conditionalFormatting sqref="AQ541">
    <cfRule type="expression" dxfId="1835" priority="1527">
      <formula>IF(RIGHT(TEXT(AQ541,"0.#"),1)=".",FALSE,TRUE)</formula>
    </cfRule>
    <cfRule type="expression" dxfId="1834" priority="1528">
      <formula>IF(RIGHT(TEXT(AQ541,"0.#"),1)=".",TRUE,FALSE)</formula>
    </cfRule>
  </conditionalFormatting>
  <conditionalFormatting sqref="AE566">
    <cfRule type="expression" dxfId="1833" priority="1525">
      <formula>IF(RIGHT(TEXT(AE566,"0.#"),1)=".",FALSE,TRUE)</formula>
    </cfRule>
    <cfRule type="expression" dxfId="1832" priority="1526">
      <formula>IF(RIGHT(TEXT(AE566,"0.#"),1)=".",TRUE,FALSE)</formula>
    </cfRule>
  </conditionalFormatting>
  <conditionalFormatting sqref="AE567">
    <cfRule type="expression" dxfId="1831" priority="1523">
      <formula>IF(RIGHT(TEXT(AE567,"0.#"),1)=".",FALSE,TRUE)</formula>
    </cfRule>
    <cfRule type="expression" dxfId="1830" priority="1524">
      <formula>IF(RIGHT(TEXT(AE567,"0.#"),1)=".",TRUE,FALSE)</formula>
    </cfRule>
  </conditionalFormatting>
  <conditionalFormatting sqref="AE568">
    <cfRule type="expression" dxfId="1829" priority="1521">
      <formula>IF(RIGHT(TEXT(AE568,"0.#"),1)=".",FALSE,TRUE)</formula>
    </cfRule>
    <cfRule type="expression" dxfId="1828" priority="1522">
      <formula>IF(RIGHT(TEXT(AE568,"0.#"),1)=".",TRUE,FALSE)</formula>
    </cfRule>
  </conditionalFormatting>
  <conditionalFormatting sqref="AU566">
    <cfRule type="expression" dxfId="1827" priority="1513">
      <formula>IF(RIGHT(TEXT(AU566,"0.#"),1)=".",FALSE,TRUE)</formula>
    </cfRule>
    <cfRule type="expression" dxfId="1826" priority="1514">
      <formula>IF(RIGHT(TEXT(AU566,"0.#"),1)=".",TRUE,FALSE)</formula>
    </cfRule>
  </conditionalFormatting>
  <conditionalFormatting sqref="AU567">
    <cfRule type="expression" dxfId="1825" priority="1511">
      <formula>IF(RIGHT(TEXT(AU567,"0.#"),1)=".",FALSE,TRUE)</formula>
    </cfRule>
    <cfRule type="expression" dxfId="1824" priority="1512">
      <formula>IF(RIGHT(TEXT(AU567,"0.#"),1)=".",TRUE,FALSE)</formula>
    </cfRule>
  </conditionalFormatting>
  <conditionalFormatting sqref="AU568">
    <cfRule type="expression" dxfId="1823" priority="1509">
      <formula>IF(RIGHT(TEXT(AU568,"0.#"),1)=".",FALSE,TRUE)</formula>
    </cfRule>
    <cfRule type="expression" dxfId="1822" priority="1510">
      <formula>IF(RIGHT(TEXT(AU568,"0.#"),1)=".",TRUE,FALSE)</formula>
    </cfRule>
  </conditionalFormatting>
  <conditionalFormatting sqref="AQ567">
    <cfRule type="expression" dxfId="1821" priority="1501">
      <formula>IF(RIGHT(TEXT(AQ567,"0.#"),1)=".",FALSE,TRUE)</formula>
    </cfRule>
    <cfRule type="expression" dxfId="1820" priority="1502">
      <formula>IF(RIGHT(TEXT(AQ567,"0.#"),1)=".",TRUE,FALSE)</formula>
    </cfRule>
  </conditionalFormatting>
  <conditionalFormatting sqref="AQ568">
    <cfRule type="expression" dxfId="1819" priority="1499">
      <formula>IF(RIGHT(TEXT(AQ568,"0.#"),1)=".",FALSE,TRUE)</formula>
    </cfRule>
    <cfRule type="expression" dxfId="1818" priority="1500">
      <formula>IF(RIGHT(TEXT(AQ568,"0.#"),1)=".",TRUE,FALSE)</formula>
    </cfRule>
  </conditionalFormatting>
  <conditionalFormatting sqref="AQ566">
    <cfRule type="expression" dxfId="1817" priority="1497">
      <formula>IF(RIGHT(TEXT(AQ566,"0.#"),1)=".",FALSE,TRUE)</formula>
    </cfRule>
    <cfRule type="expression" dxfId="1816" priority="1498">
      <formula>IF(RIGHT(TEXT(AQ566,"0.#"),1)=".",TRUE,FALSE)</formula>
    </cfRule>
  </conditionalFormatting>
  <conditionalFormatting sqref="AE546">
    <cfRule type="expression" dxfId="1815" priority="1495">
      <formula>IF(RIGHT(TEXT(AE546,"0.#"),1)=".",FALSE,TRUE)</formula>
    </cfRule>
    <cfRule type="expression" dxfId="1814" priority="1496">
      <formula>IF(RIGHT(TEXT(AE546,"0.#"),1)=".",TRUE,FALSE)</formula>
    </cfRule>
  </conditionalFormatting>
  <conditionalFormatting sqref="AE547">
    <cfRule type="expression" dxfId="1813" priority="1493">
      <formula>IF(RIGHT(TEXT(AE547,"0.#"),1)=".",FALSE,TRUE)</formula>
    </cfRule>
    <cfRule type="expression" dxfId="1812" priority="1494">
      <formula>IF(RIGHT(TEXT(AE547,"0.#"),1)=".",TRUE,FALSE)</formula>
    </cfRule>
  </conditionalFormatting>
  <conditionalFormatting sqref="AE548">
    <cfRule type="expression" dxfId="1811" priority="1491">
      <formula>IF(RIGHT(TEXT(AE548,"0.#"),1)=".",FALSE,TRUE)</formula>
    </cfRule>
    <cfRule type="expression" dxfId="1810" priority="1492">
      <formula>IF(RIGHT(TEXT(AE548,"0.#"),1)=".",TRUE,FALSE)</formula>
    </cfRule>
  </conditionalFormatting>
  <conditionalFormatting sqref="AU546">
    <cfRule type="expression" dxfId="1809" priority="1483">
      <formula>IF(RIGHT(TEXT(AU546,"0.#"),1)=".",FALSE,TRUE)</formula>
    </cfRule>
    <cfRule type="expression" dxfId="1808" priority="1484">
      <formula>IF(RIGHT(TEXT(AU546,"0.#"),1)=".",TRUE,FALSE)</formula>
    </cfRule>
  </conditionalFormatting>
  <conditionalFormatting sqref="AU547">
    <cfRule type="expression" dxfId="1807" priority="1481">
      <formula>IF(RIGHT(TEXT(AU547,"0.#"),1)=".",FALSE,TRUE)</formula>
    </cfRule>
    <cfRule type="expression" dxfId="1806" priority="1482">
      <formula>IF(RIGHT(TEXT(AU547,"0.#"),1)=".",TRUE,FALSE)</formula>
    </cfRule>
  </conditionalFormatting>
  <conditionalFormatting sqref="AU548">
    <cfRule type="expression" dxfId="1805" priority="1479">
      <formula>IF(RIGHT(TEXT(AU548,"0.#"),1)=".",FALSE,TRUE)</formula>
    </cfRule>
    <cfRule type="expression" dxfId="1804" priority="1480">
      <formula>IF(RIGHT(TEXT(AU548,"0.#"),1)=".",TRUE,FALSE)</formula>
    </cfRule>
  </conditionalFormatting>
  <conditionalFormatting sqref="AQ547">
    <cfRule type="expression" dxfId="1803" priority="1471">
      <formula>IF(RIGHT(TEXT(AQ547,"0.#"),1)=".",FALSE,TRUE)</formula>
    </cfRule>
    <cfRule type="expression" dxfId="1802" priority="1472">
      <formula>IF(RIGHT(TEXT(AQ547,"0.#"),1)=".",TRUE,FALSE)</formula>
    </cfRule>
  </conditionalFormatting>
  <conditionalFormatting sqref="AQ546">
    <cfRule type="expression" dxfId="1801" priority="1467">
      <formula>IF(RIGHT(TEXT(AQ546,"0.#"),1)=".",FALSE,TRUE)</formula>
    </cfRule>
    <cfRule type="expression" dxfId="1800" priority="1468">
      <formula>IF(RIGHT(TEXT(AQ546,"0.#"),1)=".",TRUE,FALSE)</formula>
    </cfRule>
  </conditionalFormatting>
  <conditionalFormatting sqref="AE551">
    <cfRule type="expression" dxfId="1799" priority="1465">
      <formula>IF(RIGHT(TEXT(AE551,"0.#"),1)=".",FALSE,TRUE)</formula>
    </cfRule>
    <cfRule type="expression" dxfId="1798" priority="1466">
      <formula>IF(RIGHT(TEXT(AE551,"0.#"),1)=".",TRUE,FALSE)</formula>
    </cfRule>
  </conditionalFormatting>
  <conditionalFormatting sqref="AE553">
    <cfRule type="expression" dxfId="1797" priority="1461">
      <formula>IF(RIGHT(TEXT(AE553,"0.#"),1)=".",FALSE,TRUE)</formula>
    </cfRule>
    <cfRule type="expression" dxfId="1796" priority="1462">
      <formula>IF(RIGHT(TEXT(AE553,"0.#"),1)=".",TRUE,FALSE)</formula>
    </cfRule>
  </conditionalFormatting>
  <conditionalFormatting sqref="AU551">
    <cfRule type="expression" dxfId="1795" priority="1453">
      <formula>IF(RIGHT(TEXT(AU551,"0.#"),1)=".",FALSE,TRUE)</formula>
    </cfRule>
    <cfRule type="expression" dxfId="1794" priority="1454">
      <formula>IF(RIGHT(TEXT(AU551,"0.#"),1)=".",TRUE,FALSE)</formula>
    </cfRule>
  </conditionalFormatting>
  <conditionalFormatting sqref="AU553">
    <cfRule type="expression" dxfId="1793" priority="1449">
      <formula>IF(RIGHT(TEXT(AU553,"0.#"),1)=".",FALSE,TRUE)</formula>
    </cfRule>
    <cfRule type="expression" dxfId="1792" priority="1450">
      <formula>IF(RIGHT(TEXT(AU553,"0.#"),1)=".",TRUE,FALSE)</formula>
    </cfRule>
  </conditionalFormatting>
  <conditionalFormatting sqref="AQ552">
    <cfRule type="expression" dxfId="1791" priority="1441">
      <formula>IF(RIGHT(TEXT(AQ552,"0.#"),1)=".",FALSE,TRUE)</formula>
    </cfRule>
    <cfRule type="expression" dxfId="1790" priority="1442">
      <formula>IF(RIGHT(TEXT(AQ552,"0.#"),1)=".",TRUE,FALSE)</formula>
    </cfRule>
  </conditionalFormatting>
  <conditionalFormatting sqref="AU561">
    <cfRule type="expression" dxfId="1789" priority="1393">
      <formula>IF(RIGHT(TEXT(AU561,"0.#"),1)=".",FALSE,TRUE)</formula>
    </cfRule>
    <cfRule type="expression" dxfId="1788" priority="1394">
      <formula>IF(RIGHT(TEXT(AU561,"0.#"),1)=".",TRUE,FALSE)</formula>
    </cfRule>
  </conditionalFormatting>
  <conditionalFormatting sqref="AU562">
    <cfRule type="expression" dxfId="1787" priority="1391">
      <formula>IF(RIGHT(TEXT(AU562,"0.#"),1)=".",FALSE,TRUE)</formula>
    </cfRule>
    <cfRule type="expression" dxfId="1786" priority="1392">
      <formula>IF(RIGHT(TEXT(AU562,"0.#"),1)=".",TRUE,FALSE)</formula>
    </cfRule>
  </conditionalFormatting>
  <conditionalFormatting sqref="AU563">
    <cfRule type="expression" dxfId="1785" priority="1389">
      <formula>IF(RIGHT(TEXT(AU563,"0.#"),1)=".",FALSE,TRUE)</formula>
    </cfRule>
    <cfRule type="expression" dxfId="1784" priority="1390">
      <formula>IF(RIGHT(TEXT(AU563,"0.#"),1)=".",TRUE,FALSE)</formula>
    </cfRule>
  </conditionalFormatting>
  <conditionalFormatting sqref="AQ562">
    <cfRule type="expression" dxfId="1783" priority="1381">
      <formula>IF(RIGHT(TEXT(AQ562,"0.#"),1)=".",FALSE,TRUE)</formula>
    </cfRule>
    <cfRule type="expression" dxfId="1782" priority="1382">
      <formula>IF(RIGHT(TEXT(AQ562,"0.#"),1)=".",TRUE,FALSE)</formula>
    </cfRule>
  </conditionalFormatting>
  <conditionalFormatting sqref="AQ563">
    <cfRule type="expression" dxfId="1781" priority="1379">
      <formula>IF(RIGHT(TEXT(AQ563,"0.#"),1)=".",FALSE,TRUE)</formula>
    </cfRule>
    <cfRule type="expression" dxfId="1780" priority="1380">
      <formula>IF(RIGHT(TEXT(AQ563,"0.#"),1)=".",TRUE,FALSE)</formula>
    </cfRule>
  </conditionalFormatting>
  <conditionalFormatting sqref="AQ561">
    <cfRule type="expression" dxfId="1779" priority="1377">
      <formula>IF(RIGHT(TEXT(AQ561,"0.#"),1)=".",FALSE,TRUE)</formula>
    </cfRule>
    <cfRule type="expression" dxfId="1778" priority="1378">
      <formula>IF(RIGHT(TEXT(AQ561,"0.#"),1)=".",TRUE,FALSE)</formula>
    </cfRule>
  </conditionalFormatting>
  <conditionalFormatting sqref="AE571">
    <cfRule type="expression" dxfId="1777" priority="1375">
      <formula>IF(RIGHT(TEXT(AE571,"0.#"),1)=".",FALSE,TRUE)</formula>
    </cfRule>
    <cfRule type="expression" dxfId="1776" priority="1376">
      <formula>IF(RIGHT(TEXT(AE571,"0.#"),1)=".",TRUE,FALSE)</formula>
    </cfRule>
  </conditionalFormatting>
  <conditionalFormatting sqref="AE572">
    <cfRule type="expression" dxfId="1775" priority="1373">
      <formula>IF(RIGHT(TEXT(AE572,"0.#"),1)=".",FALSE,TRUE)</formula>
    </cfRule>
    <cfRule type="expression" dxfId="1774" priority="1374">
      <formula>IF(RIGHT(TEXT(AE572,"0.#"),1)=".",TRUE,FALSE)</formula>
    </cfRule>
  </conditionalFormatting>
  <conditionalFormatting sqref="AE573">
    <cfRule type="expression" dxfId="1773" priority="1371">
      <formula>IF(RIGHT(TEXT(AE573,"0.#"),1)=".",FALSE,TRUE)</formula>
    </cfRule>
    <cfRule type="expression" dxfId="1772" priority="1372">
      <formula>IF(RIGHT(TEXT(AE573,"0.#"),1)=".",TRUE,FALSE)</formula>
    </cfRule>
  </conditionalFormatting>
  <conditionalFormatting sqref="AU571">
    <cfRule type="expression" dxfId="1771" priority="1363">
      <formula>IF(RIGHT(TEXT(AU571,"0.#"),1)=".",FALSE,TRUE)</formula>
    </cfRule>
    <cfRule type="expression" dxfId="1770" priority="1364">
      <formula>IF(RIGHT(TEXT(AU571,"0.#"),1)=".",TRUE,FALSE)</formula>
    </cfRule>
  </conditionalFormatting>
  <conditionalFormatting sqref="AU572">
    <cfRule type="expression" dxfId="1769" priority="1361">
      <formula>IF(RIGHT(TEXT(AU572,"0.#"),1)=".",FALSE,TRUE)</formula>
    </cfRule>
    <cfRule type="expression" dxfId="1768" priority="1362">
      <formula>IF(RIGHT(TEXT(AU572,"0.#"),1)=".",TRUE,FALSE)</formula>
    </cfRule>
  </conditionalFormatting>
  <conditionalFormatting sqref="AU573">
    <cfRule type="expression" dxfId="1767" priority="1359">
      <formula>IF(RIGHT(TEXT(AU573,"0.#"),1)=".",FALSE,TRUE)</formula>
    </cfRule>
    <cfRule type="expression" dxfId="1766" priority="1360">
      <formula>IF(RIGHT(TEXT(AU573,"0.#"),1)=".",TRUE,FALSE)</formula>
    </cfRule>
  </conditionalFormatting>
  <conditionalFormatting sqref="AQ572">
    <cfRule type="expression" dxfId="1765" priority="1351">
      <formula>IF(RIGHT(TEXT(AQ572,"0.#"),1)=".",FALSE,TRUE)</formula>
    </cfRule>
    <cfRule type="expression" dxfId="1764" priority="1352">
      <formula>IF(RIGHT(TEXT(AQ572,"0.#"),1)=".",TRUE,FALSE)</formula>
    </cfRule>
  </conditionalFormatting>
  <conditionalFormatting sqref="AQ573">
    <cfRule type="expression" dxfId="1763" priority="1349">
      <formula>IF(RIGHT(TEXT(AQ573,"0.#"),1)=".",FALSE,TRUE)</formula>
    </cfRule>
    <cfRule type="expression" dxfId="1762" priority="1350">
      <formula>IF(RIGHT(TEXT(AQ573,"0.#"),1)=".",TRUE,FALSE)</formula>
    </cfRule>
  </conditionalFormatting>
  <conditionalFormatting sqref="AQ571">
    <cfRule type="expression" dxfId="1761" priority="1347">
      <formula>IF(RIGHT(TEXT(AQ571,"0.#"),1)=".",FALSE,TRUE)</formula>
    </cfRule>
    <cfRule type="expression" dxfId="1760" priority="1348">
      <formula>IF(RIGHT(TEXT(AQ571,"0.#"),1)=".",TRUE,FALSE)</formula>
    </cfRule>
  </conditionalFormatting>
  <conditionalFormatting sqref="AE576">
    <cfRule type="expression" dxfId="1759" priority="1345">
      <formula>IF(RIGHT(TEXT(AE576,"0.#"),1)=".",FALSE,TRUE)</formula>
    </cfRule>
    <cfRule type="expression" dxfId="1758" priority="1346">
      <formula>IF(RIGHT(TEXT(AE576,"0.#"),1)=".",TRUE,FALSE)</formula>
    </cfRule>
  </conditionalFormatting>
  <conditionalFormatting sqref="AE577">
    <cfRule type="expression" dxfId="1757" priority="1343">
      <formula>IF(RIGHT(TEXT(AE577,"0.#"),1)=".",FALSE,TRUE)</formula>
    </cfRule>
    <cfRule type="expression" dxfId="1756" priority="1344">
      <formula>IF(RIGHT(TEXT(AE577,"0.#"),1)=".",TRUE,FALSE)</formula>
    </cfRule>
  </conditionalFormatting>
  <conditionalFormatting sqref="AE578">
    <cfRule type="expression" dxfId="1755" priority="1341">
      <formula>IF(RIGHT(TEXT(AE578,"0.#"),1)=".",FALSE,TRUE)</formula>
    </cfRule>
    <cfRule type="expression" dxfId="1754" priority="1342">
      <formula>IF(RIGHT(TEXT(AE578,"0.#"),1)=".",TRUE,FALSE)</formula>
    </cfRule>
  </conditionalFormatting>
  <conditionalFormatting sqref="AU576">
    <cfRule type="expression" dxfId="1753" priority="1333">
      <formula>IF(RIGHT(TEXT(AU576,"0.#"),1)=".",FALSE,TRUE)</formula>
    </cfRule>
    <cfRule type="expression" dxfId="1752" priority="1334">
      <formula>IF(RIGHT(TEXT(AU576,"0.#"),1)=".",TRUE,FALSE)</formula>
    </cfRule>
  </conditionalFormatting>
  <conditionalFormatting sqref="AU577">
    <cfRule type="expression" dxfId="1751" priority="1331">
      <formula>IF(RIGHT(TEXT(AU577,"0.#"),1)=".",FALSE,TRUE)</formula>
    </cfRule>
    <cfRule type="expression" dxfId="1750" priority="1332">
      <formula>IF(RIGHT(TEXT(AU577,"0.#"),1)=".",TRUE,FALSE)</formula>
    </cfRule>
  </conditionalFormatting>
  <conditionalFormatting sqref="AU578">
    <cfRule type="expression" dxfId="1749" priority="1329">
      <formula>IF(RIGHT(TEXT(AU578,"0.#"),1)=".",FALSE,TRUE)</formula>
    </cfRule>
    <cfRule type="expression" dxfId="1748" priority="1330">
      <formula>IF(RIGHT(TEXT(AU578,"0.#"),1)=".",TRUE,FALSE)</formula>
    </cfRule>
  </conditionalFormatting>
  <conditionalFormatting sqref="AQ577">
    <cfRule type="expression" dxfId="1747" priority="1321">
      <formula>IF(RIGHT(TEXT(AQ577,"0.#"),1)=".",FALSE,TRUE)</formula>
    </cfRule>
    <cfRule type="expression" dxfId="1746" priority="1322">
      <formula>IF(RIGHT(TEXT(AQ577,"0.#"),1)=".",TRUE,FALSE)</formula>
    </cfRule>
  </conditionalFormatting>
  <conditionalFormatting sqref="AQ578">
    <cfRule type="expression" dxfId="1745" priority="1319">
      <formula>IF(RIGHT(TEXT(AQ578,"0.#"),1)=".",FALSE,TRUE)</formula>
    </cfRule>
    <cfRule type="expression" dxfId="1744" priority="1320">
      <formula>IF(RIGHT(TEXT(AQ578,"0.#"),1)=".",TRUE,FALSE)</formula>
    </cfRule>
  </conditionalFormatting>
  <conditionalFormatting sqref="AQ576">
    <cfRule type="expression" dxfId="1743" priority="1317">
      <formula>IF(RIGHT(TEXT(AQ576,"0.#"),1)=".",FALSE,TRUE)</formula>
    </cfRule>
    <cfRule type="expression" dxfId="1742" priority="1318">
      <formula>IF(RIGHT(TEXT(AQ576,"0.#"),1)=".",TRUE,FALSE)</formula>
    </cfRule>
  </conditionalFormatting>
  <conditionalFormatting sqref="AE581">
    <cfRule type="expression" dxfId="1741" priority="1315">
      <formula>IF(RIGHT(TEXT(AE581,"0.#"),1)=".",FALSE,TRUE)</formula>
    </cfRule>
    <cfRule type="expression" dxfId="1740" priority="1316">
      <formula>IF(RIGHT(TEXT(AE581,"0.#"),1)=".",TRUE,FALSE)</formula>
    </cfRule>
  </conditionalFormatting>
  <conditionalFormatting sqref="AE582">
    <cfRule type="expression" dxfId="1739" priority="1313">
      <formula>IF(RIGHT(TEXT(AE582,"0.#"),1)=".",FALSE,TRUE)</formula>
    </cfRule>
    <cfRule type="expression" dxfId="1738" priority="1314">
      <formula>IF(RIGHT(TEXT(AE582,"0.#"),1)=".",TRUE,FALSE)</formula>
    </cfRule>
  </conditionalFormatting>
  <conditionalFormatting sqref="AE583">
    <cfRule type="expression" dxfId="1737" priority="1311">
      <formula>IF(RIGHT(TEXT(AE583,"0.#"),1)=".",FALSE,TRUE)</formula>
    </cfRule>
    <cfRule type="expression" dxfId="1736" priority="1312">
      <formula>IF(RIGHT(TEXT(AE583,"0.#"),1)=".",TRUE,FALSE)</formula>
    </cfRule>
  </conditionalFormatting>
  <conditionalFormatting sqref="AU581">
    <cfRule type="expression" dxfId="1735" priority="1303">
      <formula>IF(RIGHT(TEXT(AU581,"0.#"),1)=".",FALSE,TRUE)</formula>
    </cfRule>
    <cfRule type="expression" dxfId="1734" priority="1304">
      <formula>IF(RIGHT(TEXT(AU581,"0.#"),1)=".",TRUE,FALSE)</formula>
    </cfRule>
  </conditionalFormatting>
  <conditionalFormatting sqref="AQ582">
    <cfRule type="expression" dxfId="1733" priority="1291">
      <formula>IF(RIGHT(TEXT(AQ582,"0.#"),1)=".",FALSE,TRUE)</formula>
    </cfRule>
    <cfRule type="expression" dxfId="1732" priority="1292">
      <formula>IF(RIGHT(TEXT(AQ582,"0.#"),1)=".",TRUE,FALSE)</formula>
    </cfRule>
  </conditionalFormatting>
  <conditionalFormatting sqref="AQ583">
    <cfRule type="expression" dxfId="1731" priority="1289">
      <formula>IF(RIGHT(TEXT(AQ583,"0.#"),1)=".",FALSE,TRUE)</formula>
    </cfRule>
    <cfRule type="expression" dxfId="1730" priority="1290">
      <formula>IF(RIGHT(TEXT(AQ583,"0.#"),1)=".",TRUE,FALSE)</formula>
    </cfRule>
  </conditionalFormatting>
  <conditionalFormatting sqref="AQ581">
    <cfRule type="expression" dxfId="1729" priority="1287">
      <formula>IF(RIGHT(TEXT(AQ581,"0.#"),1)=".",FALSE,TRUE)</formula>
    </cfRule>
    <cfRule type="expression" dxfId="1728" priority="1288">
      <formula>IF(RIGHT(TEXT(AQ581,"0.#"),1)=".",TRUE,FALSE)</formula>
    </cfRule>
  </conditionalFormatting>
  <conditionalFormatting sqref="AE586">
    <cfRule type="expression" dxfId="1727" priority="1285">
      <formula>IF(RIGHT(TEXT(AE586,"0.#"),1)=".",FALSE,TRUE)</formula>
    </cfRule>
    <cfRule type="expression" dxfId="1726" priority="1286">
      <formula>IF(RIGHT(TEXT(AE586,"0.#"),1)=".",TRUE,FALSE)</formula>
    </cfRule>
  </conditionalFormatting>
  <conditionalFormatting sqref="AM588">
    <cfRule type="expression" dxfId="1725" priority="1275">
      <formula>IF(RIGHT(TEXT(AM588,"0.#"),1)=".",FALSE,TRUE)</formula>
    </cfRule>
    <cfRule type="expression" dxfId="1724" priority="1276">
      <formula>IF(RIGHT(TEXT(AM588,"0.#"),1)=".",TRUE,FALSE)</formula>
    </cfRule>
  </conditionalFormatting>
  <conditionalFormatting sqref="AE587">
    <cfRule type="expression" dxfId="1723" priority="1283">
      <formula>IF(RIGHT(TEXT(AE587,"0.#"),1)=".",FALSE,TRUE)</formula>
    </cfRule>
    <cfRule type="expression" dxfId="1722" priority="1284">
      <formula>IF(RIGHT(TEXT(AE587,"0.#"),1)=".",TRUE,FALSE)</formula>
    </cfRule>
  </conditionalFormatting>
  <conditionalFormatting sqref="AE588">
    <cfRule type="expression" dxfId="1721" priority="1281">
      <formula>IF(RIGHT(TEXT(AE588,"0.#"),1)=".",FALSE,TRUE)</formula>
    </cfRule>
    <cfRule type="expression" dxfId="1720" priority="1282">
      <formula>IF(RIGHT(TEXT(AE588,"0.#"),1)=".",TRUE,FALSE)</formula>
    </cfRule>
  </conditionalFormatting>
  <conditionalFormatting sqref="AM586">
    <cfRule type="expression" dxfId="1719" priority="1279">
      <formula>IF(RIGHT(TEXT(AM586,"0.#"),1)=".",FALSE,TRUE)</formula>
    </cfRule>
    <cfRule type="expression" dxfId="1718" priority="1280">
      <formula>IF(RIGHT(TEXT(AM586,"0.#"),1)=".",TRUE,FALSE)</formula>
    </cfRule>
  </conditionalFormatting>
  <conditionalFormatting sqref="AM587">
    <cfRule type="expression" dxfId="1717" priority="1277">
      <formula>IF(RIGHT(TEXT(AM587,"0.#"),1)=".",FALSE,TRUE)</formula>
    </cfRule>
    <cfRule type="expression" dxfId="1716" priority="1278">
      <formula>IF(RIGHT(TEXT(AM587,"0.#"),1)=".",TRUE,FALSE)</formula>
    </cfRule>
  </conditionalFormatting>
  <conditionalFormatting sqref="AU586">
    <cfRule type="expression" dxfId="1715" priority="1273">
      <formula>IF(RIGHT(TEXT(AU586,"0.#"),1)=".",FALSE,TRUE)</formula>
    </cfRule>
    <cfRule type="expression" dxfId="1714" priority="1274">
      <formula>IF(RIGHT(TEXT(AU586,"0.#"),1)=".",TRUE,FALSE)</formula>
    </cfRule>
  </conditionalFormatting>
  <conditionalFormatting sqref="AU587">
    <cfRule type="expression" dxfId="1713" priority="1271">
      <formula>IF(RIGHT(TEXT(AU587,"0.#"),1)=".",FALSE,TRUE)</formula>
    </cfRule>
    <cfRule type="expression" dxfId="1712" priority="1272">
      <formula>IF(RIGHT(TEXT(AU587,"0.#"),1)=".",TRUE,FALSE)</formula>
    </cfRule>
  </conditionalFormatting>
  <conditionalFormatting sqref="AU588">
    <cfRule type="expression" dxfId="1711" priority="1269">
      <formula>IF(RIGHT(TEXT(AU588,"0.#"),1)=".",FALSE,TRUE)</formula>
    </cfRule>
    <cfRule type="expression" dxfId="1710" priority="1270">
      <formula>IF(RIGHT(TEXT(AU588,"0.#"),1)=".",TRUE,FALSE)</formula>
    </cfRule>
  </conditionalFormatting>
  <conditionalFormatting sqref="AI588">
    <cfRule type="expression" dxfId="1709" priority="1263">
      <formula>IF(RIGHT(TEXT(AI588,"0.#"),1)=".",FALSE,TRUE)</formula>
    </cfRule>
    <cfRule type="expression" dxfId="1708" priority="1264">
      <formula>IF(RIGHT(TEXT(AI588,"0.#"),1)=".",TRUE,FALSE)</formula>
    </cfRule>
  </conditionalFormatting>
  <conditionalFormatting sqref="AI586">
    <cfRule type="expression" dxfId="1707" priority="1267">
      <formula>IF(RIGHT(TEXT(AI586,"0.#"),1)=".",FALSE,TRUE)</formula>
    </cfRule>
    <cfRule type="expression" dxfId="1706" priority="1268">
      <formula>IF(RIGHT(TEXT(AI586,"0.#"),1)=".",TRUE,FALSE)</formula>
    </cfRule>
  </conditionalFormatting>
  <conditionalFormatting sqref="AI587">
    <cfRule type="expression" dxfId="1705" priority="1265">
      <formula>IF(RIGHT(TEXT(AI587,"0.#"),1)=".",FALSE,TRUE)</formula>
    </cfRule>
    <cfRule type="expression" dxfId="1704" priority="1266">
      <formula>IF(RIGHT(TEXT(AI587,"0.#"),1)=".",TRUE,FALSE)</formula>
    </cfRule>
  </conditionalFormatting>
  <conditionalFormatting sqref="AQ587">
    <cfRule type="expression" dxfId="1703" priority="1261">
      <formula>IF(RIGHT(TEXT(AQ587,"0.#"),1)=".",FALSE,TRUE)</formula>
    </cfRule>
    <cfRule type="expression" dxfId="1702" priority="1262">
      <formula>IF(RIGHT(TEXT(AQ587,"0.#"),1)=".",TRUE,FALSE)</formula>
    </cfRule>
  </conditionalFormatting>
  <conditionalFormatting sqref="AQ588">
    <cfRule type="expression" dxfId="1701" priority="1259">
      <formula>IF(RIGHT(TEXT(AQ588,"0.#"),1)=".",FALSE,TRUE)</formula>
    </cfRule>
    <cfRule type="expression" dxfId="1700" priority="1260">
      <formula>IF(RIGHT(TEXT(AQ588,"0.#"),1)=".",TRUE,FALSE)</formula>
    </cfRule>
  </conditionalFormatting>
  <conditionalFormatting sqref="AQ586">
    <cfRule type="expression" dxfId="1699" priority="1257">
      <formula>IF(RIGHT(TEXT(AQ586,"0.#"),1)=".",FALSE,TRUE)</formula>
    </cfRule>
    <cfRule type="expression" dxfId="1698" priority="1258">
      <formula>IF(RIGHT(TEXT(AQ586,"0.#"),1)=".",TRUE,FALSE)</formula>
    </cfRule>
  </conditionalFormatting>
  <conditionalFormatting sqref="AE595">
    <cfRule type="expression" dxfId="1697" priority="1255">
      <formula>IF(RIGHT(TEXT(AE595,"0.#"),1)=".",FALSE,TRUE)</formula>
    </cfRule>
    <cfRule type="expression" dxfId="1696" priority="1256">
      <formula>IF(RIGHT(TEXT(AE595,"0.#"),1)=".",TRUE,FALSE)</formula>
    </cfRule>
  </conditionalFormatting>
  <conditionalFormatting sqref="AE596">
    <cfRule type="expression" dxfId="1695" priority="1253">
      <formula>IF(RIGHT(TEXT(AE596,"0.#"),1)=".",FALSE,TRUE)</formula>
    </cfRule>
    <cfRule type="expression" dxfId="1694" priority="1254">
      <formula>IF(RIGHT(TEXT(AE596,"0.#"),1)=".",TRUE,FALSE)</formula>
    </cfRule>
  </conditionalFormatting>
  <conditionalFormatting sqref="AE597">
    <cfRule type="expression" dxfId="1693" priority="1251">
      <formula>IF(RIGHT(TEXT(AE597,"0.#"),1)=".",FALSE,TRUE)</formula>
    </cfRule>
    <cfRule type="expression" dxfId="1692" priority="1252">
      <formula>IF(RIGHT(TEXT(AE597,"0.#"),1)=".",TRUE,FALSE)</formula>
    </cfRule>
  </conditionalFormatting>
  <conditionalFormatting sqref="AU595">
    <cfRule type="expression" dxfId="1691" priority="1243">
      <formula>IF(RIGHT(TEXT(AU595,"0.#"),1)=".",FALSE,TRUE)</formula>
    </cfRule>
    <cfRule type="expression" dxfId="1690" priority="1244">
      <formula>IF(RIGHT(TEXT(AU595,"0.#"),1)=".",TRUE,FALSE)</formula>
    </cfRule>
  </conditionalFormatting>
  <conditionalFormatting sqref="AU596">
    <cfRule type="expression" dxfId="1689" priority="1241">
      <formula>IF(RIGHT(TEXT(AU596,"0.#"),1)=".",FALSE,TRUE)</formula>
    </cfRule>
    <cfRule type="expression" dxfId="1688" priority="1242">
      <formula>IF(RIGHT(TEXT(AU596,"0.#"),1)=".",TRUE,FALSE)</formula>
    </cfRule>
  </conditionalFormatting>
  <conditionalFormatting sqref="AU597">
    <cfRule type="expression" dxfId="1687" priority="1239">
      <formula>IF(RIGHT(TEXT(AU597,"0.#"),1)=".",FALSE,TRUE)</formula>
    </cfRule>
    <cfRule type="expression" dxfId="1686" priority="1240">
      <formula>IF(RIGHT(TEXT(AU597,"0.#"),1)=".",TRUE,FALSE)</formula>
    </cfRule>
  </conditionalFormatting>
  <conditionalFormatting sqref="AQ596">
    <cfRule type="expression" dxfId="1685" priority="1231">
      <formula>IF(RIGHT(TEXT(AQ596,"0.#"),1)=".",FALSE,TRUE)</formula>
    </cfRule>
    <cfRule type="expression" dxfId="1684" priority="1232">
      <formula>IF(RIGHT(TEXT(AQ596,"0.#"),1)=".",TRUE,FALSE)</formula>
    </cfRule>
  </conditionalFormatting>
  <conditionalFormatting sqref="AQ597">
    <cfRule type="expression" dxfId="1683" priority="1229">
      <formula>IF(RIGHT(TEXT(AQ597,"0.#"),1)=".",FALSE,TRUE)</formula>
    </cfRule>
    <cfRule type="expression" dxfId="1682" priority="1230">
      <formula>IF(RIGHT(TEXT(AQ597,"0.#"),1)=".",TRUE,FALSE)</formula>
    </cfRule>
  </conditionalFormatting>
  <conditionalFormatting sqref="AQ595">
    <cfRule type="expression" dxfId="1681" priority="1227">
      <formula>IF(RIGHT(TEXT(AQ595,"0.#"),1)=".",FALSE,TRUE)</formula>
    </cfRule>
    <cfRule type="expression" dxfId="1680" priority="1228">
      <formula>IF(RIGHT(TEXT(AQ595,"0.#"),1)=".",TRUE,FALSE)</formula>
    </cfRule>
  </conditionalFormatting>
  <conditionalFormatting sqref="AE620">
    <cfRule type="expression" dxfId="1679" priority="1225">
      <formula>IF(RIGHT(TEXT(AE620,"0.#"),1)=".",FALSE,TRUE)</formula>
    </cfRule>
    <cfRule type="expression" dxfId="1678" priority="1226">
      <formula>IF(RIGHT(TEXT(AE620,"0.#"),1)=".",TRUE,FALSE)</formula>
    </cfRule>
  </conditionalFormatting>
  <conditionalFormatting sqref="AE621">
    <cfRule type="expression" dxfId="1677" priority="1223">
      <formula>IF(RIGHT(TEXT(AE621,"0.#"),1)=".",FALSE,TRUE)</formula>
    </cfRule>
    <cfRule type="expression" dxfId="1676" priority="1224">
      <formula>IF(RIGHT(TEXT(AE621,"0.#"),1)=".",TRUE,FALSE)</formula>
    </cfRule>
  </conditionalFormatting>
  <conditionalFormatting sqref="AE622">
    <cfRule type="expression" dxfId="1675" priority="1221">
      <formula>IF(RIGHT(TEXT(AE622,"0.#"),1)=".",FALSE,TRUE)</formula>
    </cfRule>
    <cfRule type="expression" dxfId="1674" priority="1222">
      <formula>IF(RIGHT(TEXT(AE622,"0.#"),1)=".",TRUE,FALSE)</formula>
    </cfRule>
  </conditionalFormatting>
  <conditionalFormatting sqref="AU620">
    <cfRule type="expression" dxfId="1673" priority="1213">
      <formula>IF(RIGHT(TEXT(AU620,"0.#"),1)=".",FALSE,TRUE)</formula>
    </cfRule>
    <cfRule type="expression" dxfId="1672" priority="1214">
      <formula>IF(RIGHT(TEXT(AU620,"0.#"),1)=".",TRUE,FALSE)</formula>
    </cfRule>
  </conditionalFormatting>
  <conditionalFormatting sqref="AU621">
    <cfRule type="expression" dxfId="1671" priority="1211">
      <formula>IF(RIGHT(TEXT(AU621,"0.#"),1)=".",FALSE,TRUE)</formula>
    </cfRule>
    <cfRule type="expression" dxfId="1670" priority="1212">
      <formula>IF(RIGHT(TEXT(AU621,"0.#"),1)=".",TRUE,FALSE)</formula>
    </cfRule>
  </conditionalFormatting>
  <conditionalFormatting sqref="AU622">
    <cfRule type="expression" dxfId="1669" priority="1209">
      <formula>IF(RIGHT(TEXT(AU622,"0.#"),1)=".",FALSE,TRUE)</formula>
    </cfRule>
    <cfRule type="expression" dxfId="1668" priority="1210">
      <formula>IF(RIGHT(TEXT(AU622,"0.#"),1)=".",TRUE,FALSE)</formula>
    </cfRule>
  </conditionalFormatting>
  <conditionalFormatting sqref="AQ621">
    <cfRule type="expression" dxfId="1667" priority="1201">
      <formula>IF(RIGHT(TEXT(AQ621,"0.#"),1)=".",FALSE,TRUE)</formula>
    </cfRule>
    <cfRule type="expression" dxfId="1666" priority="1202">
      <formula>IF(RIGHT(TEXT(AQ621,"0.#"),1)=".",TRUE,FALSE)</formula>
    </cfRule>
  </conditionalFormatting>
  <conditionalFormatting sqref="AQ622">
    <cfRule type="expression" dxfId="1665" priority="1199">
      <formula>IF(RIGHT(TEXT(AQ622,"0.#"),1)=".",FALSE,TRUE)</formula>
    </cfRule>
    <cfRule type="expression" dxfId="1664" priority="1200">
      <formula>IF(RIGHT(TEXT(AQ622,"0.#"),1)=".",TRUE,FALSE)</formula>
    </cfRule>
  </conditionalFormatting>
  <conditionalFormatting sqref="AQ620">
    <cfRule type="expression" dxfId="1663" priority="1197">
      <formula>IF(RIGHT(TEXT(AQ620,"0.#"),1)=".",FALSE,TRUE)</formula>
    </cfRule>
    <cfRule type="expression" dxfId="1662" priority="1198">
      <formula>IF(RIGHT(TEXT(AQ620,"0.#"),1)=".",TRUE,FALSE)</formula>
    </cfRule>
  </conditionalFormatting>
  <conditionalFormatting sqref="AE600">
    <cfRule type="expression" dxfId="1661" priority="1195">
      <formula>IF(RIGHT(TEXT(AE600,"0.#"),1)=".",FALSE,TRUE)</formula>
    </cfRule>
    <cfRule type="expression" dxfId="1660" priority="1196">
      <formula>IF(RIGHT(TEXT(AE600,"0.#"),1)=".",TRUE,FALSE)</formula>
    </cfRule>
  </conditionalFormatting>
  <conditionalFormatting sqref="AE601">
    <cfRule type="expression" dxfId="1659" priority="1193">
      <formula>IF(RIGHT(TEXT(AE601,"0.#"),1)=".",FALSE,TRUE)</formula>
    </cfRule>
    <cfRule type="expression" dxfId="1658" priority="1194">
      <formula>IF(RIGHT(TEXT(AE601,"0.#"),1)=".",TRUE,FALSE)</formula>
    </cfRule>
  </conditionalFormatting>
  <conditionalFormatting sqref="AE602">
    <cfRule type="expression" dxfId="1657" priority="1191">
      <formula>IF(RIGHT(TEXT(AE602,"0.#"),1)=".",FALSE,TRUE)</formula>
    </cfRule>
    <cfRule type="expression" dxfId="1656" priority="1192">
      <formula>IF(RIGHT(TEXT(AE602,"0.#"),1)=".",TRUE,FALSE)</formula>
    </cfRule>
  </conditionalFormatting>
  <conditionalFormatting sqref="AU600">
    <cfRule type="expression" dxfId="1655" priority="1183">
      <formula>IF(RIGHT(TEXT(AU600,"0.#"),1)=".",FALSE,TRUE)</formula>
    </cfRule>
    <cfRule type="expression" dxfId="1654" priority="1184">
      <formula>IF(RIGHT(TEXT(AU600,"0.#"),1)=".",TRUE,FALSE)</formula>
    </cfRule>
  </conditionalFormatting>
  <conditionalFormatting sqref="AU601">
    <cfRule type="expression" dxfId="1653" priority="1181">
      <formula>IF(RIGHT(TEXT(AU601,"0.#"),1)=".",FALSE,TRUE)</formula>
    </cfRule>
    <cfRule type="expression" dxfId="1652" priority="1182">
      <formula>IF(RIGHT(TEXT(AU601,"0.#"),1)=".",TRUE,FALSE)</formula>
    </cfRule>
  </conditionalFormatting>
  <conditionalFormatting sqref="AU602">
    <cfRule type="expression" dxfId="1651" priority="1179">
      <formula>IF(RIGHT(TEXT(AU602,"0.#"),1)=".",FALSE,TRUE)</formula>
    </cfRule>
    <cfRule type="expression" dxfId="1650" priority="1180">
      <formula>IF(RIGHT(TEXT(AU602,"0.#"),1)=".",TRUE,FALSE)</formula>
    </cfRule>
  </conditionalFormatting>
  <conditionalFormatting sqref="AQ601">
    <cfRule type="expression" dxfId="1649" priority="1171">
      <formula>IF(RIGHT(TEXT(AQ601,"0.#"),1)=".",FALSE,TRUE)</formula>
    </cfRule>
    <cfRule type="expression" dxfId="1648" priority="1172">
      <formula>IF(RIGHT(TEXT(AQ601,"0.#"),1)=".",TRUE,FALSE)</formula>
    </cfRule>
  </conditionalFormatting>
  <conditionalFormatting sqref="AQ602">
    <cfRule type="expression" dxfId="1647" priority="1169">
      <formula>IF(RIGHT(TEXT(AQ602,"0.#"),1)=".",FALSE,TRUE)</formula>
    </cfRule>
    <cfRule type="expression" dxfId="1646" priority="1170">
      <formula>IF(RIGHT(TEXT(AQ602,"0.#"),1)=".",TRUE,FALSE)</formula>
    </cfRule>
  </conditionalFormatting>
  <conditionalFormatting sqref="AQ600">
    <cfRule type="expression" dxfId="1645" priority="1167">
      <formula>IF(RIGHT(TEXT(AQ600,"0.#"),1)=".",FALSE,TRUE)</formula>
    </cfRule>
    <cfRule type="expression" dxfId="1644" priority="1168">
      <formula>IF(RIGHT(TEXT(AQ600,"0.#"),1)=".",TRUE,FALSE)</formula>
    </cfRule>
  </conditionalFormatting>
  <conditionalFormatting sqref="AE605">
    <cfRule type="expression" dxfId="1643" priority="1165">
      <formula>IF(RIGHT(TEXT(AE605,"0.#"),1)=".",FALSE,TRUE)</formula>
    </cfRule>
    <cfRule type="expression" dxfId="1642" priority="1166">
      <formula>IF(RIGHT(TEXT(AE605,"0.#"),1)=".",TRUE,FALSE)</formula>
    </cfRule>
  </conditionalFormatting>
  <conditionalFormatting sqref="AE606">
    <cfRule type="expression" dxfId="1641" priority="1163">
      <formula>IF(RIGHT(TEXT(AE606,"0.#"),1)=".",FALSE,TRUE)</formula>
    </cfRule>
    <cfRule type="expression" dxfId="1640" priority="1164">
      <formula>IF(RIGHT(TEXT(AE606,"0.#"),1)=".",TRUE,FALSE)</formula>
    </cfRule>
  </conditionalFormatting>
  <conditionalFormatting sqref="AE607">
    <cfRule type="expression" dxfId="1639" priority="1161">
      <formula>IF(RIGHT(TEXT(AE607,"0.#"),1)=".",FALSE,TRUE)</formula>
    </cfRule>
    <cfRule type="expression" dxfId="1638" priority="1162">
      <formula>IF(RIGHT(TEXT(AE607,"0.#"),1)=".",TRUE,FALSE)</formula>
    </cfRule>
  </conditionalFormatting>
  <conditionalFormatting sqref="AU605">
    <cfRule type="expression" dxfId="1637" priority="1153">
      <formula>IF(RIGHT(TEXT(AU605,"0.#"),1)=".",FALSE,TRUE)</formula>
    </cfRule>
    <cfRule type="expression" dxfId="1636" priority="1154">
      <formula>IF(RIGHT(TEXT(AU605,"0.#"),1)=".",TRUE,FALSE)</formula>
    </cfRule>
  </conditionalFormatting>
  <conditionalFormatting sqref="AU606">
    <cfRule type="expression" dxfId="1635" priority="1151">
      <formula>IF(RIGHT(TEXT(AU606,"0.#"),1)=".",FALSE,TRUE)</formula>
    </cfRule>
    <cfRule type="expression" dxfId="1634" priority="1152">
      <formula>IF(RIGHT(TEXT(AU606,"0.#"),1)=".",TRUE,FALSE)</formula>
    </cfRule>
  </conditionalFormatting>
  <conditionalFormatting sqref="AU607">
    <cfRule type="expression" dxfId="1633" priority="1149">
      <formula>IF(RIGHT(TEXT(AU607,"0.#"),1)=".",FALSE,TRUE)</formula>
    </cfRule>
    <cfRule type="expression" dxfId="1632" priority="1150">
      <formula>IF(RIGHT(TEXT(AU607,"0.#"),1)=".",TRUE,FALSE)</formula>
    </cfRule>
  </conditionalFormatting>
  <conditionalFormatting sqref="AQ606">
    <cfRule type="expression" dxfId="1631" priority="1141">
      <formula>IF(RIGHT(TEXT(AQ606,"0.#"),1)=".",FALSE,TRUE)</formula>
    </cfRule>
    <cfRule type="expression" dxfId="1630" priority="1142">
      <formula>IF(RIGHT(TEXT(AQ606,"0.#"),1)=".",TRUE,FALSE)</formula>
    </cfRule>
  </conditionalFormatting>
  <conditionalFormatting sqref="AQ607">
    <cfRule type="expression" dxfId="1629" priority="1139">
      <formula>IF(RIGHT(TEXT(AQ607,"0.#"),1)=".",FALSE,TRUE)</formula>
    </cfRule>
    <cfRule type="expression" dxfId="1628" priority="1140">
      <formula>IF(RIGHT(TEXT(AQ607,"0.#"),1)=".",TRUE,FALSE)</formula>
    </cfRule>
  </conditionalFormatting>
  <conditionalFormatting sqref="AQ605">
    <cfRule type="expression" dxfId="1627" priority="1137">
      <formula>IF(RIGHT(TEXT(AQ605,"0.#"),1)=".",FALSE,TRUE)</formula>
    </cfRule>
    <cfRule type="expression" dxfId="1626" priority="1138">
      <formula>IF(RIGHT(TEXT(AQ605,"0.#"),1)=".",TRUE,FALSE)</formula>
    </cfRule>
  </conditionalFormatting>
  <conditionalFormatting sqref="AE610">
    <cfRule type="expression" dxfId="1625" priority="1135">
      <formula>IF(RIGHT(TEXT(AE610,"0.#"),1)=".",FALSE,TRUE)</formula>
    </cfRule>
    <cfRule type="expression" dxfId="1624" priority="1136">
      <formula>IF(RIGHT(TEXT(AE610,"0.#"),1)=".",TRUE,FALSE)</formula>
    </cfRule>
  </conditionalFormatting>
  <conditionalFormatting sqref="AE611">
    <cfRule type="expression" dxfId="1623" priority="1133">
      <formula>IF(RIGHT(TEXT(AE611,"0.#"),1)=".",FALSE,TRUE)</formula>
    </cfRule>
    <cfRule type="expression" dxfId="1622" priority="1134">
      <formula>IF(RIGHT(TEXT(AE611,"0.#"),1)=".",TRUE,FALSE)</formula>
    </cfRule>
  </conditionalFormatting>
  <conditionalFormatting sqref="AE612">
    <cfRule type="expression" dxfId="1621" priority="1131">
      <formula>IF(RIGHT(TEXT(AE612,"0.#"),1)=".",FALSE,TRUE)</formula>
    </cfRule>
    <cfRule type="expression" dxfId="1620" priority="1132">
      <formula>IF(RIGHT(TEXT(AE612,"0.#"),1)=".",TRUE,FALSE)</formula>
    </cfRule>
  </conditionalFormatting>
  <conditionalFormatting sqref="AU610">
    <cfRule type="expression" dxfId="1619" priority="1123">
      <formula>IF(RIGHT(TEXT(AU610,"0.#"),1)=".",FALSE,TRUE)</formula>
    </cfRule>
    <cfRule type="expression" dxfId="1618" priority="1124">
      <formula>IF(RIGHT(TEXT(AU610,"0.#"),1)=".",TRUE,FALSE)</formula>
    </cfRule>
  </conditionalFormatting>
  <conditionalFormatting sqref="AU611">
    <cfRule type="expression" dxfId="1617" priority="1121">
      <formula>IF(RIGHT(TEXT(AU611,"0.#"),1)=".",FALSE,TRUE)</formula>
    </cfRule>
    <cfRule type="expression" dxfId="1616" priority="1122">
      <formula>IF(RIGHT(TEXT(AU611,"0.#"),1)=".",TRUE,FALSE)</formula>
    </cfRule>
  </conditionalFormatting>
  <conditionalFormatting sqref="AU612">
    <cfRule type="expression" dxfId="1615" priority="1119">
      <formula>IF(RIGHT(TEXT(AU612,"0.#"),1)=".",FALSE,TRUE)</formula>
    </cfRule>
    <cfRule type="expression" dxfId="1614" priority="1120">
      <formula>IF(RIGHT(TEXT(AU612,"0.#"),1)=".",TRUE,FALSE)</formula>
    </cfRule>
  </conditionalFormatting>
  <conditionalFormatting sqref="AQ611">
    <cfRule type="expression" dxfId="1613" priority="1111">
      <formula>IF(RIGHT(TEXT(AQ611,"0.#"),1)=".",FALSE,TRUE)</formula>
    </cfRule>
    <cfRule type="expression" dxfId="1612" priority="1112">
      <formula>IF(RIGHT(TEXT(AQ611,"0.#"),1)=".",TRUE,FALSE)</formula>
    </cfRule>
  </conditionalFormatting>
  <conditionalFormatting sqref="AQ612">
    <cfRule type="expression" dxfId="1611" priority="1109">
      <formula>IF(RIGHT(TEXT(AQ612,"0.#"),1)=".",FALSE,TRUE)</formula>
    </cfRule>
    <cfRule type="expression" dxfId="1610" priority="1110">
      <formula>IF(RIGHT(TEXT(AQ612,"0.#"),1)=".",TRUE,FALSE)</formula>
    </cfRule>
  </conditionalFormatting>
  <conditionalFormatting sqref="AQ610">
    <cfRule type="expression" dxfId="1609" priority="1107">
      <formula>IF(RIGHT(TEXT(AQ610,"0.#"),1)=".",FALSE,TRUE)</formula>
    </cfRule>
    <cfRule type="expression" dxfId="1608" priority="1108">
      <formula>IF(RIGHT(TEXT(AQ610,"0.#"),1)=".",TRUE,FALSE)</formula>
    </cfRule>
  </conditionalFormatting>
  <conditionalFormatting sqref="AE615">
    <cfRule type="expression" dxfId="1607" priority="1105">
      <formula>IF(RIGHT(TEXT(AE615,"0.#"),1)=".",FALSE,TRUE)</formula>
    </cfRule>
    <cfRule type="expression" dxfId="1606" priority="1106">
      <formula>IF(RIGHT(TEXT(AE615,"0.#"),1)=".",TRUE,FALSE)</formula>
    </cfRule>
  </conditionalFormatting>
  <conditionalFormatting sqref="AE616">
    <cfRule type="expression" dxfId="1605" priority="1103">
      <formula>IF(RIGHT(TEXT(AE616,"0.#"),1)=".",FALSE,TRUE)</formula>
    </cfRule>
    <cfRule type="expression" dxfId="1604" priority="1104">
      <formula>IF(RIGHT(TEXT(AE616,"0.#"),1)=".",TRUE,FALSE)</formula>
    </cfRule>
  </conditionalFormatting>
  <conditionalFormatting sqref="AE617">
    <cfRule type="expression" dxfId="1603" priority="1101">
      <formula>IF(RIGHT(TEXT(AE617,"0.#"),1)=".",FALSE,TRUE)</formula>
    </cfRule>
    <cfRule type="expression" dxfId="1602" priority="1102">
      <formula>IF(RIGHT(TEXT(AE617,"0.#"),1)=".",TRUE,FALSE)</formula>
    </cfRule>
  </conditionalFormatting>
  <conditionalFormatting sqref="AU615">
    <cfRule type="expression" dxfId="1601" priority="1093">
      <formula>IF(RIGHT(TEXT(AU615,"0.#"),1)=".",FALSE,TRUE)</formula>
    </cfRule>
    <cfRule type="expression" dxfId="1600" priority="1094">
      <formula>IF(RIGHT(TEXT(AU615,"0.#"),1)=".",TRUE,FALSE)</formula>
    </cfRule>
  </conditionalFormatting>
  <conditionalFormatting sqref="AU616">
    <cfRule type="expression" dxfId="1599" priority="1091">
      <formula>IF(RIGHT(TEXT(AU616,"0.#"),1)=".",FALSE,TRUE)</formula>
    </cfRule>
    <cfRule type="expression" dxfId="1598" priority="1092">
      <formula>IF(RIGHT(TEXT(AU616,"0.#"),1)=".",TRUE,FALSE)</formula>
    </cfRule>
  </conditionalFormatting>
  <conditionalFormatting sqref="AU617">
    <cfRule type="expression" dxfId="1597" priority="1089">
      <formula>IF(RIGHT(TEXT(AU617,"0.#"),1)=".",FALSE,TRUE)</formula>
    </cfRule>
    <cfRule type="expression" dxfId="1596" priority="1090">
      <formula>IF(RIGHT(TEXT(AU617,"0.#"),1)=".",TRUE,FALSE)</formula>
    </cfRule>
  </conditionalFormatting>
  <conditionalFormatting sqref="AQ616">
    <cfRule type="expression" dxfId="1595" priority="1081">
      <formula>IF(RIGHT(TEXT(AQ616,"0.#"),1)=".",FALSE,TRUE)</formula>
    </cfRule>
    <cfRule type="expression" dxfId="1594" priority="1082">
      <formula>IF(RIGHT(TEXT(AQ616,"0.#"),1)=".",TRUE,FALSE)</formula>
    </cfRule>
  </conditionalFormatting>
  <conditionalFormatting sqref="AQ617">
    <cfRule type="expression" dxfId="1593" priority="1079">
      <formula>IF(RIGHT(TEXT(AQ617,"0.#"),1)=".",FALSE,TRUE)</formula>
    </cfRule>
    <cfRule type="expression" dxfId="1592" priority="1080">
      <formula>IF(RIGHT(TEXT(AQ617,"0.#"),1)=".",TRUE,FALSE)</formula>
    </cfRule>
  </conditionalFormatting>
  <conditionalFormatting sqref="AQ615">
    <cfRule type="expression" dxfId="1591" priority="1077">
      <formula>IF(RIGHT(TEXT(AQ615,"0.#"),1)=".",FALSE,TRUE)</formula>
    </cfRule>
    <cfRule type="expression" dxfId="1590" priority="1078">
      <formula>IF(RIGHT(TEXT(AQ615,"0.#"),1)=".",TRUE,FALSE)</formula>
    </cfRule>
  </conditionalFormatting>
  <conditionalFormatting sqref="AE625">
    <cfRule type="expression" dxfId="1589" priority="1075">
      <formula>IF(RIGHT(TEXT(AE625,"0.#"),1)=".",FALSE,TRUE)</formula>
    </cfRule>
    <cfRule type="expression" dxfId="1588" priority="1076">
      <formula>IF(RIGHT(TEXT(AE625,"0.#"),1)=".",TRUE,FALSE)</formula>
    </cfRule>
  </conditionalFormatting>
  <conditionalFormatting sqref="AE626">
    <cfRule type="expression" dxfId="1587" priority="1073">
      <formula>IF(RIGHT(TEXT(AE626,"0.#"),1)=".",FALSE,TRUE)</formula>
    </cfRule>
    <cfRule type="expression" dxfId="1586" priority="1074">
      <formula>IF(RIGHT(TEXT(AE626,"0.#"),1)=".",TRUE,FALSE)</formula>
    </cfRule>
  </conditionalFormatting>
  <conditionalFormatting sqref="AE627">
    <cfRule type="expression" dxfId="1585" priority="1071">
      <formula>IF(RIGHT(TEXT(AE627,"0.#"),1)=".",FALSE,TRUE)</formula>
    </cfRule>
    <cfRule type="expression" dxfId="1584" priority="1072">
      <formula>IF(RIGHT(TEXT(AE627,"0.#"),1)=".",TRUE,FALSE)</formula>
    </cfRule>
  </conditionalFormatting>
  <conditionalFormatting sqref="AU625">
    <cfRule type="expression" dxfId="1583" priority="1063">
      <formula>IF(RIGHT(TEXT(AU625,"0.#"),1)=".",FALSE,TRUE)</formula>
    </cfRule>
    <cfRule type="expression" dxfId="1582" priority="1064">
      <formula>IF(RIGHT(TEXT(AU625,"0.#"),1)=".",TRUE,FALSE)</formula>
    </cfRule>
  </conditionalFormatting>
  <conditionalFormatting sqref="AU626">
    <cfRule type="expression" dxfId="1581" priority="1061">
      <formula>IF(RIGHT(TEXT(AU626,"0.#"),1)=".",FALSE,TRUE)</formula>
    </cfRule>
    <cfRule type="expression" dxfId="1580" priority="1062">
      <formula>IF(RIGHT(TEXT(AU626,"0.#"),1)=".",TRUE,FALSE)</formula>
    </cfRule>
  </conditionalFormatting>
  <conditionalFormatting sqref="AU627">
    <cfRule type="expression" dxfId="1579" priority="1059">
      <formula>IF(RIGHT(TEXT(AU627,"0.#"),1)=".",FALSE,TRUE)</formula>
    </cfRule>
    <cfRule type="expression" dxfId="1578" priority="1060">
      <formula>IF(RIGHT(TEXT(AU627,"0.#"),1)=".",TRUE,FALSE)</formula>
    </cfRule>
  </conditionalFormatting>
  <conditionalFormatting sqref="AQ626">
    <cfRule type="expression" dxfId="1577" priority="1051">
      <formula>IF(RIGHT(TEXT(AQ626,"0.#"),1)=".",FALSE,TRUE)</formula>
    </cfRule>
    <cfRule type="expression" dxfId="1576" priority="1052">
      <formula>IF(RIGHT(TEXT(AQ626,"0.#"),1)=".",TRUE,FALSE)</formula>
    </cfRule>
  </conditionalFormatting>
  <conditionalFormatting sqref="AQ627">
    <cfRule type="expression" dxfId="1575" priority="1049">
      <formula>IF(RIGHT(TEXT(AQ627,"0.#"),1)=".",FALSE,TRUE)</formula>
    </cfRule>
    <cfRule type="expression" dxfId="1574" priority="1050">
      <formula>IF(RIGHT(TEXT(AQ627,"0.#"),1)=".",TRUE,FALSE)</formula>
    </cfRule>
  </conditionalFormatting>
  <conditionalFormatting sqref="AQ625">
    <cfRule type="expression" dxfId="1573" priority="1047">
      <formula>IF(RIGHT(TEXT(AQ625,"0.#"),1)=".",FALSE,TRUE)</formula>
    </cfRule>
    <cfRule type="expression" dxfId="1572" priority="1048">
      <formula>IF(RIGHT(TEXT(AQ625,"0.#"),1)=".",TRUE,FALSE)</formula>
    </cfRule>
  </conditionalFormatting>
  <conditionalFormatting sqref="AE630">
    <cfRule type="expression" dxfId="1571" priority="1045">
      <formula>IF(RIGHT(TEXT(AE630,"0.#"),1)=".",FALSE,TRUE)</formula>
    </cfRule>
    <cfRule type="expression" dxfId="1570" priority="1046">
      <formula>IF(RIGHT(TEXT(AE630,"0.#"),1)=".",TRUE,FALSE)</formula>
    </cfRule>
  </conditionalFormatting>
  <conditionalFormatting sqref="AE631">
    <cfRule type="expression" dxfId="1569" priority="1043">
      <formula>IF(RIGHT(TEXT(AE631,"0.#"),1)=".",FALSE,TRUE)</formula>
    </cfRule>
    <cfRule type="expression" dxfId="1568" priority="1044">
      <formula>IF(RIGHT(TEXT(AE631,"0.#"),1)=".",TRUE,FALSE)</formula>
    </cfRule>
  </conditionalFormatting>
  <conditionalFormatting sqref="AE632">
    <cfRule type="expression" dxfId="1567" priority="1041">
      <formula>IF(RIGHT(TEXT(AE632,"0.#"),1)=".",FALSE,TRUE)</formula>
    </cfRule>
    <cfRule type="expression" dxfId="1566" priority="1042">
      <formula>IF(RIGHT(TEXT(AE632,"0.#"),1)=".",TRUE,FALSE)</formula>
    </cfRule>
  </conditionalFormatting>
  <conditionalFormatting sqref="AU630">
    <cfRule type="expression" dxfId="1565" priority="1033">
      <formula>IF(RIGHT(TEXT(AU630,"0.#"),1)=".",FALSE,TRUE)</formula>
    </cfRule>
    <cfRule type="expression" dxfId="1564" priority="1034">
      <formula>IF(RIGHT(TEXT(AU630,"0.#"),1)=".",TRUE,FALSE)</formula>
    </cfRule>
  </conditionalFormatting>
  <conditionalFormatting sqref="AU631">
    <cfRule type="expression" dxfId="1563" priority="1031">
      <formula>IF(RIGHT(TEXT(AU631,"0.#"),1)=".",FALSE,TRUE)</formula>
    </cfRule>
    <cfRule type="expression" dxfId="1562" priority="1032">
      <formula>IF(RIGHT(TEXT(AU631,"0.#"),1)=".",TRUE,FALSE)</formula>
    </cfRule>
  </conditionalFormatting>
  <conditionalFormatting sqref="AU632">
    <cfRule type="expression" dxfId="1561" priority="1029">
      <formula>IF(RIGHT(TEXT(AU632,"0.#"),1)=".",FALSE,TRUE)</formula>
    </cfRule>
    <cfRule type="expression" dxfId="1560" priority="1030">
      <formula>IF(RIGHT(TEXT(AU632,"0.#"),1)=".",TRUE,FALSE)</formula>
    </cfRule>
  </conditionalFormatting>
  <conditionalFormatting sqref="AQ631">
    <cfRule type="expression" dxfId="1559" priority="1021">
      <formula>IF(RIGHT(TEXT(AQ631,"0.#"),1)=".",FALSE,TRUE)</formula>
    </cfRule>
    <cfRule type="expression" dxfId="1558" priority="1022">
      <formula>IF(RIGHT(TEXT(AQ631,"0.#"),1)=".",TRUE,FALSE)</formula>
    </cfRule>
  </conditionalFormatting>
  <conditionalFormatting sqref="AQ632">
    <cfRule type="expression" dxfId="1557" priority="1019">
      <formula>IF(RIGHT(TEXT(AQ632,"0.#"),1)=".",FALSE,TRUE)</formula>
    </cfRule>
    <cfRule type="expression" dxfId="1556" priority="1020">
      <formula>IF(RIGHT(TEXT(AQ632,"0.#"),1)=".",TRUE,FALSE)</formula>
    </cfRule>
  </conditionalFormatting>
  <conditionalFormatting sqref="AQ630">
    <cfRule type="expression" dxfId="1555" priority="1017">
      <formula>IF(RIGHT(TEXT(AQ630,"0.#"),1)=".",FALSE,TRUE)</formula>
    </cfRule>
    <cfRule type="expression" dxfId="1554" priority="1018">
      <formula>IF(RIGHT(TEXT(AQ630,"0.#"),1)=".",TRUE,FALSE)</formula>
    </cfRule>
  </conditionalFormatting>
  <conditionalFormatting sqref="AE635">
    <cfRule type="expression" dxfId="1553" priority="1015">
      <formula>IF(RIGHT(TEXT(AE635,"0.#"),1)=".",FALSE,TRUE)</formula>
    </cfRule>
    <cfRule type="expression" dxfId="1552" priority="1016">
      <formula>IF(RIGHT(TEXT(AE635,"0.#"),1)=".",TRUE,FALSE)</formula>
    </cfRule>
  </conditionalFormatting>
  <conditionalFormatting sqref="AE636">
    <cfRule type="expression" dxfId="1551" priority="1013">
      <formula>IF(RIGHT(TEXT(AE636,"0.#"),1)=".",FALSE,TRUE)</formula>
    </cfRule>
    <cfRule type="expression" dxfId="1550" priority="1014">
      <formula>IF(RIGHT(TEXT(AE636,"0.#"),1)=".",TRUE,FALSE)</formula>
    </cfRule>
  </conditionalFormatting>
  <conditionalFormatting sqref="AE637">
    <cfRule type="expression" dxfId="1549" priority="1011">
      <formula>IF(RIGHT(TEXT(AE637,"0.#"),1)=".",FALSE,TRUE)</formula>
    </cfRule>
    <cfRule type="expression" dxfId="1548" priority="1012">
      <formula>IF(RIGHT(TEXT(AE637,"0.#"),1)=".",TRUE,FALSE)</formula>
    </cfRule>
  </conditionalFormatting>
  <conditionalFormatting sqref="AU635">
    <cfRule type="expression" dxfId="1547" priority="1003">
      <formula>IF(RIGHT(TEXT(AU635,"0.#"),1)=".",FALSE,TRUE)</formula>
    </cfRule>
    <cfRule type="expression" dxfId="1546" priority="1004">
      <formula>IF(RIGHT(TEXT(AU635,"0.#"),1)=".",TRUE,FALSE)</formula>
    </cfRule>
  </conditionalFormatting>
  <conditionalFormatting sqref="AU636">
    <cfRule type="expression" dxfId="1545" priority="1001">
      <formula>IF(RIGHT(TEXT(AU636,"0.#"),1)=".",FALSE,TRUE)</formula>
    </cfRule>
    <cfRule type="expression" dxfId="1544" priority="1002">
      <formula>IF(RIGHT(TEXT(AU636,"0.#"),1)=".",TRUE,FALSE)</formula>
    </cfRule>
  </conditionalFormatting>
  <conditionalFormatting sqref="AU637">
    <cfRule type="expression" dxfId="1543" priority="999">
      <formula>IF(RIGHT(TEXT(AU637,"0.#"),1)=".",FALSE,TRUE)</formula>
    </cfRule>
    <cfRule type="expression" dxfId="1542" priority="1000">
      <formula>IF(RIGHT(TEXT(AU637,"0.#"),1)=".",TRUE,FALSE)</formula>
    </cfRule>
  </conditionalFormatting>
  <conditionalFormatting sqref="AQ636">
    <cfRule type="expression" dxfId="1541" priority="991">
      <formula>IF(RIGHT(TEXT(AQ636,"0.#"),1)=".",FALSE,TRUE)</formula>
    </cfRule>
    <cfRule type="expression" dxfId="1540" priority="992">
      <formula>IF(RIGHT(TEXT(AQ636,"0.#"),1)=".",TRUE,FALSE)</formula>
    </cfRule>
  </conditionalFormatting>
  <conditionalFormatting sqref="AQ637">
    <cfRule type="expression" dxfId="1539" priority="989">
      <formula>IF(RIGHT(TEXT(AQ637,"0.#"),1)=".",FALSE,TRUE)</formula>
    </cfRule>
    <cfRule type="expression" dxfId="1538" priority="990">
      <formula>IF(RIGHT(TEXT(AQ637,"0.#"),1)=".",TRUE,FALSE)</formula>
    </cfRule>
  </conditionalFormatting>
  <conditionalFormatting sqref="AQ635">
    <cfRule type="expression" dxfId="1537" priority="987">
      <formula>IF(RIGHT(TEXT(AQ635,"0.#"),1)=".",FALSE,TRUE)</formula>
    </cfRule>
    <cfRule type="expression" dxfId="1536" priority="988">
      <formula>IF(RIGHT(TEXT(AQ635,"0.#"),1)=".",TRUE,FALSE)</formula>
    </cfRule>
  </conditionalFormatting>
  <conditionalFormatting sqref="AE640">
    <cfRule type="expression" dxfId="1535" priority="985">
      <formula>IF(RIGHT(TEXT(AE640,"0.#"),1)=".",FALSE,TRUE)</formula>
    </cfRule>
    <cfRule type="expression" dxfId="1534" priority="986">
      <formula>IF(RIGHT(TEXT(AE640,"0.#"),1)=".",TRUE,FALSE)</formula>
    </cfRule>
  </conditionalFormatting>
  <conditionalFormatting sqref="AM642">
    <cfRule type="expression" dxfId="1533" priority="975">
      <formula>IF(RIGHT(TEXT(AM642,"0.#"),1)=".",FALSE,TRUE)</formula>
    </cfRule>
    <cfRule type="expression" dxfId="1532" priority="976">
      <formula>IF(RIGHT(TEXT(AM642,"0.#"),1)=".",TRUE,FALSE)</formula>
    </cfRule>
  </conditionalFormatting>
  <conditionalFormatting sqref="AE641">
    <cfRule type="expression" dxfId="1531" priority="983">
      <formula>IF(RIGHT(TEXT(AE641,"0.#"),1)=".",FALSE,TRUE)</formula>
    </cfRule>
    <cfRule type="expression" dxfId="1530" priority="984">
      <formula>IF(RIGHT(TEXT(AE641,"0.#"),1)=".",TRUE,FALSE)</formula>
    </cfRule>
  </conditionalFormatting>
  <conditionalFormatting sqref="AE642">
    <cfRule type="expression" dxfId="1529" priority="981">
      <formula>IF(RIGHT(TEXT(AE642,"0.#"),1)=".",FALSE,TRUE)</formula>
    </cfRule>
    <cfRule type="expression" dxfId="1528" priority="982">
      <formula>IF(RIGHT(TEXT(AE642,"0.#"),1)=".",TRUE,FALSE)</formula>
    </cfRule>
  </conditionalFormatting>
  <conditionalFormatting sqref="AM640">
    <cfRule type="expression" dxfId="1527" priority="979">
      <formula>IF(RIGHT(TEXT(AM640,"0.#"),1)=".",FALSE,TRUE)</formula>
    </cfRule>
    <cfRule type="expression" dxfId="1526" priority="980">
      <formula>IF(RIGHT(TEXT(AM640,"0.#"),1)=".",TRUE,FALSE)</formula>
    </cfRule>
  </conditionalFormatting>
  <conditionalFormatting sqref="AM641">
    <cfRule type="expression" dxfId="1525" priority="977">
      <formula>IF(RIGHT(TEXT(AM641,"0.#"),1)=".",FALSE,TRUE)</formula>
    </cfRule>
    <cfRule type="expression" dxfId="1524" priority="978">
      <formula>IF(RIGHT(TEXT(AM641,"0.#"),1)=".",TRUE,FALSE)</formula>
    </cfRule>
  </conditionalFormatting>
  <conditionalFormatting sqref="AU640">
    <cfRule type="expression" dxfId="1523" priority="973">
      <formula>IF(RIGHT(TEXT(AU640,"0.#"),1)=".",FALSE,TRUE)</formula>
    </cfRule>
    <cfRule type="expression" dxfId="1522" priority="974">
      <formula>IF(RIGHT(TEXT(AU640,"0.#"),1)=".",TRUE,FALSE)</formula>
    </cfRule>
  </conditionalFormatting>
  <conditionalFormatting sqref="AU641">
    <cfRule type="expression" dxfId="1521" priority="971">
      <formula>IF(RIGHT(TEXT(AU641,"0.#"),1)=".",FALSE,TRUE)</formula>
    </cfRule>
    <cfRule type="expression" dxfId="1520" priority="972">
      <formula>IF(RIGHT(TEXT(AU641,"0.#"),1)=".",TRUE,FALSE)</formula>
    </cfRule>
  </conditionalFormatting>
  <conditionalFormatting sqref="AU642">
    <cfRule type="expression" dxfId="1519" priority="969">
      <formula>IF(RIGHT(TEXT(AU642,"0.#"),1)=".",FALSE,TRUE)</formula>
    </cfRule>
    <cfRule type="expression" dxfId="1518" priority="970">
      <formula>IF(RIGHT(TEXT(AU642,"0.#"),1)=".",TRUE,FALSE)</formula>
    </cfRule>
  </conditionalFormatting>
  <conditionalFormatting sqref="AI642">
    <cfRule type="expression" dxfId="1517" priority="963">
      <formula>IF(RIGHT(TEXT(AI642,"0.#"),1)=".",FALSE,TRUE)</formula>
    </cfRule>
    <cfRule type="expression" dxfId="1516" priority="964">
      <formula>IF(RIGHT(TEXT(AI642,"0.#"),1)=".",TRUE,FALSE)</formula>
    </cfRule>
  </conditionalFormatting>
  <conditionalFormatting sqref="AI640">
    <cfRule type="expression" dxfId="1515" priority="967">
      <formula>IF(RIGHT(TEXT(AI640,"0.#"),1)=".",FALSE,TRUE)</formula>
    </cfRule>
    <cfRule type="expression" dxfId="1514" priority="968">
      <formula>IF(RIGHT(TEXT(AI640,"0.#"),1)=".",TRUE,FALSE)</formula>
    </cfRule>
  </conditionalFormatting>
  <conditionalFormatting sqref="AI641">
    <cfRule type="expression" dxfId="1513" priority="965">
      <formula>IF(RIGHT(TEXT(AI641,"0.#"),1)=".",FALSE,TRUE)</formula>
    </cfRule>
    <cfRule type="expression" dxfId="1512" priority="966">
      <formula>IF(RIGHT(TEXT(AI641,"0.#"),1)=".",TRUE,FALSE)</formula>
    </cfRule>
  </conditionalFormatting>
  <conditionalFormatting sqref="AQ641">
    <cfRule type="expression" dxfId="1511" priority="961">
      <formula>IF(RIGHT(TEXT(AQ641,"0.#"),1)=".",FALSE,TRUE)</formula>
    </cfRule>
    <cfRule type="expression" dxfId="1510" priority="962">
      <formula>IF(RIGHT(TEXT(AQ641,"0.#"),1)=".",TRUE,FALSE)</formula>
    </cfRule>
  </conditionalFormatting>
  <conditionalFormatting sqref="AQ642">
    <cfRule type="expression" dxfId="1509" priority="959">
      <formula>IF(RIGHT(TEXT(AQ642,"0.#"),1)=".",FALSE,TRUE)</formula>
    </cfRule>
    <cfRule type="expression" dxfId="1508" priority="960">
      <formula>IF(RIGHT(TEXT(AQ642,"0.#"),1)=".",TRUE,FALSE)</formula>
    </cfRule>
  </conditionalFormatting>
  <conditionalFormatting sqref="AQ640">
    <cfRule type="expression" dxfId="1507" priority="957">
      <formula>IF(RIGHT(TEXT(AQ640,"0.#"),1)=".",FALSE,TRUE)</formula>
    </cfRule>
    <cfRule type="expression" dxfId="1506" priority="958">
      <formula>IF(RIGHT(TEXT(AQ640,"0.#"),1)=".",TRUE,FALSE)</formula>
    </cfRule>
  </conditionalFormatting>
  <conditionalFormatting sqref="AE649">
    <cfRule type="expression" dxfId="1505" priority="955">
      <formula>IF(RIGHT(TEXT(AE649,"0.#"),1)=".",FALSE,TRUE)</formula>
    </cfRule>
    <cfRule type="expression" dxfId="1504" priority="956">
      <formula>IF(RIGHT(TEXT(AE649,"0.#"),1)=".",TRUE,FALSE)</formula>
    </cfRule>
  </conditionalFormatting>
  <conditionalFormatting sqref="AE650">
    <cfRule type="expression" dxfId="1503" priority="953">
      <formula>IF(RIGHT(TEXT(AE650,"0.#"),1)=".",FALSE,TRUE)</formula>
    </cfRule>
    <cfRule type="expression" dxfId="1502" priority="954">
      <formula>IF(RIGHT(TEXT(AE650,"0.#"),1)=".",TRUE,FALSE)</formula>
    </cfRule>
  </conditionalFormatting>
  <conditionalFormatting sqref="AE651">
    <cfRule type="expression" dxfId="1501" priority="951">
      <formula>IF(RIGHT(TEXT(AE651,"0.#"),1)=".",FALSE,TRUE)</formula>
    </cfRule>
    <cfRule type="expression" dxfId="1500" priority="952">
      <formula>IF(RIGHT(TEXT(AE651,"0.#"),1)=".",TRUE,FALSE)</formula>
    </cfRule>
  </conditionalFormatting>
  <conditionalFormatting sqref="AU649">
    <cfRule type="expression" dxfId="1499" priority="943">
      <formula>IF(RIGHT(TEXT(AU649,"0.#"),1)=".",FALSE,TRUE)</formula>
    </cfRule>
    <cfRule type="expression" dxfId="1498" priority="944">
      <formula>IF(RIGHT(TEXT(AU649,"0.#"),1)=".",TRUE,FALSE)</formula>
    </cfRule>
  </conditionalFormatting>
  <conditionalFormatting sqref="AU650">
    <cfRule type="expression" dxfId="1497" priority="941">
      <formula>IF(RIGHT(TEXT(AU650,"0.#"),1)=".",FALSE,TRUE)</formula>
    </cfRule>
    <cfRule type="expression" dxfId="1496" priority="942">
      <formula>IF(RIGHT(TEXT(AU650,"0.#"),1)=".",TRUE,FALSE)</formula>
    </cfRule>
  </conditionalFormatting>
  <conditionalFormatting sqref="AU651">
    <cfRule type="expression" dxfId="1495" priority="939">
      <formula>IF(RIGHT(TEXT(AU651,"0.#"),1)=".",FALSE,TRUE)</formula>
    </cfRule>
    <cfRule type="expression" dxfId="1494" priority="940">
      <formula>IF(RIGHT(TEXT(AU651,"0.#"),1)=".",TRUE,FALSE)</formula>
    </cfRule>
  </conditionalFormatting>
  <conditionalFormatting sqref="AQ650">
    <cfRule type="expression" dxfId="1493" priority="931">
      <formula>IF(RIGHT(TEXT(AQ650,"0.#"),1)=".",FALSE,TRUE)</formula>
    </cfRule>
    <cfRule type="expression" dxfId="1492" priority="932">
      <formula>IF(RIGHT(TEXT(AQ650,"0.#"),1)=".",TRUE,FALSE)</formula>
    </cfRule>
  </conditionalFormatting>
  <conditionalFormatting sqref="AQ651">
    <cfRule type="expression" dxfId="1491" priority="929">
      <formula>IF(RIGHT(TEXT(AQ651,"0.#"),1)=".",FALSE,TRUE)</formula>
    </cfRule>
    <cfRule type="expression" dxfId="1490" priority="930">
      <formula>IF(RIGHT(TEXT(AQ651,"0.#"),1)=".",TRUE,FALSE)</formula>
    </cfRule>
  </conditionalFormatting>
  <conditionalFormatting sqref="AQ649">
    <cfRule type="expression" dxfId="1489" priority="927">
      <formula>IF(RIGHT(TEXT(AQ649,"0.#"),1)=".",FALSE,TRUE)</formula>
    </cfRule>
    <cfRule type="expression" dxfId="1488" priority="928">
      <formula>IF(RIGHT(TEXT(AQ649,"0.#"),1)=".",TRUE,FALSE)</formula>
    </cfRule>
  </conditionalFormatting>
  <conditionalFormatting sqref="AE674">
    <cfRule type="expression" dxfId="1487" priority="925">
      <formula>IF(RIGHT(TEXT(AE674,"0.#"),1)=".",FALSE,TRUE)</formula>
    </cfRule>
    <cfRule type="expression" dxfId="1486" priority="926">
      <formula>IF(RIGHT(TEXT(AE674,"0.#"),1)=".",TRUE,FALSE)</formula>
    </cfRule>
  </conditionalFormatting>
  <conditionalFormatting sqref="AE675">
    <cfRule type="expression" dxfId="1485" priority="923">
      <formula>IF(RIGHT(TEXT(AE675,"0.#"),1)=".",FALSE,TRUE)</formula>
    </cfRule>
    <cfRule type="expression" dxfId="1484" priority="924">
      <formula>IF(RIGHT(TEXT(AE675,"0.#"),1)=".",TRUE,FALSE)</formula>
    </cfRule>
  </conditionalFormatting>
  <conditionalFormatting sqref="AE676">
    <cfRule type="expression" dxfId="1483" priority="921">
      <formula>IF(RIGHT(TEXT(AE676,"0.#"),1)=".",FALSE,TRUE)</formula>
    </cfRule>
    <cfRule type="expression" dxfId="1482" priority="922">
      <formula>IF(RIGHT(TEXT(AE676,"0.#"),1)=".",TRUE,FALSE)</formula>
    </cfRule>
  </conditionalFormatting>
  <conditionalFormatting sqref="AU674">
    <cfRule type="expression" dxfId="1481" priority="913">
      <formula>IF(RIGHT(TEXT(AU674,"0.#"),1)=".",FALSE,TRUE)</formula>
    </cfRule>
    <cfRule type="expression" dxfId="1480" priority="914">
      <formula>IF(RIGHT(TEXT(AU674,"0.#"),1)=".",TRUE,FALSE)</formula>
    </cfRule>
  </conditionalFormatting>
  <conditionalFormatting sqref="AU675">
    <cfRule type="expression" dxfId="1479" priority="911">
      <formula>IF(RIGHT(TEXT(AU675,"0.#"),1)=".",FALSE,TRUE)</formula>
    </cfRule>
    <cfRule type="expression" dxfId="1478" priority="912">
      <formula>IF(RIGHT(TEXT(AU675,"0.#"),1)=".",TRUE,FALSE)</formula>
    </cfRule>
  </conditionalFormatting>
  <conditionalFormatting sqref="AU676">
    <cfRule type="expression" dxfId="1477" priority="909">
      <formula>IF(RIGHT(TEXT(AU676,"0.#"),1)=".",FALSE,TRUE)</formula>
    </cfRule>
    <cfRule type="expression" dxfId="1476" priority="910">
      <formula>IF(RIGHT(TEXT(AU676,"0.#"),1)=".",TRUE,FALSE)</formula>
    </cfRule>
  </conditionalFormatting>
  <conditionalFormatting sqref="AQ675">
    <cfRule type="expression" dxfId="1475" priority="901">
      <formula>IF(RIGHT(TEXT(AQ675,"0.#"),1)=".",FALSE,TRUE)</formula>
    </cfRule>
    <cfRule type="expression" dxfId="1474" priority="902">
      <formula>IF(RIGHT(TEXT(AQ675,"0.#"),1)=".",TRUE,FALSE)</formula>
    </cfRule>
  </conditionalFormatting>
  <conditionalFormatting sqref="AQ676">
    <cfRule type="expression" dxfId="1473" priority="899">
      <formula>IF(RIGHT(TEXT(AQ676,"0.#"),1)=".",FALSE,TRUE)</formula>
    </cfRule>
    <cfRule type="expression" dxfId="1472" priority="900">
      <formula>IF(RIGHT(TEXT(AQ676,"0.#"),1)=".",TRUE,FALSE)</formula>
    </cfRule>
  </conditionalFormatting>
  <conditionalFormatting sqref="AQ674">
    <cfRule type="expression" dxfId="1471" priority="897">
      <formula>IF(RIGHT(TEXT(AQ674,"0.#"),1)=".",FALSE,TRUE)</formula>
    </cfRule>
    <cfRule type="expression" dxfId="1470" priority="898">
      <formula>IF(RIGHT(TEXT(AQ674,"0.#"),1)=".",TRUE,FALSE)</formula>
    </cfRule>
  </conditionalFormatting>
  <conditionalFormatting sqref="AE654">
    <cfRule type="expression" dxfId="1469" priority="895">
      <formula>IF(RIGHT(TEXT(AE654,"0.#"),1)=".",FALSE,TRUE)</formula>
    </cfRule>
    <cfRule type="expression" dxfId="1468" priority="896">
      <formula>IF(RIGHT(TEXT(AE654,"0.#"),1)=".",TRUE,FALSE)</formula>
    </cfRule>
  </conditionalFormatting>
  <conditionalFormatting sqref="AE655">
    <cfRule type="expression" dxfId="1467" priority="893">
      <formula>IF(RIGHT(TEXT(AE655,"0.#"),1)=".",FALSE,TRUE)</formula>
    </cfRule>
    <cfRule type="expression" dxfId="1466" priority="894">
      <formula>IF(RIGHT(TEXT(AE655,"0.#"),1)=".",TRUE,FALSE)</formula>
    </cfRule>
  </conditionalFormatting>
  <conditionalFormatting sqref="AE656">
    <cfRule type="expression" dxfId="1465" priority="891">
      <formula>IF(RIGHT(TEXT(AE656,"0.#"),1)=".",FALSE,TRUE)</formula>
    </cfRule>
    <cfRule type="expression" dxfId="1464" priority="892">
      <formula>IF(RIGHT(TEXT(AE656,"0.#"),1)=".",TRUE,FALSE)</formula>
    </cfRule>
  </conditionalFormatting>
  <conditionalFormatting sqref="AU654">
    <cfRule type="expression" dxfId="1463" priority="883">
      <formula>IF(RIGHT(TEXT(AU654,"0.#"),1)=".",FALSE,TRUE)</formula>
    </cfRule>
    <cfRule type="expression" dxfId="1462" priority="884">
      <formula>IF(RIGHT(TEXT(AU654,"0.#"),1)=".",TRUE,FALSE)</formula>
    </cfRule>
  </conditionalFormatting>
  <conditionalFormatting sqref="AU655">
    <cfRule type="expression" dxfId="1461" priority="881">
      <formula>IF(RIGHT(TEXT(AU655,"0.#"),1)=".",FALSE,TRUE)</formula>
    </cfRule>
    <cfRule type="expression" dxfId="1460" priority="882">
      <formula>IF(RIGHT(TEXT(AU655,"0.#"),1)=".",TRUE,FALSE)</formula>
    </cfRule>
  </conditionalFormatting>
  <conditionalFormatting sqref="AQ656">
    <cfRule type="expression" dxfId="1459" priority="869">
      <formula>IF(RIGHT(TEXT(AQ656,"0.#"),1)=".",FALSE,TRUE)</formula>
    </cfRule>
    <cfRule type="expression" dxfId="1458" priority="870">
      <formula>IF(RIGHT(TEXT(AQ656,"0.#"),1)=".",TRUE,FALSE)</formula>
    </cfRule>
  </conditionalFormatting>
  <conditionalFormatting sqref="AQ654">
    <cfRule type="expression" dxfId="1457" priority="867">
      <formula>IF(RIGHT(TEXT(AQ654,"0.#"),1)=".",FALSE,TRUE)</formula>
    </cfRule>
    <cfRule type="expression" dxfId="1456" priority="868">
      <formula>IF(RIGHT(TEXT(AQ654,"0.#"),1)=".",TRUE,FALSE)</formula>
    </cfRule>
  </conditionalFormatting>
  <conditionalFormatting sqref="AE659">
    <cfRule type="expression" dxfId="1455" priority="865">
      <formula>IF(RIGHT(TEXT(AE659,"0.#"),1)=".",FALSE,TRUE)</formula>
    </cfRule>
    <cfRule type="expression" dxfId="1454" priority="866">
      <formula>IF(RIGHT(TEXT(AE659,"0.#"),1)=".",TRUE,FALSE)</formula>
    </cfRule>
  </conditionalFormatting>
  <conditionalFormatting sqref="AE660">
    <cfRule type="expression" dxfId="1453" priority="863">
      <formula>IF(RIGHT(TEXT(AE660,"0.#"),1)=".",FALSE,TRUE)</formula>
    </cfRule>
    <cfRule type="expression" dxfId="1452" priority="864">
      <formula>IF(RIGHT(TEXT(AE660,"0.#"),1)=".",TRUE,FALSE)</formula>
    </cfRule>
  </conditionalFormatting>
  <conditionalFormatting sqref="AE661">
    <cfRule type="expression" dxfId="1451" priority="861">
      <formula>IF(RIGHT(TEXT(AE661,"0.#"),1)=".",FALSE,TRUE)</formula>
    </cfRule>
    <cfRule type="expression" dxfId="1450" priority="862">
      <formula>IF(RIGHT(TEXT(AE661,"0.#"),1)=".",TRUE,FALSE)</formula>
    </cfRule>
  </conditionalFormatting>
  <conditionalFormatting sqref="AU659">
    <cfRule type="expression" dxfId="1449" priority="853">
      <formula>IF(RIGHT(TEXT(AU659,"0.#"),1)=".",FALSE,TRUE)</formula>
    </cfRule>
    <cfRule type="expression" dxfId="1448" priority="854">
      <formula>IF(RIGHT(TEXT(AU659,"0.#"),1)=".",TRUE,FALSE)</formula>
    </cfRule>
  </conditionalFormatting>
  <conditionalFormatting sqref="AU660">
    <cfRule type="expression" dxfId="1447" priority="851">
      <formula>IF(RIGHT(TEXT(AU660,"0.#"),1)=".",FALSE,TRUE)</formula>
    </cfRule>
    <cfRule type="expression" dxfId="1446" priority="852">
      <formula>IF(RIGHT(TEXT(AU660,"0.#"),1)=".",TRUE,FALSE)</formula>
    </cfRule>
  </conditionalFormatting>
  <conditionalFormatting sqref="AU661">
    <cfRule type="expression" dxfId="1445" priority="849">
      <formula>IF(RIGHT(TEXT(AU661,"0.#"),1)=".",FALSE,TRUE)</formula>
    </cfRule>
    <cfRule type="expression" dxfId="1444" priority="850">
      <formula>IF(RIGHT(TEXT(AU661,"0.#"),1)=".",TRUE,FALSE)</formula>
    </cfRule>
  </conditionalFormatting>
  <conditionalFormatting sqref="AQ660">
    <cfRule type="expression" dxfId="1443" priority="841">
      <formula>IF(RIGHT(TEXT(AQ660,"0.#"),1)=".",FALSE,TRUE)</formula>
    </cfRule>
    <cfRule type="expression" dxfId="1442" priority="842">
      <formula>IF(RIGHT(TEXT(AQ660,"0.#"),1)=".",TRUE,FALSE)</formula>
    </cfRule>
  </conditionalFormatting>
  <conditionalFormatting sqref="AQ661">
    <cfRule type="expression" dxfId="1441" priority="839">
      <formula>IF(RIGHT(TEXT(AQ661,"0.#"),1)=".",FALSE,TRUE)</formula>
    </cfRule>
    <cfRule type="expression" dxfId="1440" priority="840">
      <formula>IF(RIGHT(TEXT(AQ661,"0.#"),1)=".",TRUE,FALSE)</formula>
    </cfRule>
  </conditionalFormatting>
  <conditionalFormatting sqref="AQ659">
    <cfRule type="expression" dxfId="1439" priority="837">
      <formula>IF(RIGHT(TEXT(AQ659,"0.#"),1)=".",FALSE,TRUE)</formula>
    </cfRule>
    <cfRule type="expression" dxfId="1438" priority="838">
      <formula>IF(RIGHT(TEXT(AQ659,"0.#"),1)=".",TRUE,FALSE)</formula>
    </cfRule>
  </conditionalFormatting>
  <conditionalFormatting sqref="AE664">
    <cfRule type="expression" dxfId="1437" priority="835">
      <formula>IF(RIGHT(TEXT(AE664,"0.#"),1)=".",FALSE,TRUE)</formula>
    </cfRule>
    <cfRule type="expression" dxfId="1436" priority="836">
      <formula>IF(RIGHT(TEXT(AE664,"0.#"),1)=".",TRUE,FALSE)</formula>
    </cfRule>
  </conditionalFormatting>
  <conditionalFormatting sqref="AE665">
    <cfRule type="expression" dxfId="1435" priority="833">
      <formula>IF(RIGHT(TEXT(AE665,"0.#"),1)=".",FALSE,TRUE)</formula>
    </cfRule>
    <cfRule type="expression" dxfId="1434" priority="834">
      <formula>IF(RIGHT(TEXT(AE665,"0.#"),1)=".",TRUE,FALSE)</formula>
    </cfRule>
  </conditionalFormatting>
  <conditionalFormatting sqref="AE666">
    <cfRule type="expression" dxfId="1433" priority="831">
      <formula>IF(RIGHT(TEXT(AE666,"0.#"),1)=".",FALSE,TRUE)</formula>
    </cfRule>
    <cfRule type="expression" dxfId="1432" priority="832">
      <formula>IF(RIGHT(TEXT(AE666,"0.#"),1)=".",TRUE,FALSE)</formula>
    </cfRule>
  </conditionalFormatting>
  <conditionalFormatting sqref="AU664">
    <cfRule type="expression" dxfId="1431" priority="823">
      <formula>IF(RIGHT(TEXT(AU664,"0.#"),1)=".",FALSE,TRUE)</formula>
    </cfRule>
    <cfRule type="expression" dxfId="1430" priority="824">
      <formula>IF(RIGHT(TEXT(AU664,"0.#"),1)=".",TRUE,FALSE)</formula>
    </cfRule>
  </conditionalFormatting>
  <conditionalFormatting sqref="AU665">
    <cfRule type="expression" dxfId="1429" priority="821">
      <formula>IF(RIGHT(TEXT(AU665,"0.#"),1)=".",FALSE,TRUE)</formula>
    </cfRule>
    <cfRule type="expression" dxfId="1428" priority="822">
      <formula>IF(RIGHT(TEXT(AU665,"0.#"),1)=".",TRUE,FALSE)</formula>
    </cfRule>
  </conditionalFormatting>
  <conditionalFormatting sqref="AU666">
    <cfRule type="expression" dxfId="1427" priority="819">
      <formula>IF(RIGHT(TEXT(AU666,"0.#"),1)=".",FALSE,TRUE)</formula>
    </cfRule>
    <cfRule type="expression" dxfId="1426" priority="820">
      <formula>IF(RIGHT(TEXT(AU666,"0.#"),1)=".",TRUE,FALSE)</formula>
    </cfRule>
  </conditionalFormatting>
  <conditionalFormatting sqref="AQ665">
    <cfRule type="expression" dxfId="1425" priority="811">
      <formula>IF(RIGHT(TEXT(AQ665,"0.#"),1)=".",FALSE,TRUE)</formula>
    </cfRule>
    <cfRule type="expression" dxfId="1424" priority="812">
      <formula>IF(RIGHT(TEXT(AQ665,"0.#"),1)=".",TRUE,FALSE)</formula>
    </cfRule>
  </conditionalFormatting>
  <conditionalFormatting sqref="AQ666">
    <cfRule type="expression" dxfId="1423" priority="809">
      <formula>IF(RIGHT(TEXT(AQ666,"0.#"),1)=".",FALSE,TRUE)</formula>
    </cfRule>
    <cfRule type="expression" dxfId="1422" priority="810">
      <formula>IF(RIGHT(TEXT(AQ666,"0.#"),1)=".",TRUE,FALSE)</formula>
    </cfRule>
  </conditionalFormatting>
  <conditionalFormatting sqref="AQ664">
    <cfRule type="expression" dxfId="1421" priority="807">
      <formula>IF(RIGHT(TEXT(AQ664,"0.#"),1)=".",FALSE,TRUE)</formula>
    </cfRule>
    <cfRule type="expression" dxfId="1420" priority="808">
      <formula>IF(RIGHT(TEXT(AQ664,"0.#"),1)=".",TRUE,FALSE)</formula>
    </cfRule>
  </conditionalFormatting>
  <conditionalFormatting sqref="AE669">
    <cfRule type="expression" dxfId="1419" priority="805">
      <formula>IF(RIGHT(TEXT(AE669,"0.#"),1)=".",FALSE,TRUE)</formula>
    </cfRule>
    <cfRule type="expression" dxfId="1418" priority="806">
      <formula>IF(RIGHT(TEXT(AE669,"0.#"),1)=".",TRUE,FALSE)</formula>
    </cfRule>
  </conditionalFormatting>
  <conditionalFormatting sqref="AE670">
    <cfRule type="expression" dxfId="1417" priority="803">
      <formula>IF(RIGHT(TEXT(AE670,"0.#"),1)=".",FALSE,TRUE)</formula>
    </cfRule>
    <cfRule type="expression" dxfId="1416" priority="804">
      <formula>IF(RIGHT(TEXT(AE670,"0.#"),1)=".",TRUE,FALSE)</formula>
    </cfRule>
  </conditionalFormatting>
  <conditionalFormatting sqref="AE671">
    <cfRule type="expression" dxfId="1415" priority="801">
      <formula>IF(RIGHT(TEXT(AE671,"0.#"),1)=".",FALSE,TRUE)</formula>
    </cfRule>
    <cfRule type="expression" dxfId="1414" priority="802">
      <formula>IF(RIGHT(TEXT(AE671,"0.#"),1)=".",TRUE,FALSE)</formula>
    </cfRule>
  </conditionalFormatting>
  <conditionalFormatting sqref="AU669">
    <cfRule type="expression" dxfId="1413" priority="793">
      <formula>IF(RIGHT(TEXT(AU669,"0.#"),1)=".",FALSE,TRUE)</formula>
    </cfRule>
    <cfRule type="expression" dxfId="1412" priority="794">
      <formula>IF(RIGHT(TEXT(AU669,"0.#"),1)=".",TRUE,FALSE)</formula>
    </cfRule>
  </conditionalFormatting>
  <conditionalFormatting sqref="AU670">
    <cfRule type="expression" dxfId="1411" priority="791">
      <formula>IF(RIGHT(TEXT(AU670,"0.#"),1)=".",FALSE,TRUE)</formula>
    </cfRule>
    <cfRule type="expression" dxfId="1410" priority="792">
      <formula>IF(RIGHT(TEXT(AU670,"0.#"),1)=".",TRUE,FALSE)</formula>
    </cfRule>
  </conditionalFormatting>
  <conditionalFormatting sqref="AU671">
    <cfRule type="expression" dxfId="1409" priority="789">
      <formula>IF(RIGHT(TEXT(AU671,"0.#"),1)=".",FALSE,TRUE)</formula>
    </cfRule>
    <cfRule type="expression" dxfId="1408" priority="790">
      <formula>IF(RIGHT(TEXT(AU671,"0.#"),1)=".",TRUE,FALSE)</formula>
    </cfRule>
  </conditionalFormatting>
  <conditionalFormatting sqref="AQ670">
    <cfRule type="expression" dxfId="1407" priority="781">
      <formula>IF(RIGHT(TEXT(AQ670,"0.#"),1)=".",FALSE,TRUE)</formula>
    </cfRule>
    <cfRule type="expression" dxfId="1406" priority="782">
      <formula>IF(RIGHT(TEXT(AQ670,"0.#"),1)=".",TRUE,FALSE)</formula>
    </cfRule>
  </conditionalFormatting>
  <conditionalFormatting sqref="AQ671">
    <cfRule type="expression" dxfId="1405" priority="779">
      <formula>IF(RIGHT(TEXT(AQ671,"0.#"),1)=".",FALSE,TRUE)</formula>
    </cfRule>
    <cfRule type="expression" dxfId="1404" priority="780">
      <formula>IF(RIGHT(TEXT(AQ671,"0.#"),1)=".",TRUE,FALSE)</formula>
    </cfRule>
  </conditionalFormatting>
  <conditionalFormatting sqref="AQ669">
    <cfRule type="expression" dxfId="1403" priority="777">
      <formula>IF(RIGHT(TEXT(AQ669,"0.#"),1)=".",FALSE,TRUE)</formula>
    </cfRule>
    <cfRule type="expression" dxfId="1402" priority="778">
      <formula>IF(RIGHT(TEXT(AQ669,"0.#"),1)=".",TRUE,FALSE)</formula>
    </cfRule>
  </conditionalFormatting>
  <conditionalFormatting sqref="AE679">
    <cfRule type="expression" dxfId="1401" priority="775">
      <formula>IF(RIGHT(TEXT(AE679,"0.#"),1)=".",FALSE,TRUE)</formula>
    </cfRule>
    <cfRule type="expression" dxfId="1400" priority="776">
      <formula>IF(RIGHT(TEXT(AE679,"0.#"),1)=".",TRUE,FALSE)</formula>
    </cfRule>
  </conditionalFormatting>
  <conditionalFormatting sqref="AE680">
    <cfRule type="expression" dxfId="1399" priority="773">
      <formula>IF(RIGHT(TEXT(AE680,"0.#"),1)=".",FALSE,TRUE)</formula>
    </cfRule>
    <cfRule type="expression" dxfId="1398" priority="774">
      <formula>IF(RIGHT(TEXT(AE680,"0.#"),1)=".",TRUE,FALSE)</formula>
    </cfRule>
  </conditionalFormatting>
  <conditionalFormatting sqref="AE681">
    <cfRule type="expression" dxfId="1397" priority="771">
      <formula>IF(RIGHT(TEXT(AE681,"0.#"),1)=".",FALSE,TRUE)</formula>
    </cfRule>
    <cfRule type="expression" dxfId="1396" priority="772">
      <formula>IF(RIGHT(TEXT(AE681,"0.#"),1)=".",TRUE,FALSE)</formula>
    </cfRule>
  </conditionalFormatting>
  <conditionalFormatting sqref="AU679">
    <cfRule type="expression" dxfId="1395" priority="763">
      <formula>IF(RIGHT(TEXT(AU679,"0.#"),1)=".",FALSE,TRUE)</formula>
    </cfRule>
    <cfRule type="expression" dxfId="1394" priority="764">
      <formula>IF(RIGHT(TEXT(AU679,"0.#"),1)=".",TRUE,FALSE)</formula>
    </cfRule>
  </conditionalFormatting>
  <conditionalFormatting sqref="AU680">
    <cfRule type="expression" dxfId="1393" priority="761">
      <formula>IF(RIGHT(TEXT(AU680,"0.#"),1)=".",FALSE,TRUE)</formula>
    </cfRule>
    <cfRule type="expression" dxfId="1392" priority="762">
      <formula>IF(RIGHT(TEXT(AU680,"0.#"),1)=".",TRUE,FALSE)</formula>
    </cfRule>
  </conditionalFormatting>
  <conditionalFormatting sqref="AU681">
    <cfRule type="expression" dxfId="1391" priority="759">
      <formula>IF(RIGHT(TEXT(AU681,"0.#"),1)=".",FALSE,TRUE)</formula>
    </cfRule>
    <cfRule type="expression" dxfId="1390" priority="760">
      <formula>IF(RIGHT(TEXT(AU681,"0.#"),1)=".",TRUE,FALSE)</formula>
    </cfRule>
  </conditionalFormatting>
  <conditionalFormatting sqref="AQ680">
    <cfRule type="expression" dxfId="1389" priority="751">
      <formula>IF(RIGHT(TEXT(AQ680,"0.#"),1)=".",FALSE,TRUE)</formula>
    </cfRule>
    <cfRule type="expression" dxfId="1388" priority="752">
      <formula>IF(RIGHT(TEXT(AQ680,"0.#"),1)=".",TRUE,FALSE)</formula>
    </cfRule>
  </conditionalFormatting>
  <conditionalFormatting sqref="AQ681">
    <cfRule type="expression" dxfId="1387" priority="749">
      <formula>IF(RIGHT(TEXT(AQ681,"0.#"),1)=".",FALSE,TRUE)</formula>
    </cfRule>
    <cfRule type="expression" dxfId="1386" priority="750">
      <formula>IF(RIGHT(TEXT(AQ681,"0.#"),1)=".",TRUE,FALSE)</formula>
    </cfRule>
  </conditionalFormatting>
  <conditionalFormatting sqref="AQ679">
    <cfRule type="expression" dxfId="1385" priority="747">
      <formula>IF(RIGHT(TEXT(AQ679,"0.#"),1)=".",FALSE,TRUE)</formula>
    </cfRule>
    <cfRule type="expression" dxfId="1384" priority="748">
      <formula>IF(RIGHT(TEXT(AQ679,"0.#"),1)=".",TRUE,FALSE)</formula>
    </cfRule>
  </conditionalFormatting>
  <conditionalFormatting sqref="AE684">
    <cfRule type="expression" dxfId="1383" priority="745">
      <formula>IF(RIGHT(TEXT(AE684,"0.#"),1)=".",FALSE,TRUE)</formula>
    </cfRule>
    <cfRule type="expression" dxfId="1382" priority="746">
      <formula>IF(RIGHT(TEXT(AE684,"0.#"),1)=".",TRUE,FALSE)</formula>
    </cfRule>
  </conditionalFormatting>
  <conditionalFormatting sqref="AE685">
    <cfRule type="expression" dxfId="1381" priority="743">
      <formula>IF(RIGHT(TEXT(AE685,"0.#"),1)=".",FALSE,TRUE)</formula>
    </cfRule>
    <cfRule type="expression" dxfId="1380" priority="744">
      <formula>IF(RIGHT(TEXT(AE685,"0.#"),1)=".",TRUE,FALSE)</formula>
    </cfRule>
  </conditionalFormatting>
  <conditionalFormatting sqref="AE686">
    <cfRule type="expression" dxfId="1379" priority="741">
      <formula>IF(RIGHT(TEXT(AE686,"0.#"),1)=".",FALSE,TRUE)</formula>
    </cfRule>
    <cfRule type="expression" dxfId="1378" priority="742">
      <formula>IF(RIGHT(TEXT(AE686,"0.#"),1)=".",TRUE,FALSE)</formula>
    </cfRule>
  </conditionalFormatting>
  <conditionalFormatting sqref="AU684">
    <cfRule type="expression" dxfId="1377" priority="733">
      <formula>IF(RIGHT(TEXT(AU684,"0.#"),1)=".",FALSE,TRUE)</formula>
    </cfRule>
    <cfRule type="expression" dxfId="1376" priority="734">
      <formula>IF(RIGHT(TEXT(AU684,"0.#"),1)=".",TRUE,FALSE)</formula>
    </cfRule>
  </conditionalFormatting>
  <conditionalFormatting sqref="AU685">
    <cfRule type="expression" dxfId="1375" priority="731">
      <formula>IF(RIGHT(TEXT(AU685,"0.#"),1)=".",FALSE,TRUE)</formula>
    </cfRule>
    <cfRule type="expression" dxfId="1374" priority="732">
      <formula>IF(RIGHT(TEXT(AU685,"0.#"),1)=".",TRUE,FALSE)</formula>
    </cfRule>
  </conditionalFormatting>
  <conditionalFormatting sqref="AU686">
    <cfRule type="expression" dxfId="1373" priority="729">
      <formula>IF(RIGHT(TEXT(AU686,"0.#"),1)=".",FALSE,TRUE)</formula>
    </cfRule>
    <cfRule type="expression" dxfId="1372" priority="730">
      <formula>IF(RIGHT(TEXT(AU686,"0.#"),1)=".",TRUE,FALSE)</formula>
    </cfRule>
  </conditionalFormatting>
  <conditionalFormatting sqref="AQ685">
    <cfRule type="expression" dxfId="1371" priority="721">
      <formula>IF(RIGHT(TEXT(AQ685,"0.#"),1)=".",FALSE,TRUE)</formula>
    </cfRule>
    <cfRule type="expression" dxfId="1370" priority="722">
      <formula>IF(RIGHT(TEXT(AQ685,"0.#"),1)=".",TRUE,FALSE)</formula>
    </cfRule>
  </conditionalFormatting>
  <conditionalFormatting sqref="AQ686">
    <cfRule type="expression" dxfId="1369" priority="719">
      <formula>IF(RIGHT(TEXT(AQ686,"0.#"),1)=".",FALSE,TRUE)</formula>
    </cfRule>
    <cfRule type="expression" dxfId="1368" priority="720">
      <formula>IF(RIGHT(TEXT(AQ686,"0.#"),1)=".",TRUE,FALSE)</formula>
    </cfRule>
  </conditionalFormatting>
  <conditionalFormatting sqref="AQ684">
    <cfRule type="expression" dxfId="1367" priority="717">
      <formula>IF(RIGHT(TEXT(AQ684,"0.#"),1)=".",FALSE,TRUE)</formula>
    </cfRule>
    <cfRule type="expression" dxfId="1366" priority="718">
      <formula>IF(RIGHT(TEXT(AQ684,"0.#"),1)=".",TRUE,FALSE)</formula>
    </cfRule>
  </conditionalFormatting>
  <conditionalFormatting sqref="AE689">
    <cfRule type="expression" dxfId="1365" priority="715">
      <formula>IF(RIGHT(TEXT(AE689,"0.#"),1)=".",FALSE,TRUE)</formula>
    </cfRule>
    <cfRule type="expression" dxfId="1364" priority="716">
      <formula>IF(RIGHT(TEXT(AE689,"0.#"),1)=".",TRUE,FALSE)</formula>
    </cfRule>
  </conditionalFormatting>
  <conditionalFormatting sqref="AE690">
    <cfRule type="expression" dxfId="1363" priority="713">
      <formula>IF(RIGHT(TEXT(AE690,"0.#"),1)=".",FALSE,TRUE)</formula>
    </cfRule>
    <cfRule type="expression" dxfId="1362" priority="714">
      <formula>IF(RIGHT(TEXT(AE690,"0.#"),1)=".",TRUE,FALSE)</formula>
    </cfRule>
  </conditionalFormatting>
  <conditionalFormatting sqref="AE691">
    <cfRule type="expression" dxfId="1361" priority="711">
      <formula>IF(RIGHT(TEXT(AE691,"0.#"),1)=".",FALSE,TRUE)</formula>
    </cfRule>
    <cfRule type="expression" dxfId="1360" priority="712">
      <formula>IF(RIGHT(TEXT(AE691,"0.#"),1)=".",TRUE,FALSE)</formula>
    </cfRule>
  </conditionalFormatting>
  <conditionalFormatting sqref="AU689">
    <cfRule type="expression" dxfId="1359" priority="703">
      <formula>IF(RIGHT(TEXT(AU689,"0.#"),1)=".",FALSE,TRUE)</formula>
    </cfRule>
    <cfRule type="expression" dxfId="1358" priority="704">
      <formula>IF(RIGHT(TEXT(AU689,"0.#"),1)=".",TRUE,FALSE)</formula>
    </cfRule>
  </conditionalFormatting>
  <conditionalFormatting sqref="AU690">
    <cfRule type="expression" dxfId="1357" priority="701">
      <formula>IF(RIGHT(TEXT(AU690,"0.#"),1)=".",FALSE,TRUE)</formula>
    </cfRule>
    <cfRule type="expression" dxfId="1356" priority="702">
      <formula>IF(RIGHT(TEXT(AU690,"0.#"),1)=".",TRUE,FALSE)</formula>
    </cfRule>
  </conditionalFormatting>
  <conditionalFormatting sqref="AU691">
    <cfRule type="expression" dxfId="1355" priority="699">
      <formula>IF(RIGHT(TEXT(AU691,"0.#"),1)=".",FALSE,TRUE)</formula>
    </cfRule>
    <cfRule type="expression" dxfId="1354" priority="700">
      <formula>IF(RIGHT(TEXT(AU691,"0.#"),1)=".",TRUE,FALSE)</formula>
    </cfRule>
  </conditionalFormatting>
  <conditionalFormatting sqref="AQ690">
    <cfRule type="expression" dxfId="1353" priority="691">
      <formula>IF(RIGHT(TEXT(AQ690,"0.#"),1)=".",FALSE,TRUE)</formula>
    </cfRule>
    <cfRule type="expression" dxfId="1352" priority="692">
      <formula>IF(RIGHT(TEXT(AQ690,"0.#"),1)=".",TRUE,FALSE)</formula>
    </cfRule>
  </conditionalFormatting>
  <conditionalFormatting sqref="AQ691">
    <cfRule type="expression" dxfId="1351" priority="689">
      <formula>IF(RIGHT(TEXT(AQ691,"0.#"),1)=".",FALSE,TRUE)</formula>
    </cfRule>
    <cfRule type="expression" dxfId="1350" priority="690">
      <formula>IF(RIGHT(TEXT(AQ691,"0.#"),1)=".",TRUE,FALSE)</formula>
    </cfRule>
  </conditionalFormatting>
  <conditionalFormatting sqref="AQ689">
    <cfRule type="expression" dxfId="1349" priority="687">
      <formula>IF(RIGHT(TEXT(AQ689,"0.#"),1)=".",FALSE,TRUE)</formula>
    </cfRule>
    <cfRule type="expression" dxfId="1348" priority="688">
      <formula>IF(RIGHT(TEXT(AQ689,"0.#"),1)=".",TRUE,FALSE)</formula>
    </cfRule>
  </conditionalFormatting>
  <conditionalFormatting sqref="AE694">
    <cfRule type="expression" dxfId="1347" priority="685">
      <formula>IF(RIGHT(TEXT(AE694,"0.#"),1)=".",FALSE,TRUE)</formula>
    </cfRule>
    <cfRule type="expression" dxfId="1346" priority="686">
      <formula>IF(RIGHT(TEXT(AE694,"0.#"),1)=".",TRUE,FALSE)</formula>
    </cfRule>
  </conditionalFormatting>
  <conditionalFormatting sqref="AM696">
    <cfRule type="expression" dxfId="1345" priority="675">
      <formula>IF(RIGHT(TEXT(AM696,"0.#"),1)=".",FALSE,TRUE)</formula>
    </cfRule>
    <cfRule type="expression" dxfId="1344" priority="676">
      <formula>IF(RIGHT(TEXT(AM696,"0.#"),1)=".",TRUE,FALSE)</formula>
    </cfRule>
  </conditionalFormatting>
  <conditionalFormatting sqref="AE695">
    <cfRule type="expression" dxfId="1343" priority="683">
      <formula>IF(RIGHT(TEXT(AE695,"0.#"),1)=".",FALSE,TRUE)</formula>
    </cfRule>
    <cfRule type="expression" dxfId="1342" priority="684">
      <formula>IF(RIGHT(TEXT(AE695,"0.#"),1)=".",TRUE,FALSE)</formula>
    </cfRule>
  </conditionalFormatting>
  <conditionalFormatting sqref="AE696">
    <cfRule type="expression" dxfId="1341" priority="681">
      <formula>IF(RIGHT(TEXT(AE696,"0.#"),1)=".",FALSE,TRUE)</formula>
    </cfRule>
    <cfRule type="expression" dxfId="1340" priority="682">
      <formula>IF(RIGHT(TEXT(AE696,"0.#"),1)=".",TRUE,FALSE)</formula>
    </cfRule>
  </conditionalFormatting>
  <conditionalFormatting sqref="AM694">
    <cfRule type="expression" dxfId="1339" priority="679">
      <formula>IF(RIGHT(TEXT(AM694,"0.#"),1)=".",FALSE,TRUE)</formula>
    </cfRule>
    <cfRule type="expression" dxfId="1338" priority="680">
      <formula>IF(RIGHT(TEXT(AM694,"0.#"),1)=".",TRUE,FALSE)</formula>
    </cfRule>
  </conditionalFormatting>
  <conditionalFormatting sqref="AM695">
    <cfRule type="expression" dxfId="1337" priority="677">
      <formula>IF(RIGHT(TEXT(AM695,"0.#"),1)=".",FALSE,TRUE)</formula>
    </cfRule>
    <cfRule type="expression" dxfId="1336" priority="678">
      <formula>IF(RIGHT(TEXT(AM695,"0.#"),1)=".",TRUE,FALSE)</formula>
    </cfRule>
  </conditionalFormatting>
  <conditionalFormatting sqref="AU694">
    <cfRule type="expression" dxfId="1335" priority="673">
      <formula>IF(RIGHT(TEXT(AU694,"0.#"),1)=".",FALSE,TRUE)</formula>
    </cfRule>
    <cfRule type="expression" dxfId="1334" priority="674">
      <formula>IF(RIGHT(TEXT(AU694,"0.#"),1)=".",TRUE,FALSE)</formula>
    </cfRule>
  </conditionalFormatting>
  <conditionalFormatting sqref="AU695">
    <cfRule type="expression" dxfId="1333" priority="671">
      <formula>IF(RIGHT(TEXT(AU695,"0.#"),1)=".",FALSE,TRUE)</formula>
    </cfRule>
    <cfRule type="expression" dxfId="1332" priority="672">
      <formula>IF(RIGHT(TEXT(AU695,"0.#"),1)=".",TRUE,FALSE)</formula>
    </cfRule>
  </conditionalFormatting>
  <conditionalFormatting sqref="AU696">
    <cfRule type="expression" dxfId="1331" priority="669">
      <formula>IF(RIGHT(TEXT(AU696,"0.#"),1)=".",FALSE,TRUE)</formula>
    </cfRule>
    <cfRule type="expression" dxfId="1330" priority="670">
      <formula>IF(RIGHT(TEXT(AU696,"0.#"),1)=".",TRUE,FALSE)</formula>
    </cfRule>
  </conditionalFormatting>
  <conditionalFormatting sqref="AI694">
    <cfRule type="expression" dxfId="1329" priority="667">
      <formula>IF(RIGHT(TEXT(AI694,"0.#"),1)=".",FALSE,TRUE)</formula>
    </cfRule>
    <cfRule type="expression" dxfId="1328" priority="668">
      <formula>IF(RIGHT(TEXT(AI694,"0.#"),1)=".",TRUE,FALSE)</formula>
    </cfRule>
  </conditionalFormatting>
  <conditionalFormatting sqref="AI695">
    <cfRule type="expression" dxfId="1327" priority="665">
      <formula>IF(RIGHT(TEXT(AI695,"0.#"),1)=".",FALSE,TRUE)</formula>
    </cfRule>
    <cfRule type="expression" dxfId="1326" priority="666">
      <formula>IF(RIGHT(TEXT(AI695,"0.#"),1)=".",TRUE,FALSE)</formula>
    </cfRule>
  </conditionalFormatting>
  <conditionalFormatting sqref="AQ695">
    <cfRule type="expression" dxfId="1325" priority="661">
      <formula>IF(RIGHT(TEXT(AQ695,"0.#"),1)=".",FALSE,TRUE)</formula>
    </cfRule>
    <cfRule type="expression" dxfId="1324" priority="662">
      <formula>IF(RIGHT(TEXT(AQ695,"0.#"),1)=".",TRUE,FALSE)</formula>
    </cfRule>
  </conditionalFormatting>
  <conditionalFormatting sqref="AQ696">
    <cfRule type="expression" dxfId="1323" priority="659">
      <formula>IF(RIGHT(TEXT(AQ696,"0.#"),1)=".",FALSE,TRUE)</formula>
    </cfRule>
    <cfRule type="expression" dxfId="1322" priority="660">
      <formula>IF(RIGHT(TEXT(AQ696,"0.#"),1)=".",TRUE,FALSE)</formula>
    </cfRule>
  </conditionalFormatting>
  <conditionalFormatting sqref="AU113">
    <cfRule type="expression" dxfId="1321" priority="635">
      <formula>IF(RIGHT(TEXT(AU113,"0.#"),1)=".",FALSE,TRUE)</formula>
    </cfRule>
    <cfRule type="expression" dxfId="1320" priority="636">
      <formula>IF(RIGHT(TEXT(AU113,"0.#"),1)=".",TRUE,FALSE)</formula>
    </cfRule>
  </conditionalFormatting>
  <conditionalFormatting sqref="AU114">
    <cfRule type="expression" dxfId="1319" priority="633">
      <formula>IF(RIGHT(TEXT(AU114,"0.#"),1)=".",FALSE,TRUE)</formula>
    </cfRule>
    <cfRule type="expression" dxfId="1318" priority="634">
      <formula>IF(RIGHT(TEXT(AU114,"0.#"),1)=".",TRUE,FALSE)</formula>
    </cfRule>
  </conditionalFormatting>
  <conditionalFormatting sqref="AM489">
    <cfRule type="expression" dxfId="1317" priority="627">
      <formula>IF(RIGHT(TEXT(AM489,"0.#"),1)=".",FALSE,TRUE)</formula>
    </cfRule>
    <cfRule type="expression" dxfId="1316" priority="628">
      <formula>IF(RIGHT(TEXT(AM489,"0.#"),1)=".",TRUE,FALSE)</formula>
    </cfRule>
  </conditionalFormatting>
  <conditionalFormatting sqref="AM487">
    <cfRule type="expression" dxfId="1315" priority="631">
      <formula>IF(RIGHT(TEXT(AM487,"0.#"),1)=".",FALSE,TRUE)</formula>
    </cfRule>
    <cfRule type="expression" dxfId="1314" priority="632">
      <formula>IF(RIGHT(TEXT(AM487,"0.#"),1)=".",TRUE,FALSE)</formula>
    </cfRule>
  </conditionalFormatting>
  <conditionalFormatting sqref="AM488">
    <cfRule type="expression" dxfId="1313" priority="629">
      <formula>IF(RIGHT(TEXT(AM488,"0.#"),1)=".",FALSE,TRUE)</formula>
    </cfRule>
    <cfRule type="expression" dxfId="1312" priority="630">
      <formula>IF(RIGHT(TEXT(AM488,"0.#"),1)=".",TRUE,FALSE)</formula>
    </cfRule>
  </conditionalFormatting>
  <conditionalFormatting sqref="AI489">
    <cfRule type="expression" dxfId="1311" priority="621">
      <formula>IF(RIGHT(TEXT(AI489,"0.#"),1)=".",FALSE,TRUE)</formula>
    </cfRule>
    <cfRule type="expression" dxfId="1310" priority="622">
      <formula>IF(RIGHT(TEXT(AI489,"0.#"),1)=".",TRUE,FALSE)</formula>
    </cfRule>
  </conditionalFormatting>
  <conditionalFormatting sqref="AI487">
    <cfRule type="expression" dxfId="1309" priority="625">
      <formula>IF(RIGHT(TEXT(AI487,"0.#"),1)=".",FALSE,TRUE)</formula>
    </cfRule>
    <cfRule type="expression" dxfId="1308" priority="626">
      <formula>IF(RIGHT(TEXT(AI487,"0.#"),1)=".",TRUE,FALSE)</formula>
    </cfRule>
  </conditionalFormatting>
  <conditionalFormatting sqref="AI488">
    <cfRule type="expression" dxfId="1307" priority="623">
      <formula>IF(RIGHT(TEXT(AI488,"0.#"),1)=".",FALSE,TRUE)</formula>
    </cfRule>
    <cfRule type="expression" dxfId="1306" priority="624">
      <formula>IF(RIGHT(TEXT(AI488,"0.#"),1)=".",TRUE,FALSE)</formula>
    </cfRule>
  </conditionalFormatting>
  <conditionalFormatting sqref="AM514">
    <cfRule type="expression" dxfId="1305" priority="615">
      <formula>IF(RIGHT(TEXT(AM514,"0.#"),1)=".",FALSE,TRUE)</formula>
    </cfRule>
    <cfRule type="expression" dxfId="1304" priority="616">
      <formula>IF(RIGHT(TEXT(AM514,"0.#"),1)=".",TRUE,FALSE)</formula>
    </cfRule>
  </conditionalFormatting>
  <conditionalFormatting sqref="AM512">
    <cfRule type="expression" dxfId="1303" priority="619">
      <formula>IF(RIGHT(TEXT(AM512,"0.#"),1)=".",FALSE,TRUE)</formula>
    </cfRule>
    <cfRule type="expression" dxfId="1302" priority="620">
      <formula>IF(RIGHT(TEXT(AM512,"0.#"),1)=".",TRUE,FALSE)</formula>
    </cfRule>
  </conditionalFormatting>
  <conditionalFormatting sqref="AM513">
    <cfRule type="expression" dxfId="1301" priority="617">
      <formula>IF(RIGHT(TEXT(AM513,"0.#"),1)=".",FALSE,TRUE)</formula>
    </cfRule>
    <cfRule type="expression" dxfId="1300" priority="618">
      <formula>IF(RIGHT(TEXT(AM513,"0.#"),1)=".",TRUE,FALSE)</formula>
    </cfRule>
  </conditionalFormatting>
  <conditionalFormatting sqref="AI514">
    <cfRule type="expression" dxfId="1299" priority="609">
      <formula>IF(RIGHT(TEXT(AI514,"0.#"),1)=".",FALSE,TRUE)</formula>
    </cfRule>
    <cfRule type="expression" dxfId="1298" priority="610">
      <formula>IF(RIGHT(TEXT(AI514,"0.#"),1)=".",TRUE,FALSE)</formula>
    </cfRule>
  </conditionalFormatting>
  <conditionalFormatting sqref="AI512">
    <cfRule type="expression" dxfId="1297" priority="613">
      <formula>IF(RIGHT(TEXT(AI512,"0.#"),1)=".",FALSE,TRUE)</formula>
    </cfRule>
    <cfRule type="expression" dxfId="1296" priority="614">
      <formula>IF(RIGHT(TEXT(AI512,"0.#"),1)=".",TRUE,FALSE)</formula>
    </cfRule>
  </conditionalFormatting>
  <conditionalFormatting sqref="AI513">
    <cfRule type="expression" dxfId="1295" priority="611">
      <formula>IF(RIGHT(TEXT(AI513,"0.#"),1)=".",FALSE,TRUE)</formula>
    </cfRule>
    <cfRule type="expression" dxfId="1294" priority="612">
      <formula>IF(RIGHT(TEXT(AI513,"0.#"),1)=".",TRUE,FALSE)</formula>
    </cfRule>
  </conditionalFormatting>
  <conditionalFormatting sqref="AM519">
    <cfRule type="expression" dxfId="1293" priority="555">
      <formula>IF(RIGHT(TEXT(AM519,"0.#"),1)=".",FALSE,TRUE)</formula>
    </cfRule>
    <cfRule type="expression" dxfId="1292" priority="556">
      <formula>IF(RIGHT(TEXT(AM519,"0.#"),1)=".",TRUE,FALSE)</formula>
    </cfRule>
  </conditionalFormatting>
  <conditionalFormatting sqref="AM517">
    <cfRule type="expression" dxfId="1291" priority="559">
      <formula>IF(RIGHT(TEXT(AM517,"0.#"),1)=".",FALSE,TRUE)</formula>
    </cfRule>
    <cfRule type="expression" dxfId="1290" priority="560">
      <formula>IF(RIGHT(TEXT(AM517,"0.#"),1)=".",TRUE,FALSE)</formula>
    </cfRule>
  </conditionalFormatting>
  <conditionalFormatting sqref="AM518">
    <cfRule type="expression" dxfId="1289" priority="557">
      <formula>IF(RIGHT(TEXT(AM518,"0.#"),1)=".",FALSE,TRUE)</formula>
    </cfRule>
    <cfRule type="expression" dxfId="1288" priority="558">
      <formula>IF(RIGHT(TEXT(AM518,"0.#"),1)=".",TRUE,FALSE)</formula>
    </cfRule>
  </conditionalFormatting>
  <conditionalFormatting sqref="AI519">
    <cfRule type="expression" dxfId="1287" priority="549">
      <formula>IF(RIGHT(TEXT(AI519,"0.#"),1)=".",FALSE,TRUE)</formula>
    </cfRule>
    <cfRule type="expression" dxfId="1286" priority="550">
      <formula>IF(RIGHT(TEXT(AI519,"0.#"),1)=".",TRUE,FALSE)</formula>
    </cfRule>
  </conditionalFormatting>
  <conditionalFormatting sqref="AI517">
    <cfRule type="expression" dxfId="1285" priority="553">
      <formula>IF(RIGHT(TEXT(AI517,"0.#"),1)=".",FALSE,TRUE)</formula>
    </cfRule>
    <cfRule type="expression" dxfId="1284" priority="554">
      <formula>IF(RIGHT(TEXT(AI517,"0.#"),1)=".",TRUE,FALSE)</formula>
    </cfRule>
  </conditionalFormatting>
  <conditionalFormatting sqref="AI518">
    <cfRule type="expression" dxfId="1283" priority="551">
      <formula>IF(RIGHT(TEXT(AI518,"0.#"),1)=".",FALSE,TRUE)</formula>
    </cfRule>
    <cfRule type="expression" dxfId="1282" priority="552">
      <formula>IF(RIGHT(TEXT(AI518,"0.#"),1)=".",TRUE,FALSE)</formula>
    </cfRule>
  </conditionalFormatting>
  <conditionalFormatting sqref="AM524">
    <cfRule type="expression" dxfId="1281" priority="543">
      <formula>IF(RIGHT(TEXT(AM524,"0.#"),1)=".",FALSE,TRUE)</formula>
    </cfRule>
    <cfRule type="expression" dxfId="1280" priority="544">
      <formula>IF(RIGHT(TEXT(AM524,"0.#"),1)=".",TRUE,FALSE)</formula>
    </cfRule>
  </conditionalFormatting>
  <conditionalFormatting sqref="AM522">
    <cfRule type="expression" dxfId="1279" priority="547">
      <formula>IF(RIGHT(TEXT(AM522,"0.#"),1)=".",FALSE,TRUE)</formula>
    </cfRule>
    <cfRule type="expression" dxfId="1278" priority="548">
      <formula>IF(RIGHT(TEXT(AM522,"0.#"),1)=".",TRUE,FALSE)</formula>
    </cfRule>
  </conditionalFormatting>
  <conditionalFormatting sqref="AM523">
    <cfRule type="expression" dxfId="1277" priority="545">
      <formula>IF(RIGHT(TEXT(AM523,"0.#"),1)=".",FALSE,TRUE)</formula>
    </cfRule>
    <cfRule type="expression" dxfId="1276" priority="546">
      <formula>IF(RIGHT(TEXT(AM523,"0.#"),1)=".",TRUE,FALSE)</formula>
    </cfRule>
  </conditionalFormatting>
  <conditionalFormatting sqref="AI524">
    <cfRule type="expression" dxfId="1275" priority="537">
      <formula>IF(RIGHT(TEXT(AI524,"0.#"),1)=".",FALSE,TRUE)</formula>
    </cfRule>
    <cfRule type="expression" dxfId="1274" priority="538">
      <formula>IF(RIGHT(TEXT(AI524,"0.#"),1)=".",TRUE,FALSE)</formula>
    </cfRule>
  </conditionalFormatting>
  <conditionalFormatting sqref="AI522">
    <cfRule type="expression" dxfId="1273" priority="541">
      <formula>IF(RIGHT(TEXT(AI522,"0.#"),1)=".",FALSE,TRUE)</formula>
    </cfRule>
    <cfRule type="expression" dxfId="1272" priority="542">
      <formula>IF(RIGHT(TEXT(AI522,"0.#"),1)=".",TRUE,FALSE)</formula>
    </cfRule>
  </conditionalFormatting>
  <conditionalFormatting sqref="AI523">
    <cfRule type="expression" dxfId="1271" priority="539">
      <formula>IF(RIGHT(TEXT(AI523,"0.#"),1)=".",FALSE,TRUE)</formula>
    </cfRule>
    <cfRule type="expression" dxfId="1270" priority="540">
      <formula>IF(RIGHT(TEXT(AI523,"0.#"),1)=".",TRUE,FALSE)</formula>
    </cfRule>
  </conditionalFormatting>
  <conditionalFormatting sqref="AM529">
    <cfRule type="expression" dxfId="1269" priority="531">
      <formula>IF(RIGHT(TEXT(AM529,"0.#"),1)=".",FALSE,TRUE)</formula>
    </cfRule>
    <cfRule type="expression" dxfId="1268" priority="532">
      <formula>IF(RIGHT(TEXT(AM529,"0.#"),1)=".",TRUE,FALSE)</formula>
    </cfRule>
  </conditionalFormatting>
  <conditionalFormatting sqref="AM527">
    <cfRule type="expression" dxfId="1267" priority="535">
      <formula>IF(RIGHT(TEXT(AM527,"0.#"),1)=".",FALSE,TRUE)</formula>
    </cfRule>
    <cfRule type="expression" dxfId="1266" priority="536">
      <formula>IF(RIGHT(TEXT(AM527,"0.#"),1)=".",TRUE,FALSE)</formula>
    </cfRule>
  </conditionalFormatting>
  <conditionalFormatting sqref="AM528">
    <cfRule type="expression" dxfId="1265" priority="533">
      <formula>IF(RIGHT(TEXT(AM528,"0.#"),1)=".",FALSE,TRUE)</formula>
    </cfRule>
    <cfRule type="expression" dxfId="1264" priority="534">
      <formula>IF(RIGHT(TEXT(AM528,"0.#"),1)=".",TRUE,FALSE)</formula>
    </cfRule>
  </conditionalFormatting>
  <conditionalFormatting sqref="AI529">
    <cfRule type="expression" dxfId="1263" priority="525">
      <formula>IF(RIGHT(TEXT(AI529,"0.#"),1)=".",FALSE,TRUE)</formula>
    </cfRule>
    <cfRule type="expression" dxfId="1262" priority="526">
      <formula>IF(RIGHT(TEXT(AI529,"0.#"),1)=".",TRUE,FALSE)</formula>
    </cfRule>
  </conditionalFormatting>
  <conditionalFormatting sqref="AI527">
    <cfRule type="expression" dxfId="1261" priority="529">
      <formula>IF(RIGHT(TEXT(AI527,"0.#"),1)=".",FALSE,TRUE)</formula>
    </cfRule>
    <cfRule type="expression" dxfId="1260" priority="530">
      <formula>IF(RIGHT(TEXT(AI527,"0.#"),1)=".",TRUE,FALSE)</formula>
    </cfRule>
  </conditionalFormatting>
  <conditionalFormatting sqref="AI528">
    <cfRule type="expression" dxfId="1259" priority="527">
      <formula>IF(RIGHT(TEXT(AI528,"0.#"),1)=".",FALSE,TRUE)</formula>
    </cfRule>
    <cfRule type="expression" dxfId="1258" priority="528">
      <formula>IF(RIGHT(TEXT(AI528,"0.#"),1)=".",TRUE,FALSE)</formula>
    </cfRule>
  </conditionalFormatting>
  <conditionalFormatting sqref="AM494">
    <cfRule type="expression" dxfId="1257" priority="603">
      <formula>IF(RIGHT(TEXT(AM494,"0.#"),1)=".",FALSE,TRUE)</formula>
    </cfRule>
    <cfRule type="expression" dxfId="1256" priority="604">
      <formula>IF(RIGHT(TEXT(AM494,"0.#"),1)=".",TRUE,FALSE)</formula>
    </cfRule>
  </conditionalFormatting>
  <conditionalFormatting sqref="AM492">
    <cfRule type="expression" dxfId="1255" priority="607">
      <formula>IF(RIGHT(TEXT(AM492,"0.#"),1)=".",FALSE,TRUE)</formula>
    </cfRule>
    <cfRule type="expression" dxfId="1254" priority="608">
      <formula>IF(RIGHT(TEXT(AM492,"0.#"),1)=".",TRUE,FALSE)</formula>
    </cfRule>
  </conditionalFormatting>
  <conditionalFormatting sqref="AM493">
    <cfRule type="expression" dxfId="1253" priority="605">
      <formula>IF(RIGHT(TEXT(AM493,"0.#"),1)=".",FALSE,TRUE)</formula>
    </cfRule>
    <cfRule type="expression" dxfId="1252" priority="606">
      <formula>IF(RIGHT(TEXT(AM493,"0.#"),1)=".",TRUE,FALSE)</formula>
    </cfRule>
  </conditionalFormatting>
  <conditionalFormatting sqref="AI494">
    <cfRule type="expression" dxfId="1251" priority="597">
      <formula>IF(RIGHT(TEXT(AI494,"0.#"),1)=".",FALSE,TRUE)</formula>
    </cfRule>
    <cfRule type="expression" dxfId="1250" priority="598">
      <formula>IF(RIGHT(TEXT(AI494,"0.#"),1)=".",TRUE,FALSE)</formula>
    </cfRule>
  </conditionalFormatting>
  <conditionalFormatting sqref="AI492">
    <cfRule type="expression" dxfId="1249" priority="601">
      <formula>IF(RIGHT(TEXT(AI492,"0.#"),1)=".",FALSE,TRUE)</formula>
    </cfRule>
    <cfRule type="expression" dxfId="1248" priority="602">
      <formula>IF(RIGHT(TEXT(AI492,"0.#"),1)=".",TRUE,FALSE)</formula>
    </cfRule>
  </conditionalFormatting>
  <conditionalFormatting sqref="AI493">
    <cfRule type="expression" dxfId="1247" priority="599">
      <formula>IF(RIGHT(TEXT(AI493,"0.#"),1)=".",FALSE,TRUE)</formula>
    </cfRule>
    <cfRule type="expression" dxfId="1246" priority="600">
      <formula>IF(RIGHT(TEXT(AI493,"0.#"),1)=".",TRUE,FALSE)</formula>
    </cfRule>
  </conditionalFormatting>
  <conditionalFormatting sqref="AM499">
    <cfRule type="expression" dxfId="1245" priority="591">
      <formula>IF(RIGHT(TEXT(AM499,"0.#"),1)=".",FALSE,TRUE)</formula>
    </cfRule>
    <cfRule type="expression" dxfId="1244" priority="592">
      <formula>IF(RIGHT(TEXT(AM499,"0.#"),1)=".",TRUE,FALSE)</formula>
    </cfRule>
  </conditionalFormatting>
  <conditionalFormatting sqref="AM497">
    <cfRule type="expression" dxfId="1243" priority="595">
      <formula>IF(RIGHT(TEXT(AM497,"0.#"),1)=".",FALSE,TRUE)</formula>
    </cfRule>
    <cfRule type="expression" dxfId="1242" priority="596">
      <formula>IF(RIGHT(TEXT(AM497,"0.#"),1)=".",TRUE,FALSE)</formula>
    </cfRule>
  </conditionalFormatting>
  <conditionalFormatting sqref="AM498">
    <cfRule type="expression" dxfId="1241" priority="593">
      <formula>IF(RIGHT(TEXT(AM498,"0.#"),1)=".",FALSE,TRUE)</formula>
    </cfRule>
    <cfRule type="expression" dxfId="1240" priority="594">
      <formula>IF(RIGHT(TEXT(AM498,"0.#"),1)=".",TRUE,FALSE)</formula>
    </cfRule>
  </conditionalFormatting>
  <conditionalFormatting sqref="AI499">
    <cfRule type="expression" dxfId="1239" priority="585">
      <formula>IF(RIGHT(TEXT(AI499,"0.#"),1)=".",FALSE,TRUE)</formula>
    </cfRule>
    <cfRule type="expression" dxfId="1238" priority="586">
      <formula>IF(RIGHT(TEXT(AI499,"0.#"),1)=".",TRUE,FALSE)</formula>
    </cfRule>
  </conditionalFormatting>
  <conditionalFormatting sqref="AI497">
    <cfRule type="expression" dxfId="1237" priority="589">
      <formula>IF(RIGHT(TEXT(AI497,"0.#"),1)=".",FALSE,TRUE)</formula>
    </cfRule>
    <cfRule type="expression" dxfId="1236" priority="590">
      <formula>IF(RIGHT(TEXT(AI497,"0.#"),1)=".",TRUE,FALSE)</formula>
    </cfRule>
  </conditionalFormatting>
  <conditionalFormatting sqref="AI498">
    <cfRule type="expression" dxfId="1235" priority="587">
      <formula>IF(RIGHT(TEXT(AI498,"0.#"),1)=".",FALSE,TRUE)</formula>
    </cfRule>
    <cfRule type="expression" dxfId="1234" priority="588">
      <formula>IF(RIGHT(TEXT(AI498,"0.#"),1)=".",TRUE,FALSE)</formula>
    </cfRule>
  </conditionalFormatting>
  <conditionalFormatting sqref="AM504">
    <cfRule type="expression" dxfId="1233" priority="579">
      <formula>IF(RIGHT(TEXT(AM504,"0.#"),1)=".",FALSE,TRUE)</formula>
    </cfRule>
    <cfRule type="expression" dxfId="1232" priority="580">
      <formula>IF(RIGHT(TEXT(AM504,"0.#"),1)=".",TRUE,FALSE)</formula>
    </cfRule>
  </conditionalFormatting>
  <conditionalFormatting sqref="AM502">
    <cfRule type="expression" dxfId="1231" priority="583">
      <formula>IF(RIGHT(TEXT(AM502,"0.#"),1)=".",FALSE,TRUE)</formula>
    </cfRule>
    <cfRule type="expression" dxfId="1230" priority="584">
      <formula>IF(RIGHT(TEXT(AM502,"0.#"),1)=".",TRUE,FALSE)</formula>
    </cfRule>
  </conditionalFormatting>
  <conditionalFormatting sqref="AM503">
    <cfRule type="expression" dxfId="1229" priority="581">
      <formula>IF(RIGHT(TEXT(AM503,"0.#"),1)=".",FALSE,TRUE)</formula>
    </cfRule>
    <cfRule type="expression" dxfId="1228" priority="582">
      <formula>IF(RIGHT(TEXT(AM503,"0.#"),1)=".",TRUE,FALSE)</formula>
    </cfRule>
  </conditionalFormatting>
  <conditionalFormatting sqref="AI504">
    <cfRule type="expression" dxfId="1227" priority="573">
      <formula>IF(RIGHT(TEXT(AI504,"0.#"),1)=".",FALSE,TRUE)</formula>
    </cfRule>
    <cfRule type="expression" dxfId="1226" priority="574">
      <formula>IF(RIGHT(TEXT(AI504,"0.#"),1)=".",TRUE,FALSE)</formula>
    </cfRule>
  </conditionalFormatting>
  <conditionalFormatting sqref="AI502">
    <cfRule type="expression" dxfId="1225" priority="577">
      <formula>IF(RIGHT(TEXT(AI502,"0.#"),1)=".",FALSE,TRUE)</formula>
    </cfRule>
    <cfRule type="expression" dxfId="1224" priority="578">
      <formula>IF(RIGHT(TEXT(AI502,"0.#"),1)=".",TRUE,FALSE)</formula>
    </cfRule>
  </conditionalFormatting>
  <conditionalFormatting sqref="AI503">
    <cfRule type="expression" dxfId="1223" priority="575">
      <formula>IF(RIGHT(TEXT(AI503,"0.#"),1)=".",FALSE,TRUE)</formula>
    </cfRule>
    <cfRule type="expression" dxfId="1222" priority="576">
      <formula>IF(RIGHT(TEXT(AI503,"0.#"),1)=".",TRUE,FALSE)</formula>
    </cfRule>
  </conditionalFormatting>
  <conditionalFormatting sqref="AM509">
    <cfRule type="expression" dxfId="1221" priority="567">
      <formula>IF(RIGHT(TEXT(AM509,"0.#"),1)=".",FALSE,TRUE)</formula>
    </cfRule>
    <cfRule type="expression" dxfId="1220" priority="568">
      <formula>IF(RIGHT(TEXT(AM509,"0.#"),1)=".",TRUE,FALSE)</formula>
    </cfRule>
  </conditionalFormatting>
  <conditionalFormatting sqref="AM507">
    <cfRule type="expression" dxfId="1219" priority="571">
      <formula>IF(RIGHT(TEXT(AM507,"0.#"),1)=".",FALSE,TRUE)</formula>
    </cfRule>
    <cfRule type="expression" dxfId="1218" priority="572">
      <formula>IF(RIGHT(TEXT(AM507,"0.#"),1)=".",TRUE,FALSE)</formula>
    </cfRule>
  </conditionalFormatting>
  <conditionalFormatting sqref="AM508">
    <cfRule type="expression" dxfId="1217" priority="569">
      <formula>IF(RIGHT(TEXT(AM508,"0.#"),1)=".",FALSE,TRUE)</formula>
    </cfRule>
    <cfRule type="expression" dxfId="1216" priority="570">
      <formula>IF(RIGHT(TEXT(AM508,"0.#"),1)=".",TRUE,FALSE)</formula>
    </cfRule>
  </conditionalFormatting>
  <conditionalFormatting sqref="AI509">
    <cfRule type="expression" dxfId="1215" priority="561">
      <formula>IF(RIGHT(TEXT(AI509,"0.#"),1)=".",FALSE,TRUE)</formula>
    </cfRule>
    <cfRule type="expression" dxfId="1214" priority="562">
      <formula>IF(RIGHT(TEXT(AI509,"0.#"),1)=".",TRUE,FALSE)</formula>
    </cfRule>
  </conditionalFormatting>
  <conditionalFormatting sqref="AI507">
    <cfRule type="expression" dxfId="1213" priority="565">
      <formula>IF(RIGHT(TEXT(AI507,"0.#"),1)=".",FALSE,TRUE)</formula>
    </cfRule>
    <cfRule type="expression" dxfId="1212" priority="566">
      <formula>IF(RIGHT(TEXT(AI507,"0.#"),1)=".",TRUE,FALSE)</formula>
    </cfRule>
  </conditionalFormatting>
  <conditionalFormatting sqref="AI508">
    <cfRule type="expression" dxfId="1211" priority="563">
      <formula>IF(RIGHT(TEXT(AI508,"0.#"),1)=".",FALSE,TRUE)</formula>
    </cfRule>
    <cfRule type="expression" dxfId="1210" priority="564">
      <formula>IF(RIGHT(TEXT(AI508,"0.#"),1)=".",TRUE,FALSE)</formula>
    </cfRule>
  </conditionalFormatting>
  <conditionalFormatting sqref="AM543">
    <cfRule type="expression" dxfId="1209" priority="519">
      <formula>IF(RIGHT(TEXT(AM543,"0.#"),1)=".",FALSE,TRUE)</formula>
    </cfRule>
    <cfRule type="expression" dxfId="1208" priority="520">
      <formula>IF(RIGHT(TEXT(AM543,"0.#"),1)=".",TRUE,FALSE)</formula>
    </cfRule>
  </conditionalFormatting>
  <conditionalFormatting sqref="AM541">
    <cfRule type="expression" dxfId="1207" priority="523">
      <formula>IF(RIGHT(TEXT(AM541,"0.#"),1)=".",FALSE,TRUE)</formula>
    </cfRule>
    <cfRule type="expression" dxfId="1206" priority="524">
      <formula>IF(RIGHT(TEXT(AM541,"0.#"),1)=".",TRUE,FALSE)</formula>
    </cfRule>
  </conditionalFormatting>
  <conditionalFormatting sqref="AM542">
    <cfRule type="expression" dxfId="1205" priority="521">
      <formula>IF(RIGHT(TEXT(AM542,"0.#"),1)=".",FALSE,TRUE)</formula>
    </cfRule>
    <cfRule type="expression" dxfId="1204" priority="522">
      <formula>IF(RIGHT(TEXT(AM542,"0.#"),1)=".",TRUE,FALSE)</formula>
    </cfRule>
  </conditionalFormatting>
  <conditionalFormatting sqref="AI543">
    <cfRule type="expression" dxfId="1203" priority="513">
      <formula>IF(RIGHT(TEXT(AI543,"0.#"),1)=".",FALSE,TRUE)</formula>
    </cfRule>
    <cfRule type="expression" dxfId="1202" priority="514">
      <formula>IF(RIGHT(TEXT(AI543,"0.#"),1)=".",TRUE,FALSE)</formula>
    </cfRule>
  </conditionalFormatting>
  <conditionalFormatting sqref="AI541">
    <cfRule type="expression" dxfId="1201" priority="517">
      <formula>IF(RIGHT(TEXT(AI541,"0.#"),1)=".",FALSE,TRUE)</formula>
    </cfRule>
    <cfRule type="expression" dxfId="1200" priority="518">
      <formula>IF(RIGHT(TEXT(AI541,"0.#"),1)=".",TRUE,FALSE)</formula>
    </cfRule>
  </conditionalFormatting>
  <conditionalFormatting sqref="AI542">
    <cfRule type="expression" dxfId="1199" priority="515">
      <formula>IF(RIGHT(TEXT(AI542,"0.#"),1)=".",FALSE,TRUE)</formula>
    </cfRule>
    <cfRule type="expression" dxfId="1198" priority="516">
      <formula>IF(RIGHT(TEXT(AI542,"0.#"),1)=".",TRUE,FALSE)</formula>
    </cfRule>
  </conditionalFormatting>
  <conditionalFormatting sqref="AM568">
    <cfRule type="expression" dxfId="1197" priority="507">
      <formula>IF(RIGHT(TEXT(AM568,"0.#"),1)=".",FALSE,TRUE)</formula>
    </cfRule>
    <cfRule type="expression" dxfId="1196" priority="508">
      <formula>IF(RIGHT(TEXT(AM568,"0.#"),1)=".",TRUE,FALSE)</formula>
    </cfRule>
  </conditionalFormatting>
  <conditionalFormatting sqref="AM566">
    <cfRule type="expression" dxfId="1195" priority="511">
      <formula>IF(RIGHT(TEXT(AM566,"0.#"),1)=".",FALSE,TRUE)</formula>
    </cfRule>
    <cfRule type="expression" dxfId="1194" priority="512">
      <formula>IF(RIGHT(TEXT(AM566,"0.#"),1)=".",TRUE,FALSE)</formula>
    </cfRule>
  </conditionalFormatting>
  <conditionalFormatting sqref="AM567">
    <cfRule type="expression" dxfId="1193" priority="509">
      <formula>IF(RIGHT(TEXT(AM567,"0.#"),1)=".",FALSE,TRUE)</formula>
    </cfRule>
    <cfRule type="expression" dxfId="1192" priority="510">
      <formula>IF(RIGHT(TEXT(AM567,"0.#"),1)=".",TRUE,FALSE)</formula>
    </cfRule>
  </conditionalFormatting>
  <conditionalFormatting sqref="AI568">
    <cfRule type="expression" dxfId="1191" priority="501">
      <formula>IF(RIGHT(TEXT(AI568,"0.#"),1)=".",FALSE,TRUE)</formula>
    </cfRule>
    <cfRule type="expression" dxfId="1190" priority="502">
      <formula>IF(RIGHT(TEXT(AI568,"0.#"),1)=".",TRUE,FALSE)</formula>
    </cfRule>
  </conditionalFormatting>
  <conditionalFormatting sqref="AI566">
    <cfRule type="expression" dxfId="1189" priority="505">
      <formula>IF(RIGHT(TEXT(AI566,"0.#"),1)=".",FALSE,TRUE)</formula>
    </cfRule>
    <cfRule type="expression" dxfId="1188" priority="506">
      <formula>IF(RIGHT(TEXT(AI566,"0.#"),1)=".",TRUE,FALSE)</formula>
    </cfRule>
  </conditionalFormatting>
  <conditionalFormatting sqref="AI567">
    <cfRule type="expression" dxfId="1187" priority="503">
      <formula>IF(RIGHT(TEXT(AI567,"0.#"),1)=".",FALSE,TRUE)</formula>
    </cfRule>
    <cfRule type="expression" dxfId="1186" priority="504">
      <formula>IF(RIGHT(TEXT(AI567,"0.#"),1)=".",TRUE,FALSE)</formula>
    </cfRule>
  </conditionalFormatting>
  <conditionalFormatting sqref="AM573">
    <cfRule type="expression" dxfId="1185" priority="447">
      <formula>IF(RIGHT(TEXT(AM573,"0.#"),1)=".",FALSE,TRUE)</formula>
    </cfRule>
    <cfRule type="expression" dxfId="1184" priority="448">
      <formula>IF(RIGHT(TEXT(AM573,"0.#"),1)=".",TRUE,FALSE)</formula>
    </cfRule>
  </conditionalFormatting>
  <conditionalFormatting sqref="AM571">
    <cfRule type="expression" dxfId="1183" priority="451">
      <formula>IF(RIGHT(TEXT(AM571,"0.#"),1)=".",FALSE,TRUE)</formula>
    </cfRule>
    <cfRule type="expression" dxfId="1182" priority="452">
      <formula>IF(RIGHT(TEXT(AM571,"0.#"),1)=".",TRUE,FALSE)</formula>
    </cfRule>
  </conditionalFormatting>
  <conditionalFormatting sqref="AM572">
    <cfRule type="expression" dxfId="1181" priority="449">
      <formula>IF(RIGHT(TEXT(AM572,"0.#"),1)=".",FALSE,TRUE)</formula>
    </cfRule>
    <cfRule type="expression" dxfId="1180" priority="450">
      <formula>IF(RIGHT(TEXT(AM572,"0.#"),1)=".",TRUE,FALSE)</formula>
    </cfRule>
  </conditionalFormatting>
  <conditionalFormatting sqref="AI573">
    <cfRule type="expression" dxfId="1179" priority="441">
      <formula>IF(RIGHT(TEXT(AI573,"0.#"),1)=".",FALSE,TRUE)</formula>
    </cfRule>
    <cfRule type="expression" dxfId="1178" priority="442">
      <formula>IF(RIGHT(TEXT(AI573,"0.#"),1)=".",TRUE,FALSE)</formula>
    </cfRule>
  </conditionalFormatting>
  <conditionalFormatting sqref="AI571">
    <cfRule type="expression" dxfId="1177" priority="445">
      <formula>IF(RIGHT(TEXT(AI571,"0.#"),1)=".",FALSE,TRUE)</formula>
    </cfRule>
    <cfRule type="expression" dxfId="1176" priority="446">
      <formula>IF(RIGHT(TEXT(AI571,"0.#"),1)=".",TRUE,FALSE)</formula>
    </cfRule>
  </conditionalFormatting>
  <conditionalFormatting sqref="AI572">
    <cfRule type="expression" dxfId="1175" priority="443">
      <formula>IF(RIGHT(TEXT(AI572,"0.#"),1)=".",FALSE,TRUE)</formula>
    </cfRule>
    <cfRule type="expression" dxfId="1174" priority="444">
      <formula>IF(RIGHT(TEXT(AI572,"0.#"),1)=".",TRUE,FALSE)</formula>
    </cfRule>
  </conditionalFormatting>
  <conditionalFormatting sqref="AM578">
    <cfRule type="expression" dxfId="1173" priority="435">
      <formula>IF(RIGHT(TEXT(AM578,"0.#"),1)=".",FALSE,TRUE)</formula>
    </cfRule>
    <cfRule type="expression" dxfId="1172" priority="436">
      <formula>IF(RIGHT(TEXT(AM578,"0.#"),1)=".",TRUE,FALSE)</formula>
    </cfRule>
  </conditionalFormatting>
  <conditionalFormatting sqref="AM576">
    <cfRule type="expression" dxfId="1171" priority="439">
      <formula>IF(RIGHT(TEXT(AM576,"0.#"),1)=".",FALSE,TRUE)</formula>
    </cfRule>
    <cfRule type="expression" dxfId="1170" priority="440">
      <formula>IF(RIGHT(TEXT(AM576,"0.#"),1)=".",TRUE,FALSE)</formula>
    </cfRule>
  </conditionalFormatting>
  <conditionalFormatting sqref="AM577">
    <cfRule type="expression" dxfId="1169" priority="437">
      <formula>IF(RIGHT(TEXT(AM577,"0.#"),1)=".",FALSE,TRUE)</formula>
    </cfRule>
    <cfRule type="expression" dxfId="1168" priority="438">
      <formula>IF(RIGHT(TEXT(AM577,"0.#"),1)=".",TRUE,FALSE)</formula>
    </cfRule>
  </conditionalFormatting>
  <conditionalFormatting sqref="AI578">
    <cfRule type="expression" dxfId="1167" priority="429">
      <formula>IF(RIGHT(TEXT(AI578,"0.#"),1)=".",FALSE,TRUE)</formula>
    </cfRule>
    <cfRule type="expression" dxfId="1166" priority="430">
      <formula>IF(RIGHT(TEXT(AI578,"0.#"),1)=".",TRUE,FALSE)</formula>
    </cfRule>
  </conditionalFormatting>
  <conditionalFormatting sqref="AI576">
    <cfRule type="expression" dxfId="1165" priority="433">
      <formula>IF(RIGHT(TEXT(AI576,"0.#"),1)=".",FALSE,TRUE)</formula>
    </cfRule>
    <cfRule type="expression" dxfId="1164" priority="434">
      <formula>IF(RIGHT(TEXT(AI576,"0.#"),1)=".",TRUE,FALSE)</formula>
    </cfRule>
  </conditionalFormatting>
  <conditionalFormatting sqref="AI577">
    <cfRule type="expression" dxfId="1163" priority="431">
      <formula>IF(RIGHT(TEXT(AI577,"0.#"),1)=".",FALSE,TRUE)</formula>
    </cfRule>
    <cfRule type="expression" dxfId="1162" priority="432">
      <formula>IF(RIGHT(TEXT(AI577,"0.#"),1)=".",TRUE,FALSE)</formula>
    </cfRule>
  </conditionalFormatting>
  <conditionalFormatting sqref="AM583">
    <cfRule type="expression" dxfId="1161" priority="423">
      <formula>IF(RIGHT(TEXT(AM583,"0.#"),1)=".",FALSE,TRUE)</formula>
    </cfRule>
    <cfRule type="expression" dxfId="1160" priority="424">
      <formula>IF(RIGHT(TEXT(AM583,"0.#"),1)=".",TRUE,FALSE)</formula>
    </cfRule>
  </conditionalFormatting>
  <conditionalFormatting sqref="AM581">
    <cfRule type="expression" dxfId="1159" priority="427">
      <formula>IF(RIGHT(TEXT(AM581,"0.#"),1)=".",FALSE,TRUE)</formula>
    </cfRule>
    <cfRule type="expression" dxfId="1158" priority="428">
      <formula>IF(RIGHT(TEXT(AM581,"0.#"),1)=".",TRUE,FALSE)</formula>
    </cfRule>
  </conditionalFormatting>
  <conditionalFormatting sqref="AM582">
    <cfRule type="expression" dxfId="1157" priority="425">
      <formula>IF(RIGHT(TEXT(AM582,"0.#"),1)=".",FALSE,TRUE)</formula>
    </cfRule>
    <cfRule type="expression" dxfId="1156" priority="426">
      <formula>IF(RIGHT(TEXT(AM582,"0.#"),1)=".",TRUE,FALSE)</formula>
    </cfRule>
  </conditionalFormatting>
  <conditionalFormatting sqref="AI583">
    <cfRule type="expression" dxfId="1155" priority="417">
      <formula>IF(RIGHT(TEXT(AI583,"0.#"),1)=".",FALSE,TRUE)</formula>
    </cfRule>
    <cfRule type="expression" dxfId="1154" priority="418">
      <formula>IF(RIGHT(TEXT(AI583,"0.#"),1)=".",TRUE,FALSE)</formula>
    </cfRule>
  </conditionalFormatting>
  <conditionalFormatting sqref="AI581">
    <cfRule type="expression" dxfId="1153" priority="421">
      <formula>IF(RIGHT(TEXT(AI581,"0.#"),1)=".",FALSE,TRUE)</formula>
    </cfRule>
    <cfRule type="expression" dxfId="1152" priority="422">
      <formula>IF(RIGHT(TEXT(AI581,"0.#"),1)=".",TRUE,FALSE)</formula>
    </cfRule>
  </conditionalFormatting>
  <conditionalFormatting sqref="AI582">
    <cfRule type="expression" dxfId="1151" priority="419">
      <formula>IF(RIGHT(TEXT(AI582,"0.#"),1)=".",FALSE,TRUE)</formula>
    </cfRule>
    <cfRule type="expression" dxfId="1150" priority="420">
      <formula>IF(RIGHT(TEXT(AI582,"0.#"),1)=".",TRUE,FALSE)</formula>
    </cfRule>
  </conditionalFormatting>
  <conditionalFormatting sqref="AM548">
    <cfRule type="expression" dxfId="1149" priority="495">
      <formula>IF(RIGHT(TEXT(AM548,"0.#"),1)=".",FALSE,TRUE)</formula>
    </cfRule>
    <cfRule type="expression" dxfId="1148" priority="496">
      <formula>IF(RIGHT(TEXT(AM548,"0.#"),1)=".",TRUE,FALSE)</formula>
    </cfRule>
  </conditionalFormatting>
  <conditionalFormatting sqref="AM546">
    <cfRule type="expression" dxfId="1147" priority="499">
      <formula>IF(RIGHT(TEXT(AM546,"0.#"),1)=".",FALSE,TRUE)</formula>
    </cfRule>
    <cfRule type="expression" dxfId="1146" priority="500">
      <formula>IF(RIGHT(TEXT(AM546,"0.#"),1)=".",TRUE,FALSE)</formula>
    </cfRule>
  </conditionalFormatting>
  <conditionalFormatting sqref="AM547">
    <cfRule type="expression" dxfId="1145" priority="497">
      <formula>IF(RIGHT(TEXT(AM547,"0.#"),1)=".",FALSE,TRUE)</formula>
    </cfRule>
    <cfRule type="expression" dxfId="1144" priority="498">
      <formula>IF(RIGHT(TEXT(AM547,"0.#"),1)=".",TRUE,FALSE)</formula>
    </cfRule>
  </conditionalFormatting>
  <conditionalFormatting sqref="AI548">
    <cfRule type="expression" dxfId="1143" priority="489">
      <formula>IF(RIGHT(TEXT(AI548,"0.#"),1)=".",FALSE,TRUE)</formula>
    </cfRule>
    <cfRule type="expression" dxfId="1142" priority="490">
      <formula>IF(RIGHT(TEXT(AI548,"0.#"),1)=".",TRUE,FALSE)</formula>
    </cfRule>
  </conditionalFormatting>
  <conditionalFormatting sqref="AI546">
    <cfRule type="expression" dxfId="1141" priority="493">
      <formula>IF(RIGHT(TEXT(AI546,"0.#"),1)=".",FALSE,TRUE)</formula>
    </cfRule>
    <cfRule type="expression" dxfId="1140" priority="494">
      <formula>IF(RIGHT(TEXT(AI546,"0.#"),1)=".",TRUE,FALSE)</formula>
    </cfRule>
  </conditionalFormatting>
  <conditionalFormatting sqref="AI547">
    <cfRule type="expression" dxfId="1139" priority="491">
      <formula>IF(RIGHT(TEXT(AI547,"0.#"),1)=".",FALSE,TRUE)</formula>
    </cfRule>
    <cfRule type="expression" dxfId="1138" priority="492">
      <formula>IF(RIGHT(TEXT(AI547,"0.#"),1)=".",TRUE,FALSE)</formula>
    </cfRule>
  </conditionalFormatting>
  <conditionalFormatting sqref="AM553">
    <cfRule type="expression" dxfId="1137" priority="483">
      <formula>IF(RIGHT(TEXT(AM553,"0.#"),1)=".",FALSE,TRUE)</formula>
    </cfRule>
    <cfRule type="expression" dxfId="1136" priority="484">
      <formula>IF(RIGHT(TEXT(AM553,"0.#"),1)=".",TRUE,FALSE)</formula>
    </cfRule>
  </conditionalFormatting>
  <conditionalFormatting sqref="AM551">
    <cfRule type="expression" dxfId="1135" priority="487">
      <formula>IF(RIGHT(TEXT(AM551,"0.#"),1)=".",FALSE,TRUE)</formula>
    </cfRule>
    <cfRule type="expression" dxfId="1134" priority="488">
      <formula>IF(RIGHT(TEXT(AM551,"0.#"),1)=".",TRUE,FALSE)</formula>
    </cfRule>
  </conditionalFormatting>
  <conditionalFormatting sqref="AM552">
    <cfRule type="expression" dxfId="1133" priority="485">
      <formula>IF(RIGHT(TEXT(AM552,"0.#"),1)=".",FALSE,TRUE)</formula>
    </cfRule>
    <cfRule type="expression" dxfId="1132" priority="486">
      <formula>IF(RIGHT(TEXT(AM552,"0.#"),1)=".",TRUE,FALSE)</formula>
    </cfRule>
  </conditionalFormatting>
  <conditionalFormatting sqref="AI553">
    <cfRule type="expression" dxfId="1131" priority="477">
      <formula>IF(RIGHT(TEXT(AI553,"0.#"),1)=".",FALSE,TRUE)</formula>
    </cfRule>
    <cfRule type="expression" dxfId="1130" priority="478">
      <formula>IF(RIGHT(TEXT(AI553,"0.#"),1)=".",TRUE,FALSE)</formula>
    </cfRule>
  </conditionalFormatting>
  <conditionalFormatting sqref="AI551">
    <cfRule type="expression" dxfId="1129" priority="481">
      <formula>IF(RIGHT(TEXT(AI551,"0.#"),1)=".",FALSE,TRUE)</formula>
    </cfRule>
    <cfRule type="expression" dxfId="1128" priority="482">
      <formula>IF(RIGHT(TEXT(AI551,"0.#"),1)=".",TRUE,FALSE)</formula>
    </cfRule>
  </conditionalFormatting>
  <conditionalFormatting sqref="AI552">
    <cfRule type="expression" dxfId="1127" priority="479">
      <formula>IF(RIGHT(TEXT(AI552,"0.#"),1)=".",FALSE,TRUE)</formula>
    </cfRule>
    <cfRule type="expression" dxfId="1126" priority="480">
      <formula>IF(RIGHT(TEXT(AI552,"0.#"),1)=".",TRUE,FALSE)</formula>
    </cfRule>
  </conditionalFormatting>
  <conditionalFormatting sqref="AM558">
    <cfRule type="expression" dxfId="1125" priority="471">
      <formula>IF(RIGHT(TEXT(AM558,"0.#"),1)=".",FALSE,TRUE)</formula>
    </cfRule>
    <cfRule type="expression" dxfId="1124" priority="472">
      <formula>IF(RIGHT(TEXT(AM558,"0.#"),1)=".",TRUE,FALSE)</formula>
    </cfRule>
  </conditionalFormatting>
  <conditionalFormatting sqref="AM556">
    <cfRule type="expression" dxfId="1123" priority="475">
      <formula>IF(RIGHT(TEXT(AM556,"0.#"),1)=".",FALSE,TRUE)</formula>
    </cfRule>
    <cfRule type="expression" dxfId="1122" priority="476">
      <formula>IF(RIGHT(TEXT(AM556,"0.#"),1)=".",TRUE,FALSE)</formula>
    </cfRule>
  </conditionalFormatting>
  <conditionalFormatting sqref="AM557">
    <cfRule type="expression" dxfId="1121" priority="473">
      <formula>IF(RIGHT(TEXT(AM557,"0.#"),1)=".",FALSE,TRUE)</formula>
    </cfRule>
    <cfRule type="expression" dxfId="1120" priority="474">
      <formula>IF(RIGHT(TEXT(AM557,"0.#"),1)=".",TRUE,FALSE)</formula>
    </cfRule>
  </conditionalFormatting>
  <conditionalFormatting sqref="AI558">
    <cfRule type="expression" dxfId="1119" priority="465">
      <formula>IF(RIGHT(TEXT(AI558,"0.#"),1)=".",FALSE,TRUE)</formula>
    </cfRule>
    <cfRule type="expression" dxfId="1118" priority="466">
      <formula>IF(RIGHT(TEXT(AI558,"0.#"),1)=".",TRUE,FALSE)</formula>
    </cfRule>
  </conditionalFormatting>
  <conditionalFormatting sqref="AI556">
    <cfRule type="expression" dxfId="1117" priority="469">
      <formula>IF(RIGHT(TEXT(AI556,"0.#"),1)=".",FALSE,TRUE)</formula>
    </cfRule>
    <cfRule type="expression" dxfId="1116" priority="470">
      <formula>IF(RIGHT(TEXT(AI556,"0.#"),1)=".",TRUE,FALSE)</formula>
    </cfRule>
  </conditionalFormatting>
  <conditionalFormatting sqref="AI557">
    <cfRule type="expression" dxfId="1115" priority="467">
      <formula>IF(RIGHT(TEXT(AI557,"0.#"),1)=".",FALSE,TRUE)</formula>
    </cfRule>
    <cfRule type="expression" dxfId="1114" priority="468">
      <formula>IF(RIGHT(TEXT(AI557,"0.#"),1)=".",TRUE,FALSE)</formula>
    </cfRule>
  </conditionalFormatting>
  <conditionalFormatting sqref="AM563">
    <cfRule type="expression" dxfId="1113" priority="459">
      <formula>IF(RIGHT(TEXT(AM563,"0.#"),1)=".",FALSE,TRUE)</formula>
    </cfRule>
    <cfRule type="expression" dxfId="1112" priority="460">
      <formula>IF(RIGHT(TEXT(AM563,"0.#"),1)=".",TRUE,FALSE)</formula>
    </cfRule>
  </conditionalFormatting>
  <conditionalFormatting sqref="AM561">
    <cfRule type="expression" dxfId="1111" priority="463">
      <formula>IF(RIGHT(TEXT(AM561,"0.#"),1)=".",FALSE,TRUE)</formula>
    </cfRule>
    <cfRule type="expression" dxfId="1110" priority="464">
      <formula>IF(RIGHT(TEXT(AM561,"0.#"),1)=".",TRUE,FALSE)</formula>
    </cfRule>
  </conditionalFormatting>
  <conditionalFormatting sqref="AM562">
    <cfRule type="expression" dxfId="1109" priority="461">
      <formula>IF(RIGHT(TEXT(AM562,"0.#"),1)=".",FALSE,TRUE)</formula>
    </cfRule>
    <cfRule type="expression" dxfId="1108" priority="462">
      <formula>IF(RIGHT(TEXT(AM562,"0.#"),1)=".",TRUE,FALSE)</formula>
    </cfRule>
  </conditionalFormatting>
  <conditionalFormatting sqref="AI563">
    <cfRule type="expression" dxfId="1107" priority="453">
      <formula>IF(RIGHT(TEXT(AI563,"0.#"),1)=".",FALSE,TRUE)</formula>
    </cfRule>
    <cfRule type="expression" dxfId="1106" priority="454">
      <formula>IF(RIGHT(TEXT(AI563,"0.#"),1)=".",TRUE,FALSE)</formula>
    </cfRule>
  </conditionalFormatting>
  <conditionalFormatting sqref="AI561">
    <cfRule type="expression" dxfId="1105" priority="457">
      <formula>IF(RIGHT(TEXT(AI561,"0.#"),1)=".",FALSE,TRUE)</formula>
    </cfRule>
    <cfRule type="expression" dxfId="1104" priority="458">
      <formula>IF(RIGHT(TEXT(AI561,"0.#"),1)=".",TRUE,FALSE)</formula>
    </cfRule>
  </conditionalFormatting>
  <conditionalFormatting sqref="AI562">
    <cfRule type="expression" dxfId="1103" priority="455">
      <formula>IF(RIGHT(TEXT(AI562,"0.#"),1)=".",FALSE,TRUE)</formula>
    </cfRule>
    <cfRule type="expression" dxfId="1102" priority="456">
      <formula>IF(RIGHT(TEXT(AI562,"0.#"),1)=".",TRUE,FALSE)</formula>
    </cfRule>
  </conditionalFormatting>
  <conditionalFormatting sqref="AM597">
    <cfRule type="expression" dxfId="1101" priority="411">
      <formula>IF(RIGHT(TEXT(AM597,"0.#"),1)=".",FALSE,TRUE)</formula>
    </cfRule>
    <cfRule type="expression" dxfId="1100" priority="412">
      <formula>IF(RIGHT(TEXT(AM597,"0.#"),1)=".",TRUE,FALSE)</formula>
    </cfRule>
  </conditionalFormatting>
  <conditionalFormatting sqref="AM595">
    <cfRule type="expression" dxfId="1099" priority="415">
      <formula>IF(RIGHT(TEXT(AM595,"0.#"),1)=".",FALSE,TRUE)</formula>
    </cfRule>
    <cfRule type="expression" dxfId="1098" priority="416">
      <formula>IF(RIGHT(TEXT(AM595,"0.#"),1)=".",TRUE,FALSE)</formula>
    </cfRule>
  </conditionalFormatting>
  <conditionalFormatting sqref="AM596">
    <cfRule type="expression" dxfId="1097" priority="413">
      <formula>IF(RIGHT(TEXT(AM596,"0.#"),1)=".",FALSE,TRUE)</formula>
    </cfRule>
    <cfRule type="expression" dxfId="1096" priority="414">
      <formula>IF(RIGHT(TEXT(AM596,"0.#"),1)=".",TRUE,FALSE)</formula>
    </cfRule>
  </conditionalFormatting>
  <conditionalFormatting sqref="AI597">
    <cfRule type="expression" dxfId="1095" priority="405">
      <formula>IF(RIGHT(TEXT(AI597,"0.#"),1)=".",FALSE,TRUE)</formula>
    </cfRule>
    <cfRule type="expression" dxfId="1094" priority="406">
      <formula>IF(RIGHT(TEXT(AI597,"0.#"),1)=".",TRUE,FALSE)</formula>
    </cfRule>
  </conditionalFormatting>
  <conditionalFormatting sqref="AI595">
    <cfRule type="expression" dxfId="1093" priority="409">
      <formula>IF(RIGHT(TEXT(AI595,"0.#"),1)=".",FALSE,TRUE)</formula>
    </cfRule>
    <cfRule type="expression" dxfId="1092" priority="410">
      <formula>IF(RIGHT(TEXT(AI595,"0.#"),1)=".",TRUE,FALSE)</formula>
    </cfRule>
  </conditionalFormatting>
  <conditionalFormatting sqref="AI596">
    <cfRule type="expression" dxfId="1091" priority="407">
      <formula>IF(RIGHT(TEXT(AI596,"0.#"),1)=".",FALSE,TRUE)</formula>
    </cfRule>
    <cfRule type="expression" dxfId="1090" priority="408">
      <formula>IF(RIGHT(TEXT(AI596,"0.#"),1)=".",TRUE,FALSE)</formula>
    </cfRule>
  </conditionalFormatting>
  <conditionalFormatting sqref="AM622">
    <cfRule type="expression" dxfId="1089" priority="399">
      <formula>IF(RIGHT(TEXT(AM622,"0.#"),1)=".",FALSE,TRUE)</formula>
    </cfRule>
    <cfRule type="expression" dxfId="1088" priority="400">
      <formula>IF(RIGHT(TEXT(AM622,"0.#"),1)=".",TRUE,FALSE)</formula>
    </cfRule>
  </conditionalFormatting>
  <conditionalFormatting sqref="AM620">
    <cfRule type="expression" dxfId="1087" priority="403">
      <formula>IF(RIGHT(TEXT(AM620,"0.#"),1)=".",FALSE,TRUE)</formula>
    </cfRule>
    <cfRule type="expression" dxfId="1086" priority="404">
      <formula>IF(RIGHT(TEXT(AM620,"0.#"),1)=".",TRUE,FALSE)</formula>
    </cfRule>
  </conditionalFormatting>
  <conditionalFormatting sqref="AM621">
    <cfRule type="expression" dxfId="1085" priority="401">
      <formula>IF(RIGHT(TEXT(AM621,"0.#"),1)=".",FALSE,TRUE)</formula>
    </cfRule>
    <cfRule type="expression" dxfId="1084" priority="402">
      <formula>IF(RIGHT(TEXT(AM621,"0.#"),1)=".",TRUE,FALSE)</formula>
    </cfRule>
  </conditionalFormatting>
  <conditionalFormatting sqref="AI622">
    <cfRule type="expression" dxfId="1083" priority="393">
      <formula>IF(RIGHT(TEXT(AI622,"0.#"),1)=".",FALSE,TRUE)</formula>
    </cfRule>
    <cfRule type="expression" dxfId="1082" priority="394">
      <formula>IF(RIGHT(TEXT(AI622,"0.#"),1)=".",TRUE,FALSE)</formula>
    </cfRule>
  </conditionalFormatting>
  <conditionalFormatting sqref="AI620">
    <cfRule type="expression" dxfId="1081" priority="397">
      <formula>IF(RIGHT(TEXT(AI620,"0.#"),1)=".",FALSE,TRUE)</formula>
    </cfRule>
    <cfRule type="expression" dxfId="1080" priority="398">
      <formula>IF(RIGHT(TEXT(AI620,"0.#"),1)=".",TRUE,FALSE)</formula>
    </cfRule>
  </conditionalFormatting>
  <conditionalFormatting sqref="AI621">
    <cfRule type="expression" dxfId="1079" priority="395">
      <formula>IF(RIGHT(TEXT(AI621,"0.#"),1)=".",FALSE,TRUE)</formula>
    </cfRule>
    <cfRule type="expression" dxfId="1078" priority="396">
      <formula>IF(RIGHT(TEXT(AI621,"0.#"),1)=".",TRUE,FALSE)</formula>
    </cfRule>
  </conditionalFormatting>
  <conditionalFormatting sqref="AM627">
    <cfRule type="expression" dxfId="1077" priority="339">
      <formula>IF(RIGHT(TEXT(AM627,"0.#"),1)=".",FALSE,TRUE)</formula>
    </cfRule>
    <cfRule type="expression" dxfId="1076" priority="340">
      <formula>IF(RIGHT(TEXT(AM627,"0.#"),1)=".",TRUE,FALSE)</formula>
    </cfRule>
  </conditionalFormatting>
  <conditionalFormatting sqref="AM625">
    <cfRule type="expression" dxfId="1075" priority="343">
      <formula>IF(RIGHT(TEXT(AM625,"0.#"),1)=".",FALSE,TRUE)</formula>
    </cfRule>
    <cfRule type="expression" dxfId="1074" priority="344">
      <formula>IF(RIGHT(TEXT(AM625,"0.#"),1)=".",TRUE,FALSE)</formula>
    </cfRule>
  </conditionalFormatting>
  <conditionalFormatting sqref="AM626">
    <cfRule type="expression" dxfId="1073" priority="341">
      <formula>IF(RIGHT(TEXT(AM626,"0.#"),1)=".",FALSE,TRUE)</formula>
    </cfRule>
    <cfRule type="expression" dxfId="1072" priority="342">
      <formula>IF(RIGHT(TEXT(AM626,"0.#"),1)=".",TRUE,FALSE)</formula>
    </cfRule>
  </conditionalFormatting>
  <conditionalFormatting sqref="AI627">
    <cfRule type="expression" dxfId="1071" priority="333">
      <formula>IF(RIGHT(TEXT(AI627,"0.#"),1)=".",FALSE,TRUE)</formula>
    </cfRule>
    <cfRule type="expression" dxfId="1070" priority="334">
      <formula>IF(RIGHT(TEXT(AI627,"0.#"),1)=".",TRUE,FALSE)</formula>
    </cfRule>
  </conditionalFormatting>
  <conditionalFormatting sqref="AI625">
    <cfRule type="expression" dxfId="1069" priority="337">
      <formula>IF(RIGHT(TEXT(AI625,"0.#"),1)=".",FALSE,TRUE)</formula>
    </cfRule>
    <cfRule type="expression" dxfId="1068" priority="338">
      <formula>IF(RIGHT(TEXT(AI625,"0.#"),1)=".",TRUE,FALSE)</formula>
    </cfRule>
  </conditionalFormatting>
  <conditionalFormatting sqref="AI626">
    <cfRule type="expression" dxfId="1067" priority="335">
      <formula>IF(RIGHT(TEXT(AI626,"0.#"),1)=".",FALSE,TRUE)</formula>
    </cfRule>
    <cfRule type="expression" dxfId="1066" priority="336">
      <formula>IF(RIGHT(TEXT(AI626,"0.#"),1)=".",TRUE,FALSE)</formula>
    </cfRule>
  </conditionalFormatting>
  <conditionalFormatting sqref="AM632">
    <cfRule type="expression" dxfId="1065" priority="327">
      <formula>IF(RIGHT(TEXT(AM632,"0.#"),1)=".",FALSE,TRUE)</formula>
    </cfRule>
    <cfRule type="expression" dxfId="1064" priority="328">
      <formula>IF(RIGHT(TEXT(AM632,"0.#"),1)=".",TRUE,FALSE)</formula>
    </cfRule>
  </conditionalFormatting>
  <conditionalFormatting sqref="AM630">
    <cfRule type="expression" dxfId="1063" priority="331">
      <formula>IF(RIGHT(TEXT(AM630,"0.#"),1)=".",FALSE,TRUE)</formula>
    </cfRule>
    <cfRule type="expression" dxfId="1062" priority="332">
      <formula>IF(RIGHT(TEXT(AM630,"0.#"),1)=".",TRUE,FALSE)</formula>
    </cfRule>
  </conditionalFormatting>
  <conditionalFormatting sqref="AM631">
    <cfRule type="expression" dxfId="1061" priority="329">
      <formula>IF(RIGHT(TEXT(AM631,"0.#"),1)=".",FALSE,TRUE)</formula>
    </cfRule>
    <cfRule type="expression" dxfId="1060" priority="330">
      <formula>IF(RIGHT(TEXT(AM631,"0.#"),1)=".",TRUE,FALSE)</formula>
    </cfRule>
  </conditionalFormatting>
  <conditionalFormatting sqref="AI632">
    <cfRule type="expression" dxfId="1059" priority="321">
      <formula>IF(RIGHT(TEXT(AI632,"0.#"),1)=".",FALSE,TRUE)</formula>
    </cfRule>
    <cfRule type="expression" dxfId="1058" priority="322">
      <formula>IF(RIGHT(TEXT(AI632,"0.#"),1)=".",TRUE,FALSE)</formula>
    </cfRule>
  </conditionalFormatting>
  <conditionalFormatting sqref="AI630">
    <cfRule type="expression" dxfId="1057" priority="325">
      <formula>IF(RIGHT(TEXT(AI630,"0.#"),1)=".",FALSE,TRUE)</formula>
    </cfRule>
    <cfRule type="expression" dxfId="1056" priority="326">
      <formula>IF(RIGHT(TEXT(AI630,"0.#"),1)=".",TRUE,FALSE)</formula>
    </cfRule>
  </conditionalFormatting>
  <conditionalFormatting sqref="AI631">
    <cfRule type="expression" dxfId="1055" priority="323">
      <formula>IF(RIGHT(TEXT(AI631,"0.#"),1)=".",FALSE,TRUE)</formula>
    </cfRule>
    <cfRule type="expression" dxfId="1054" priority="324">
      <formula>IF(RIGHT(TEXT(AI631,"0.#"),1)=".",TRUE,FALSE)</formula>
    </cfRule>
  </conditionalFormatting>
  <conditionalFormatting sqref="AM637">
    <cfRule type="expression" dxfId="1053" priority="315">
      <formula>IF(RIGHT(TEXT(AM637,"0.#"),1)=".",FALSE,TRUE)</formula>
    </cfRule>
    <cfRule type="expression" dxfId="1052" priority="316">
      <formula>IF(RIGHT(TEXT(AM637,"0.#"),1)=".",TRUE,FALSE)</formula>
    </cfRule>
  </conditionalFormatting>
  <conditionalFormatting sqref="AM635">
    <cfRule type="expression" dxfId="1051" priority="319">
      <formula>IF(RIGHT(TEXT(AM635,"0.#"),1)=".",FALSE,TRUE)</formula>
    </cfRule>
    <cfRule type="expression" dxfId="1050" priority="320">
      <formula>IF(RIGHT(TEXT(AM635,"0.#"),1)=".",TRUE,FALSE)</formula>
    </cfRule>
  </conditionalFormatting>
  <conditionalFormatting sqref="AM636">
    <cfRule type="expression" dxfId="1049" priority="317">
      <formula>IF(RIGHT(TEXT(AM636,"0.#"),1)=".",FALSE,TRUE)</formula>
    </cfRule>
    <cfRule type="expression" dxfId="1048" priority="318">
      <formula>IF(RIGHT(TEXT(AM636,"0.#"),1)=".",TRUE,FALSE)</formula>
    </cfRule>
  </conditionalFormatting>
  <conditionalFormatting sqref="AI637">
    <cfRule type="expression" dxfId="1047" priority="309">
      <formula>IF(RIGHT(TEXT(AI637,"0.#"),1)=".",FALSE,TRUE)</formula>
    </cfRule>
    <cfRule type="expression" dxfId="1046" priority="310">
      <formula>IF(RIGHT(TEXT(AI637,"0.#"),1)=".",TRUE,FALSE)</formula>
    </cfRule>
  </conditionalFormatting>
  <conditionalFormatting sqref="AI635">
    <cfRule type="expression" dxfId="1045" priority="313">
      <formula>IF(RIGHT(TEXT(AI635,"0.#"),1)=".",FALSE,TRUE)</formula>
    </cfRule>
    <cfRule type="expression" dxfId="1044" priority="314">
      <formula>IF(RIGHT(TEXT(AI635,"0.#"),1)=".",TRUE,FALSE)</formula>
    </cfRule>
  </conditionalFormatting>
  <conditionalFormatting sqref="AI636">
    <cfRule type="expression" dxfId="1043" priority="311">
      <formula>IF(RIGHT(TEXT(AI636,"0.#"),1)=".",FALSE,TRUE)</formula>
    </cfRule>
    <cfRule type="expression" dxfId="1042" priority="312">
      <formula>IF(RIGHT(TEXT(AI636,"0.#"),1)=".",TRUE,FALSE)</formula>
    </cfRule>
  </conditionalFormatting>
  <conditionalFormatting sqref="AM602">
    <cfRule type="expression" dxfId="1041" priority="387">
      <formula>IF(RIGHT(TEXT(AM602,"0.#"),1)=".",FALSE,TRUE)</formula>
    </cfRule>
    <cfRule type="expression" dxfId="1040" priority="388">
      <formula>IF(RIGHT(TEXT(AM602,"0.#"),1)=".",TRUE,FALSE)</formula>
    </cfRule>
  </conditionalFormatting>
  <conditionalFormatting sqref="AM600">
    <cfRule type="expression" dxfId="1039" priority="391">
      <formula>IF(RIGHT(TEXT(AM600,"0.#"),1)=".",FALSE,TRUE)</formula>
    </cfRule>
    <cfRule type="expression" dxfId="1038" priority="392">
      <formula>IF(RIGHT(TEXT(AM600,"0.#"),1)=".",TRUE,FALSE)</formula>
    </cfRule>
  </conditionalFormatting>
  <conditionalFormatting sqref="AM601">
    <cfRule type="expression" dxfId="1037" priority="389">
      <formula>IF(RIGHT(TEXT(AM601,"0.#"),1)=".",FALSE,TRUE)</formula>
    </cfRule>
    <cfRule type="expression" dxfId="1036" priority="390">
      <formula>IF(RIGHT(TEXT(AM601,"0.#"),1)=".",TRUE,FALSE)</formula>
    </cfRule>
  </conditionalFormatting>
  <conditionalFormatting sqref="AI602">
    <cfRule type="expression" dxfId="1035" priority="381">
      <formula>IF(RIGHT(TEXT(AI602,"0.#"),1)=".",FALSE,TRUE)</formula>
    </cfRule>
    <cfRule type="expression" dxfId="1034" priority="382">
      <formula>IF(RIGHT(TEXT(AI602,"0.#"),1)=".",TRUE,FALSE)</formula>
    </cfRule>
  </conditionalFormatting>
  <conditionalFormatting sqref="AI600">
    <cfRule type="expression" dxfId="1033" priority="385">
      <formula>IF(RIGHT(TEXT(AI600,"0.#"),1)=".",FALSE,TRUE)</formula>
    </cfRule>
    <cfRule type="expression" dxfId="1032" priority="386">
      <formula>IF(RIGHT(TEXT(AI600,"0.#"),1)=".",TRUE,FALSE)</formula>
    </cfRule>
  </conditionalFormatting>
  <conditionalFormatting sqref="AI601">
    <cfRule type="expression" dxfId="1031" priority="383">
      <formula>IF(RIGHT(TEXT(AI601,"0.#"),1)=".",FALSE,TRUE)</formula>
    </cfRule>
    <cfRule type="expression" dxfId="1030" priority="384">
      <formula>IF(RIGHT(TEXT(AI601,"0.#"),1)=".",TRUE,FALSE)</formula>
    </cfRule>
  </conditionalFormatting>
  <conditionalFormatting sqref="AM607">
    <cfRule type="expression" dxfId="1029" priority="375">
      <formula>IF(RIGHT(TEXT(AM607,"0.#"),1)=".",FALSE,TRUE)</formula>
    </cfRule>
    <cfRule type="expression" dxfId="1028" priority="376">
      <formula>IF(RIGHT(TEXT(AM607,"0.#"),1)=".",TRUE,FALSE)</formula>
    </cfRule>
  </conditionalFormatting>
  <conditionalFormatting sqref="AM605">
    <cfRule type="expression" dxfId="1027" priority="379">
      <formula>IF(RIGHT(TEXT(AM605,"0.#"),1)=".",FALSE,TRUE)</formula>
    </cfRule>
    <cfRule type="expression" dxfId="1026" priority="380">
      <formula>IF(RIGHT(TEXT(AM605,"0.#"),1)=".",TRUE,FALSE)</formula>
    </cfRule>
  </conditionalFormatting>
  <conditionalFormatting sqref="AM606">
    <cfRule type="expression" dxfId="1025" priority="377">
      <formula>IF(RIGHT(TEXT(AM606,"0.#"),1)=".",FALSE,TRUE)</formula>
    </cfRule>
    <cfRule type="expression" dxfId="1024" priority="378">
      <formula>IF(RIGHT(TEXT(AM606,"0.#"),1)=".",TRUE,FALSE)</formula>
    </cfRule>
  </conditionalFormatting>
  <conditionalFormatting sqref="AI607">
    <cfRule type="expression" dxfId="1023" priority="369">
      <formula>IF(RIGHT(TEXT(AI607,"0.#"),1)=".",FALSE,TRUE)</formula>
    </cfRule>
    <cfRule type="expression" dxfId="1022" priority="370">
      <formula>IF(RIGHT(TEXT(AI607,"0.#"),1)=".",TRUE,FALSE)</formula>
    </cfRule>
  </conditionalFormatting>
  <conditionalFormatting sqref="AI605">
    <cfRule type="expression" dxfId="1021" priority="373">
      <formula>IF(RIGHT(TEXT(AI605,"0.#"),1)=".",FALSE,TRUE)</formula>
    </cfRule>
    <cfRule type="expression" dxfId="1020" priority="374">
      <formula>IF(RIGHT(TEXT(AI605,"0.#"),1)=".",TRUE,FALSE)</formula>
    </cfRule>
  </conditionalFormatting>
  <conditionalFormatting sqref="AI606">
    <cfRule type="expression" dxfId="1019" priority="371">
      <formula>IF(RIGHT(TEXT(AI606,"0.#"),1)=".",FALSE,TRUE)</formula>
    </cfRule>
    <cfRule type="expression" dxfId="1018" priority="372">
      <formula>IF(RIGHT(TEXT(AI606,"0.#"),1)=".",TRUE,FALSE)</formula>
    </cfRule>
  </conditionalFormatting>
  <conditionalFormatting sqref="AM612">
    <cfRule type="expression" dxfId="1017" priority="363">
      <formula>IF(RIGHT(TEXT(AM612,"0.#"),1)=".",FALSE,TRUE)</formula>
    </cfRule>
    <cfRule type="expression" dxfId="1016" priority="364">
      <formula>IF(RIGHT(TEXT(AM612,"0.#"),1)=".",TRUE,FALSE)</formula>
    </cfRule>
  </conditionalFormatting>
  <conditionalFormatting sqref="AM610">
    <cfRule type="expression" dxfId="1015" priority="367">
      <formula>IF(RIGHT(TEXT(AM610,"0.#"),1)=".",FALSE,TRUE)</formula>
    </cfRule>
    <cfRule type="expression" dxfId="1014" priority="368">
      <formula>IF(RIGHT(TEXT(AM610,"0.#"),1)=".",TRUE,FALSE)</formula>
    </cfRule>
  </conditionalFormatting>
  <conditionalFormatting sqref="AM611">
    <cfRule type="expression" dxfId="1013" priority="365">
      <formula>IF(RIGHT(TEXT(AM611,"0.#"),1)=".",FALSE,TRUE)</formula>
    </cfRule>
    <cfRule type="expression" dxfId="1012" priority="366">
      <formula>IF(RIGHT(TEXT(AM611,"0.#"),1)=".",TRUE,FALSE)</formula>
    </cfRule>
  </conditionalFormatting>
  <conditionalFormatting sqref="AI612">
    <cfRule type="expression" dxfId="1011" priority="357">
      <formula>IF(RIGHT(TEXT(AI612,"0.#"),1)=".",FALSE,TRUE)</formula>
    </cfRule>
    <cfRule type="expression" dxfId="1010" priority="358">
      <formula>IF(RIGHT(TEXT(AI612,"0.#"),1)=".",TRUE,FALSE)</formula>
    </cfRule>
  </conditionalFormatting>
  <conditionalFormatting sqref="AI610">
    <cfRule type="expression" dxfId="1009" priority="361">
      <formula>IF(RIGHT(TEXT(AI610,"0.#"),1)=".",FALSE,TRUE)</formula>
    </cfRule>
    <cfRule type="expression" dxfId="1008" priority="362">
      <formula>IF(RIGHT(TEXT(AI610,"0.#"),1)=".",TRUE,FALSE)</formula>
    </cfRule>
  </conditionalFormatting>
  <conditionalFormatting sqref="AI611">
    <cfRule type="expression" dxfId="1007" priority="359">
      <formula>IF(RIGHT(TEXT(AI611,"0.#"),1)=".",FALSE,TRUE)</formula>
    </cfRule>
    <cfRule type="expression" dxfId="1006" priority="360">
      <formula>IF(RIGHT(TEXT(AI611,"0.#"),1)=".",TRUE,FALSE)</formula>
    </cfRule>
  </conditionalFormatting>
  <conditionalFormatting sqref="AM617">
    <cfRule type="expression" dxfId="1005" priority="351">
      <formula>IF(RIGHT(TEXT(AM617,"0.#"),1)=".",FALSE,TRUE)</formula>
    </cfRule>
    <cfRule type="expression" dxfId="1004" priority="352">
      <formula>IF(RIGHT(TEXT(AM617,"0.#"),1)=".",TRUE,FALSE)</formula>
    </cfRule>
  </conditionalFormatting>
  <conditionalFormatting sqref="AM615">
    <cfRule type="expression" dxfId="1003" priority="355">
      <formula>IF(RIGHT(TEXT(AM615,"0.#"),1)=".",FALSE,TRUE)</formula>
    </cfRule>
    <cfRule type="expression" dxfId="1002" priority="356">
      <formula>IF(RIGHT(TEXT(AM615,"0.#"),1)=".",TRUE,FALSE)</formula>
    </cfRule>
  </conditionalFormatting>
  <conditionalFormatting sqref="AM616">
    <cfRule type="expression" dxfId="1001" priority="353">
      <formula>IF(RIGHT(TEXT(AM616,"0.#"),1)=".",FALSE,TRUE)</formula>
    </cfRule>
    <cfRule type="expression" dxfId="1000" priority="354">
      <formula>IF(RIGHT(TEXT(AM616,"0.#"),1)=".",TRUE,FALSE)</formula>
    </cfRule>
  </conditionalFormatting>
  <conditionalFormatting sqref="AI617">
    <cfRule type="expression" dxfId="999" priority="345">
      <formula>IF(RIGHT(TEXT(AI617,"0.#"),1)=".",FALSE,TRUE)</formula>
    </cfRule>
    <cfRule type="expression" dxfId="998" priority="346">
      <formula>IF(RIGHT(TEXT(AI617,"0.#"),1)=".",TRUE,FALSE)</formula>
    </cfRule>
  </conditionalFormatting>
  <conditionalFormatting sqref="AI615">
    <cfRule type="expression" dxfId="997" priority="349">
      <formula>IF(RIGHT(TEXT(AI615,"0.#"),1)=".",FALSE,TRUE)</formula>
    </cfRule>
    <cfRule type="expression" dxfId="996" priority="350">
      <formula>IF(RIGHT(TEXT(AI615,"0.#"),1)=".",TRUE,FALSE)</formula>
    </cfRule>
  </conditionalFormatting>
  <conditionalFormatting sqref="AI616">
    <cfRule type="expression" dxfId="995" priority="347">
      <formula>IF(RIGHT(TEXT(AI616,"0.#"),1)=".",FALSE,TRUE)</formula>
    </cfRule>
    <cfRule type="expression" dxfId="994" priority="348">
      <formula>IF(RIGHT(TEXT(AI616,"0.#"),1)=".",TRUE,FALSE)</formula>
    </cfRule>
  </conditionalFormatting>
  <conditionalFormatting sqref="AM651">
    <cfRule type="expression" dxfId="993" priority="303">
      <formula>IF(RIGHT(TEXT(AM651,"0.#"),1)=".",FALSE,TRUE)</formula>
    </cfRule>
    <cfRule type="expression" dxfId="992" priority="304">
      <formula>IF(RIGHT(TEXT(AM651,"0.#"),1)=".",TRUE,FALSE)</formula>
    </cfRule>
  </conditionalFormatting>
  <conditionalFormatting sqref="AM649">
    <cfRule type="expression" dxfId="991" priority="307">
      <formula>IF(RIGHT(TEXT(AM649,"0.#"),1)=".",FALSE,TRUE)</formula>
    </cfRule>
    <cfRule type="expression" dxfId="990" priority="308">
      <formula>IF(RIGHT(TEXT(AM649,"0.#"),1)=".",TRUE,FALSE)</formula>
    </cfRule>
  </conditionalFormatting>
  <conditionalFormatting sqref="AM650">
    <cfRule type="expression" dxfId="989" priority="305">
      <formula>IF(RIGHT(TEXT(AM650,"0.#"),1)=".",FALSE,TRUE)</formula>
    </cfRule>
    <cfRule type="expression" dxfId="988" priority="306">
      <formula>IF(RIGHT(TEXT(AM650,"0.#"),1)=".",TRUE,FALSE)</formula>
    </cfRule>
  </conditionalFormatting>
  <conditionalFormatting sqref="AI651">
    <cfRule type="expression" dxfId="987" priority="297">
      <formula>IF(RIGHT(TEXT(AI651,"0.#"),1)=".",FALSE,TRUE)</formula>
    </cfRule>
    <cfRule type="expression" dxfId="986" priority="298">
      <formula>IF(RIGHT(TEXT(AI651,"0.#"),1)=".",TRUE,FALSE)</formula>
    </cfRule>
  </conditionalFormatting>
  <conditionalFormatting sqref="AI649">
    <cfRule type="expression" dxfId="985" priority="301">
      <formula>IF(RIGHT(TEXT(AI649,"0.#"),1)=".",FALSE,TRUE)</formula>
    </cfRule>
    <cfRule type="expression" dxfId="984" priority="302">
      <formula>IF(RIGHT(TEXT(AI649,"0.#"),1)=".",TRUE,FALSE)</formula>
    </cfRule>
  </conditionalFormatting>
  <conditionalFormatting sqref="AI650">
    <cfRule type="expression" dxfId="983" priority="299">
      <formula>IF(RIGHT(TEXT(AI650,"0.#"),1)=".",FALSE,TRUE)</formula>
    </cfRule>
    <cfRule type="expression" dxfId="982" priority="300">
      <formula>IF(RIGHT(TEXT(AI650,"0.#"),1)=".",TRUE,FALSE)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M674">
    <cfRule type="expression" dxfId="979" priority="295">
      <formula>IF(RIGHT(TEXT(AM674,"0.#"),1)=".",FALSE,TRUE)</formula>
    </cfRule>
    <cfRule type="expression" dxfId="978" priority="296">
      <formula>IF(RIGHT(TEXT(AM674,"0.#"),1)=".",TRUE,FALSE)</formula>
    </cfRule>
  </conditionalFormatting>
  <conditionalFormatting sqref="AM675">
    <cfRule type="expression" dxfId="977" priority="293">
      <formula>IF(RIGHT(TEXT(AM675,"0.#"),1)=".",FALSE,TRUE)</formula>
    </cfRule>
    <cfRule type="expression" dxfId="976" priority="294">
      <formula>IF(RIGHT(TEXT(AM675,"0.#"),1)=".",TRUE,FALSE)</formula>
    </cfRule>
  </conditionalFormatting>
  <conditionalFormatting sqref="AI676">
    <cfRule type="expression" dxfId="975" priority="285">
      <formula>IF(RIGHT(TEXT(AI676,"0.#"),1)=".",FALSE,TRUE)</formula>
    </cfRule>
    <cfRule type="expression" dxfId="974" priority="286">
      <formula>IF(RIGHT(TEXT(AI676,"0.#"),1)=".",TRUE,FALSE)</formula>
    </cfRule>
  </conditionalFormatting>
  <conditionalFormatting sqref="AI674">
    <cfRule type="expression" dxfId="973" priority="289">
      <formula>IF(RIGHT(TEXT(AI674,"0.#"),1)=".",FALSE,TRUE)</formula>
    </cfRule>
    <cfRule type="expression" dxfId="972" priority="290">
      <formula>IF(RIGHT(TEXT(AI674,"0.#"),1)=".",TRUE,FALSE)</formula>
    </cfRule>
  </conditionalFormatting>
  <conditionalFormatting sqref="AI675">
    <cfRule type="expression" dxfId="971" priority="287">
      <formula>IF(RIGHT(TEXT(AI675,"0.#"),1)=".",FALSE,TRUE)</formula>
    </cfRule>
    <cfRule type="expression" dxfId="970" priority="288">
      <formula>IF(RIGHT(TEXT(AI675,"0.#"),1)=".",TRUE,FALSE)</formula>
    </cfRule>
  </conditionalFormatting>
  <conditionalFormatting sqref="AM681">
    <cfRule type="expression" dxfId="969" priority="231">
      <formula>IF(RIGHT(TEXT(AM681,"0.#"),1)=".",FALSE,TRUE)</formula>
    </cfRule>
    <cfRule type="expression" dxfId="968" priority="232">
      <formula>IF(RIGHT(TEXT(AM681,"0.#"),1)=".",TRUE,FALSE)</formula>
    </cfRule>
  </conditionalFormatting>
  <conditionalFormatting sqref="AM679">
    <cfRule type="expression" dxfId="967" priority="235">
      <formula>IF(RIGHT(TEXT(AM679,"0.#"),1)=".",FALSE,TRUE)</formula>
    </cfRule>
    <cfRule type="expression" dxfId="966" priority="236">
      <formula>IF(RIGHT(TEXT(AM679,"0.#"),1)=".",TRUE,FALSE)</formula>
    </cfRule>
  </conditionalFormatting>
  <conditionalFormatting sqref="AM680">
    <cfRule type="expression" dxfId="965" priority="233">
      <formula>IF(RIGHT(TEXT(AM680,"0.#"),1)=".",FALSE,TRUE)</formula>
    </cfRule>
    <cfRule type="expression" dxfId="964" priority="234">
      <formula>IF(RIGHT(TEXT(AM680,"0.#"),1)=".",TRUE,FALSE)</formula>
    </cfRule>
  </conditionalFormatting>
  <conditionalFormatting sqref="AI681">
    <cfRule type="expression" dxfId="963" priority="225">
      <formula>IF(RIGHT(TEXT(AI681,"0.#"),1)=".",FALSE,TRUE)</formula>
    </cfRule>
    <cfRule type="expression" dxfId="962" priority="226">
      <formula>IF(RIGHT(TEXT(AI681,"0.#"),1)=".",TRUE,FALSE)</formula>
    </cfRule>
  </conditionalFormatting>
  <conditionalFormatting sqref="AI679">
    <cfRule type="expression" dxfId="961" priority="229">
      <formula>IF(RIGHT(TEXT(AI679,"0.#"),1)=".",FALSE,TRUE)</formula>
    </cfRule>
    <cfRule type="expression" dxfId="960" priority="230">
      <formula>IF(RIGHT(TEXT(AI679,"0.#"),1)=".",TRUE,FALSE)</formula>
    </cfRule>
  </conditionalFormatting>
  <conditionalFormatting sqref="AI680">
    <cfRule type="expression" dxfId="959" priority="227">
      <formula>IF(RIGHT(TEXT(AI680,"0.#"),1)=".",FALSE,TRUE)</formula>
    </cfRule>
    <cfRule type="expression" dxfId="958" priority="228">
      <formula>IF(RIGHT(TEXT(AI680,"0.#"),1)=".",TRUE,FALSE)</formula>
    </cfRule>
  </conditionalFormatting>
  <conditionalFormatting sqref="AM686">
    <cfRule type="expression" dxfId="957" priority="219">
      <formula>IF(RIGHT(TEXT(AM686,"0.#"),1)=".",FALSE,TRUE)</formula>
    </cfRule>
    <cfRule type="expression" dxfId="956" priority="220">
      <formula>IF(RIGHT(TEXT(AM686,"0.#"),1)=".",TRUE,FALSE)</formula>
    </cfRule>
  </conditionalFormatting>
  <conditionalFormatting sqref="AM684">
    <cfRule type="expression" dxfId="955" priority="223">
      <formula>IF(RIGHT(TEXT(AM684,"0.#"),1)=".",FALSE,TRUE)</formula>
    </cfRule>
    <cfRule type="expression" dxfId="954" priority="224">
      <formula>IF(RIGHT(TEXT(AM684,"0.#"),1)=".",TRUE,FALSE)</formula>
    </cfRule>
  </conditionalFormatting>
  <conditionalFormatting sqref="AM685">
    <cfRule type="expression" dxfId="953" priority="221">
      <formula>IF(RIGHT(TEXT(AM685,"0.#"),1)=".",FALSE,TRUE)</formula>
    </cfRule>
    <cfRule type="expression" dxfId="952" priority="222">
      <formula>IF(RIGHT(TEXT(AM685,"0.#"),1)=".",TRUE,FALSE)</formula>
    </cfRule>
  </conditionalFormatting>
  <conditionalFormatting sqref="AI686">
    <cfRule type="expression" dxfId="951" priority="213">
      <formula>IF(RIGHT(TEXT(AI686,"0.#"),1)=".",FALSE,TRUE)</formula>
    </cfRule>
    <cfRule type="expression" dxfId="950" priority="214">
      <formula>IF(RIGHT(TEXT(AI686,"0.#"),1)=".",TRUE,FALSE)</formula>
    </cfRule>
  </conditionalFormatting>
  <conditionalFormatting sqref="AI684">
    <cfRule type="expression" dxfId="949" priority="217">
      <formula>IF(RIGHT(TEXT(AI684,"0.#"),1)=".",FALSE,TRUE)</formula>
    </cfRule>
    <cfRule type="expression" dxfId="948" priority="218">
      <formula>IF(RIGHT(TEXT(AI684,"0.#"),1)=".",TRUE,FALSE)</formula>
    </cfRule>
  </conditionalFormatting>
  <conditionalFormatting sqref="AI685">
    <cfRule type="expression" dxfId="947" priority="215">
      <formula>IF(RIGHT(TEXT(AI685,"0.#"),1)=".",FALSE,TRUE)</formula>
    </cfRule>
    <cfRule type="expression" dxfId="946" priority="216">
      <formula>IF(RIGHT(TEXT(AI685,"0.#"),1)=".",TRUE,FALSE)</formula>
    </cfRule>
  </conditionalFormatting>
  <conditionalFormatting sqref="AM691">
    <cfRule type="expression" dxfId="945" priority="207">
      <formula>IF(RIGHT(TEXT(AM691,"0.#"),1)=".",FALSE,TRUE)</formula>
    </cfRule>
    <cfRule type="expression" dxfId="944" priority="208">
      <formula>IF(RIGHT(TEXT(AM691,"0.#"),1)=".",TRUE,FALSE)</formula>
    </cfRule>
  </conditionalFormatting>
  <conditionalFormatting sqref="AM689">
    <cfRule type="expression" dxfId="943" priority="211">
      <formula>IF(RIGHT(TEXT(AM689,"0.#"),1)=".",FALSE,TRUE)</formula>
    </cfRule>
    <cfRule type="expression" dxfId="942" priority="212">
      <formula>IF(RIGHT(TEXT(AM689,"0.#"),1)=".",TRUE,FALSE)</formula>
    </cfRule>
  </conditionalFormatting>
  <conditionalFormatting sqref="AM690">
    <cfRule type="expression" dxfId="941" priority="209">
      <formula>IF(RIGHT(TEXT(AM690,"0.#"),1)=".",FALSE,TRUE)</formula>
    </cfRule>
    <cfRule type="expression" dxfId="940" priority="210">
      <formula>IF(RIGHT(TEXT(AM690,"0.#"),1)=".",TRUE,FALSE)</formula>
    </cfRule>
  </conditionalFormatting>
  <conditionalFormatting sqref="AI691">
    <cfRule type="expression" dxfId="939" priority="201">
      <formula>IF(RIGHT(TEXT(AI691,"0.#"),1)=".",FALSE,TRUE)</formula>
    </cfRule>
    <cfRule type="expression" dxfId="938" priority="202">
      <formula>IF(RIGHT(TEXT(AI691,"0.#"),1)=".",TRUE,FALSE)</formula>
    </cfRule>
  </conditionalFormatting>
  <conditionalFormatting sqref="AI689">
    <cfRule type="expression" dxfId="937" priority="205">
      <formula>IF(RIGHT(TEXT(AI689,"0.#"),1)=".",FALSE,TRUE)</formula>
    </cfRule>
    <cfRule type="expression" dxfId="936" priority="206">
      <formula>IF(RIGHT(TEXT(AI689,"0.#"),1)=".",TRUE,FALSE)</formula>
    </cfRule>
  </conditionalFormatting>
  <conditionalFormatting sqref="AI690">
    <cfRule type="expression" dxfId="935" priority="203">
      <formula>IF(RIGHT(TEXT(AI690,"0.#"),1)=".",FALSE,TRUE)</formula>
    </cfRule>
    <cfRule type="expression" dxfId="934" priority="204">
      <formula>IF(RIGHT(TEXT(AI690,"0.#"),1)=".",TRUE,FALSE)</formula>
    </cfRule>
  </conditionalFormatting>
  <conditionalFormatting sqref="AM656">
    <cfRule type="expression" dxfId="933" priority="279">
      <formula>IF(RIGHT(TEXT(AM656,"0.#"),1)=".",FALSE,TRUE)</formula>
    </cfRule>
    <cfRule type="expression" dxfId="932" priority="280">
      <formula>IF(RIGHT(TEXT(AM656,"0.#"),1)=".",TRUE,FALSE)</formula>
    </cfRule>
  </conditionalFormatting>
  <conditionalFormatting sqref="AM654">
    <cfRule type="expression" dxfId="931" priority="283">
      <formula>IF(RIGHT(TEXT(AM654,"0.#"),1)=".",FALSE,TRUE)</formula>
    </cfRule>
    <cfRule type="expression" dxfId="930" priority="284">
      <formula>IF(RIGHT(TEXT(AM654,"0.#"),1)=".",TRUE,FALSE)</formula>
    </cfRule>
  </conditionalFormatting>
  <conditionalFormatting sqref="AM655">
    <cfRule type="expression" dxfId="929" priority="281">
      <formula>IF(RIGHT(TEXT(AM655,"0.#"),1)=".",FALSE,TRUE)</formula>
    </cfRule>
    <cfRule type="expression" dxfId="928" priority="282">
      <formula>IF(RIGHT(TEXT(AM655,"0.#"),1)=".",TRUE,FALSE)</formula>
    </cfRule>
  </conditionalFormatting>
  <conditionalFormatting sqref="AI656">
    <cfRule type="expression" dxfId="927" priority="273">
      <formula>IF(RIGHT(TEXT(AI656,"0.#"),1)=".",FALSE,TRUE)</formula>
    </cfRule>
    <cfRule type="expression" dxfId="926" priority="274">
      <formula>IF(RIGHT(TEXT(AI656,"0.#"),1)=".",TRUE,FALSE)</formula>
    </cfRule>
  </conditionalFormatting>
  <conditionalFormatting sqref="AI654">
    <cfRule type="expression" dxfId="925" priority="277">
      <formula>IF(RIGHT(TEXT(AI654,"0.#"),1)=".",FALSE,TRUE)</formula>
    </cfRule>
    <cfRule type="expression" dxfId="924" priority="278">
      <formula>IF(RIGHT(TEXT(AI654,"0.#"),1)=".",TRUE,FALSE)</formula>
    </cfRule>
  </conditionalFormatting>
  <conditionalFormatting sqref="AI655">
    <cfRule type="expression" dxfId="923" priority="275">
      <formula>IF(RIGHT(TEXT(AI655,"0.#"),1)=".",FALSE,TRUE)</formula>
    </cfRule>
    <cfRule type="expression" dxfId="922" priority="276">
      <formula>IF(RIGHT(TEXT(AI655,"0.#"),1)=".",TRUE,FALSE)</formula>
    </cfRule>
  </conditionalFormatting>
  <conditionalFormatting sqref="AM661">
    <cfRule type="expression" dxfId="921" priority="267">
      <formula>IF(RIGHT(TEXT(AM661,"0.#"),1)=".",FALSE,TRUE)</formula>
    </cfRule>
    <cfRule type="expression" dxfId="920" priority="268">
      <formula>IF(RIGHT(TEXT(AM661,"0.#"),1)=".",TRUE,FALSE)</formula>
    </cfRule>
  </conditionalFormatting>
  <conditionalFormatting sqref="AM659">
    <cfRule type="expression" dxfId="919" priority="271">
      <formula>IF(RIGHT(TEXT(AM659,"0.#"),1)=".",FALSE,TRUE)</formula>
    </cfRule>
    <cfRule type="expression" dxfId="918" priority="272">
      <formula>IF(RIGHT(TEXT(AM659,"0.#"),1)=".",TRUE,FALSE)</formula>
    </cfRule>
  </conditionalFormatting>
  <conditionalFormatting sqref="AM660">
    <cfRule type="expression" dxfId="917" priority="269">
      <formula>IF(RIGHT(TEXT(AM660,"0.#"),1)=".",FALSE,TRUE)</formula>
    </cfRule>
    <cfRule type="expression" dxfId="916" priority="270">
      <formula>IF(RIGHT(TEXT(AM660,"0.#"),1)=".",TRUE,FALSE)</formula>
    </cfRule>
  </conditionalFormatting>
  <conditionalFormatting sqref="AI661">
    <cfRule type="expression" dxfId="915" priority="261">
      <formula>IF(RIGHT(TEXT(AI661,"0.#"),1)=".",FALSE,TRUE)</formula>
    </cfRule>
    <cfRule type="expression" dxfId="914" priority="262">
      <formula>IF(RIGHT(TEXT(AI661,"0.#"),1)=".",TRUE,FALSE)</formula>
    </cfRule>
  </conditionalFormatting>
  <conditionalFormatting sqref="AI659">
    <cfRule type="expression" dxfId="913" priority="265">
      <formula>IF(RIGHT(TEXT(AI659,"0.#"),1)=".",FALSE,TRUE)</formula>
    </cfRule>
    <cfRule type="expression" dxfId="912" priority="266">
      <formula>IF(RIGHT(TEXT(AI659,"0.#"),1)=".",TRUE,FALSE)</formula>
    </cfRule>
  </conditionalFormatting>
  <conditionalFormatting sqref="AI660">
    <cfRule type="expression" dxfId="911" priority="263">
      <formula>IF(RIGHT(TEXT(AI660,"0.#"),1)=".",FALSE,TRUE)</formula>
    </cfRule>
    <cfRule type="expression" dxfId="910" priority="264">
      <formula>IF(RIGHT(TEXT(AI660,"0.#"),1)=".",TRUE,FALSE)</formula>
    </cfRule>
  </conditionalFormatting>
  <conditionalFormatting sqref="AM666">
    <cfRule type="expression" dxfId="909" priority="255">
      <formula>IF(RIGHT(TEXT(AM666,"0.#"),1)=".",FALSE,TRUE)</formula>
    </cfRule>
    <cfRule type="expression" dxfId="908" priority="256">
      <formula>IF(RIGHT(TEXT(AM666,"0.#"),1)=".",TRUE,FALSE)</formula>
    </cfRule>
  </conditionalFormatting>
  <conditionalFormatting sqref="AM664">
    <cfRule type="expression" dxfId="907" priority="259">
      <formula>IF(RIGHT(TEXT(AM664,"0.#"),1)=".",FALSE,TRUE)</formula>
    </cfRule>
    <cfRule type="expression" dxfId="906" priority="260">
      <formula>IF(RIGHT(TEXT(AM664,"0.#"),1)=".",TRUE,FALSE)</formula>
    </cfRule>
  </conditionalFormatting>
  <conditionalFormatting sqref="AM665">
    <cfRule type="expression" dxfId="905" priority="257">
      <formula>IF(RIGHT(TEXT(AM665,"0.#"),1)=".",FALSE,TRUE)</formula>
    </cfRule>
    <cfRule type="expression" dxfId="904" priority="258">
      <formula>IF(RIGHT(TEXT(AM665,"0.#"),1)=".",TRUE,FALSE)</formula>
    </cfRule>
  </conditionalFormatting>
  <conditionalFormatting sqref="AI666">
    <cfRule type="expression" dxfId="903" priority="249">
      <formula>IF(RIGHT(TEXT(AI666,"0.#"),1)=".",FALSE,TRUE)</formula>
    </cfRule>
    <cfRule type="expression" dxfId="902" priority="250">
      <formula>IF(RIGHT(TEXT(AI666,"0.#"),1)=".",TRUE,FALSE)</formula>
    </cfRule>
  </conditionalFormatting>
  <conditionalFormatting sqref="AI664">
    <cfRule type="expression" dxfId="901" priority="253">
      <formula>IF(RIGHT(TEXT(AI664,"0.#"),1)=".",FALSE,TRUE)</formula>
    </cfRule>
    <cfRule type="expression" dxfId="900" priority="254">
      <formula>IF(RIGHT(TEXT(AI664,"0.#"),1)=".",TRUE,FALSE)</formula>
    </cfRule>
  </conditionalFormatting>
  <conditionalFormatting sqref="AI665">
    <cfRule type="expression" dxfId="899" priority="251">
      <formula>IF(RIGHT(TEXT(AI665,"0.#"),1)=".",FALSE,TRUE)</formula>
    </cfRule>
    <cfRule type="expression" dxfId="898" priority="252">
      <formula>IF(RIGHT(TEXT(AI665,"0.#"),1)=".",TRUE,FALSE)</formula>
    </cfRule>
  </conditionalFormatting>
  <conditionalFormatting sqref="AM671">
    <cfRule type="expression" dxfId="897" priority="243">
      <formula>IF(RIGHT(TEXT(AM671,"0.#"),1)=".",FALSE,TRUE)</formula>
    </cfRule>
    <cfRule type="expression" dxfId="896" priority="244">
      <formula>IF(RIGHT(TEXT(AM671,"0.#"),1)=".",TRUE,FALSE)</formula>
    </cfRule>
  </conditionalFormatting>
  <conditionalFormatting sqref="AM669">
    <cfRule type="expression" dxfId="895" priority="247">
      <formula>IF(RIGHT(TEXT(AM669,"0.#"),1)=".",FALSE,TRUE)</formula>
    </cfRule>
    <cfRule type="expression" dxfId="894" priority="248">
      <formula>IF(RIGHT(TEXT(AM669,"0.#"),1)=".",TRUE,FALSE)</formula>
    </cfRule>
  </conditionalFormatting>
  <conditionalFormatting sqref="AM670">
    <cfRule type="expression" dxfId="893" priority="245">
      <formula>IF(RIGHT(TEXT(AM670,"0.#"),1)=".",FALSE,TRUE)</formula>
    </cfRule>
    <cfRule type="expression" dxfId="892" priority="246">
      <formula>IF(RIGHT(TEXT(AM670,"0.#"),1)=".",TRUE,FALSE)</formula>
    </cfRule>
  </conditionalFormatting>
  <conditionalFormatting sqref="AI671">
    <cfRule type="expression" dxfId="891" priority="237">
      <formula>IF(RIGHT(TEXT(AI671,"0.#"),1)=".",FALSE,TRUE)</formula>
    </cfRule>
    <cfRule type="expression" dxfId="890" priority="238">
      <formula>IF(RIGHT(TEXT(AI671,"0.#"),1)=".",TRUE,FALSE)</formula>
    </cfRule>
  </conditionalFormatting>
  <conditionalFormatting sqref="AI669">
    <cfRule type="expression" dxfId="889" priority="241">
      <formula>IF(RIGHT(TEXT(AI669,"0.#"),1)=".",FALSE,TRUE)</formula>
    </cfRule>
    <cfRule type="expression" dxfId="888" priority="242">
      <formula>IF(RIGHT(TEXT(AI669,"0.#"),1)=".",TRUE,FALSE)</formula>
    </cfRule>
  </conditionalFormatting>
  <conditionalFormatting sqref="AI670">
    <cfRule type="expression" dxfId="887" priority="239">
      <formula>IF(RIGHT(TEXT(AI670,"0.#"),1)=".",FALSE,TRUE)</formula>
    </cfRule>
    <cfRule type="expression" dxfId="886" priority="240">
      <formula>IF(RIGHT(TEXT(AI670,"0.#"),1)=".",TRUE,FALSE)</formula>
    </cfRule>
  </conditionalFormatting>
  <conditionalFormatting sqref="P29:AC29">
    <cfRule type="expression" dxfId="885" priority="199">
      <formula>IF(RIGHT(TEXT(P29,"0.#"),1)=".",FALSE,TRUE)</formula>
    </cfRule>
    <cfRule type="expression" dxfId="884" priority="200">
      <formula>IF(RIGHT(TEXT(P29,"0.#"),1)=".",TRUE,FALSE)</formula>
    </cfRule>
  </conditionalFormatting>
  <conditionalFormatting sqref="AD13:AJ13">
    <cfRule type="expression" dxfId="883" priority="197">
      <formula>IF(RIGHT(TEXT(AD13,"0.#"),1)=".",FALSE,TRUE)</formula>
    </cfRule>
    <cfRule type="expression" dxfId="882" priority="198">
      <formula>IF(RIGHT(TEXT(AD13,"0.#"),1)=".",TRUE,FALSE)</formula>
    </cfRule>
  </conditionalFormatting>
  <conditionalFormatting sqref="P13:AC13">
    <cfRule type="expression" dxfId="881" priority="195">
      <formula>IF(RIGHT(TEXT(P13,"0.#"),1)=".",FALSE,TRUE)</formula>
    </cfRule>
    <cfRule type="expression" dxfId="880" priority="196">
      <formula>IF(RIGHT(TEXT(P13,"0.#"),1)=".",TRUE,FALSE)</formula>
    </cfRule>
  </conditionalFormatting>
  <conditionalFormatting sqref="W19:AC19">
    <cfRule type="expression" dxfId="879" priority="193">
      <formula>IF(RIGHT(TEXT(W19,"0.#"),1)=".",FALSE,TRUE)</formula>
    </cfRule>
    <cfRule type="expression" dxfId="878" priority="194">
      <formula>IF(RIGHT(TEXT(W19,"0.#"),1)=".",TRUE,FALSE)</formula>
    </cfRule>
  </conditionalFormatting>
  <conditionalFormatting sqref="P19:V19">
    <cfRule type="expression" dxfId="877" priority="191">
      <formula>IF(RIGHT(TEXT(P19,"0.#"),1)=".",FALSE,TRUE)</formula>
    </cfRule>
    <cfRule type="expression" dxfId="876" priority="192">
      <formula>IF(RIGHT(TEXT(P19,"0.#"),1)=".",TRUE,FALSE)</formula>
    </cfRule>
  </conditionalFormatting>
  <conditionalFormatting sqref="AM87">
    <cfRule type="expression" dxfId="875" priority="181">
      <formula>IF(RIGHT(TEXT(AM87,"0.#"),1)=".",FALSE,TRUE)</formula>
    </cfRule>
    <cfRule type="expression" dxfId="874" priority="182">
      <formula>IF(RIGHT(TEXT(AM87,"0.#"),1)=".",TRUE,FALSE)</formula>
    </cfRule>
  </conditionalFormatting>
  <conditionalFormatting sqref="AE87">
    <cfRule type="expression" dxfId="873" priority="189">
      <formula>IF(RIGHT(TEXT(AE87,"0.#"),1)=".",FALSE,TRUE)</formula>
    </cfRule>
    <cfRule type="expression" dxfId="872" priority="190">
      <formula>IF(RIGHT(TEXT(AE87,"0.#"),1)=".",TRUE,FALSE)</formula>
    </cfRule>
  </conditionalFormatting>
  <conditionalFormatting sqref="AE88">
    <cfRule type="expression" dxfId="871" priority="187">
      <formula>IF(RIGHT(TEXT(AE88,"0.#"),1)=".",FALSE,TRUE)</formula>
    </cfRule>
    <cfRule type="expression" dxfId="870" priority="188">
      <formula>IF(RIGHT(TEXT(AE88,"0.#"),1)=".",TRUE,FALSE)</formula>
    </cfRule>
  </conditionalFormatting>
  <conditionalFormatting sqref="AI88">
    <cfRule type="expression" dxfId="869" priority="185">
      <formula>IF(RIGHT(TEXT(AI88,"0.#"),1)=".",FALSE,TRUE)</formula>
    </cfRule>
    <cfRule type="expression" dxfId="868" priority="186">
      <formula>IF(RIGHT(TEXT(AI88,"0.#"),1)=".",TRUE,FALSE)</formula>
    </cfRule>
  </conditionalFormatting>
  <conditionalFormatting sqref="AI87">
    <cfRule type="expression" dxfId="867" priority="183">
      <formula>IF(RIGHT(TEXT(AI87,"0.#"),1)=".",FALSE,TRUE)</formula>
    </cfRule>
    <cfRule type="expression" dxfId="866" priority="184">
      <formula>IF(RIGHT(TEXT(AI87,"0.#"),1)=".",TRUE,FALSE)</formula>
    </cfRule>
  </conditionalFormatting>
  <conditionalFormatting sqref="AM88">
    <cfRule type="expression" dxfId="865" priority="179">
      <formula>IF(RIGHT(TEXT(AM88,"0.#"),1)=".",FALSE,TRUE)</formula>
    </cfRule>
    <cfRule type="expression" dxfId="864" priority="180">
      <formula>IF(RIGHT(TEXT(AM88,"0.#"),1)=".",TRUE,FALSE)</formula>
    </cfRule>
  </conditionalFormatting>
  <conditionalFormatting sqref="AQ87:AQ88">
    <cfRule type="expression" dxfId="863" priority="177">
      <formula>IF(RIGHT(TEXT(AQ87,"0.#"),1)=".",FALSE,TRUE)</formula>
    </cfRule>
    <cfRule type="expression" dxfId="862" priority="178">
      <formula>IF(RIGHT(TEXT(AQ87,"0.#"),1)=".",TRUE,FALSE)</formula>
    </cfRule>
  </conditionalFormatting>
  <conditionalFormatting sqref="AU87:AU88">
    <cfRule type="expression" dxfId="861" priority="175">
      <formula>IF(RIGHT(TEXT(AU87,"0.#"),1)=".",FALSE,TRUE)</formula>
    </cfRule>
    <cfRule type="expression" dxfId="860" priority="176">
      <formula>IF(RIGHT(TEXT(AU87,"0.#"),1)=".",TRUE,FALSE)</formula>
    </cfRule>
  </conditionalFormatting>
  <conditionalFormatting sqref="AE101 AQ101">
    <cfRule type="expression" dxfId="859" priority="173">
      <formula>IF(RIGHT(TEXT(AE101,"0.#"),1)=".",FALSE,TRUE)</formula>
    </cfRule>
    <cfRule type="expression" dxfId="858" priority="174">
      <formula>IF(RIGHT(TEXT(AE101,"0.#"),1)=".",TRUE,FALSE)</formula>
    </cfRule>
  </conditionalFormatting>
  <conditionalFormatting sqref="AI101">
    <cfRule type="expression" dxfId="857" priority="171">
      <formula>IF(RIGHT(TEXT(AI101,"0.#"),1)=".",FALSE,TRUE)</formula>
    </cfRule>
    <cfRule type="expression" dxfId="856" priority="172">
      <formula>IF(RIGHT(TEXT(AI101,"0.#"),1)=".",TRUE,FALSE)</formula>
    </cfRule>
  </conditionalFormatting>
  <conditionalFormatting sqref="AM101">
    <cfRule type="expression" dxfId="855" priority="169">
      <formula>IF(RIGHT(TEXT(AM101,"0.#"),1)=".",FALSE,TRUE)</formula>
    </cfRule>
    <cfRule type="expression" dxfId="854" priority="170">
      <formula>IF(RIGHT(TEXT(AM101,"0.#"),1)=".",TRUE,FALSE)</formula>
    </cfRule>
  </conditionalFormatting>
  <conditionalFormatting sqref="AE102">
    <cfRule type="expression" dxfId="853" priority="167">
      <formula>IF(RIGHT(TEXT(AE102,"0.#"),1)=".",FALSE,TRUE)</formula>
    </cfRule>
    <cfRule type="expression" dxfId="852" priority="168">
      <formula>IF(RIGHT(TEXT(AE102,"0.#"),1)=".",TRUE,FALSE)</formula>
    </cfRule>
  </conditionalFormatting>
  <conditionalFormatting sqref="AI102">
    <cfRule type="expression" dxfId="851" priority="165">
      <formula>IF(RIGHT(TEXT(AI102,"0.#"),1)=".",FALSE,TRUE)</formula>
    </cfRule>
    <cfRule type="expression" dxfId="850" priority="166">
      <formula>IF(RIGHT(TEXT(AI102,"0.#"),1)=".",TRUE,FALSE)</formula>
    </cfRule>
  </conditionalFormatting>
  <conditionalFormatting sqref="AM102">
    <cfRule type="expression" dxfId="849" priority="163">
      <formula>IF(RIGHT(TEXT(AM102,"0.#"),1)=".",FALSE,TRUE)</formula>
    </cfRule>
    <cfRule type="expression" dxfId="848" priority="164">
      <formula>IF(RIGHT(TEXT(AM102,"0.#"),1)=".",TRUE,FALSE)</formula>
    </cfRule>
  </conditionalFormatting>
  <conditionalFormatting sqref="AQ102">
    <cfRule type="expression" dxfId="847" priority="161">
      <formula>IF(RIGHT(TEXT(AQ102,"0.#"),1)=".",FALSE,TRUE)</formula>
    </cfRule>
    <cfRule type="expression" dxfId="846" priority="162">
      <formula>IF(RIGHT(TEXT(AQ102,"0.#"),1)=".",TRUE,FALSE)</formula>
    </cfRule>
  </conditionalFormatting>
  <conditionalFormatting sqref="AU101">
    <cfRule type="expression" dxfId="845" priority="159">
      <formula>IF(RIGHT(TEXT(AU101,"0.#"),1)=".",FALSE,TRUE)</formula>
    </cfRule>
    <cfRule type="expression" dxfId="844" priority="160">
      <formula>IF(RIGHT(TEXT(AU101,"0.#"),1)=".",TRUE,FALSE)</formula>
    </cfRule>
  </conditionalFormatting>
  <conditionalFormatting sqref="AU102">
    <cfRule type="expression" dxfId="843" priority="157">
      <formula>IF(RIGHT(TEXT(AU102,"0.#"),1)=".",FALSE,TRUE)</formula>
    </cfRule>
    <cfRule type="expression" dxfId="842" priority="158">
      <formula>IF(RIGHT(TEXT(AU102,"0.#"),1)=".",TRUE,FALSE)</formula>
    </cfRule>
  </conditionalFormatting>
  <conditionalFormatting sqref="AE104">
    <cfRule type="expression" dxfId="841" priority="155">
      <formula>IF(RIGHT(TEXT(AE104,"0.#"),1)=".",FALSE,TRUE)</formula>
    </cfRule>
    <cfRule type="expression" dxfId="840" priority="156">
      <formula>IF(RIGHT(TEXT(AE104,"0.#"),1)=".",TRUE,FALSE)</formula>
    </cfRule>
  </conditionalFormatting>
  <conditionalFormatting sqref="AI104">
    <cfRule type="expression" dxfId="839" priority="153">
      <formula>IF(RIGHT(TEXT(AI104,"0.#"),1)=".",FALSE,TRUE)</formula>
    </cfRule>
    <cfRule type="expression" dxfId="838" priority="154">
      <formula>IF(RIGHT(TEXT(AI104,"0.#"),1)=".",TRUE,FALSE)</formula>
    </cfRule>
  </conditionalFormatting>
  <conditionalFormatting sqref="AM104">
    <cfRule type="expression" dxfId="837" priority="151">
      <formula>IF(RIGHT(TEXT(AM104,"0.#"),1)=".",FALSE,TRUE)</formula>
    </cfRule>
    <cfRule type="expression" dxfId="836" priority="152">
      <formula>IF(RIGHT(TEXT(AM104,"0.#"),1)=".",TRUE,FALSE)</formula>
    </cfRule>
  </conditionalFormatting>
  <conditionalFormatting sqref="AE105">
    <cfRule type="expression" dxfId="835" priority="149">
      <formula>IF(RIGHT(TEXT(AE105,"0.#"),1)=".",FALSE,TRUE)</formula>
    </cfRule>
    <cfRule type="expression" dxfId="834" priority="150">
      <formula>IF(RIGHT(TEXT(AE105,"0.#"),1)=".",TRUE,FALSE)</formula>
    </cfRule>
  </conditionalFormatting>
  <conditionalFormatting sqref="AI105">
    <cfRule type="expression" dxfId="833" priority="147">
      <formula>IF(RIGHT(TEXT(AI105,"0.#"),1)=".",FALSE,TRUE)</formula>
    </cfRule>
    <cfRule type="expression" dxfId="832" priority="148">
      <formula>IF(RIGHT(TEXT(AI105,"0.#"),1)=".",TRUE,FALSE)</formula>
    </cfRule>
  </conditionalFormatting>
  <conditionalFormatting sqref="AM105">
    <cfRule type="expression" dxfId="831" priority="145">
      <formula>IF(RIGHT(TEXT(AM105,"0.#"),1)=".",FALSE,TRUE)</formula>
    </cfRule>
    <cfRule type="expression" dxfId="830" priority="146">
      <formula>IF(RIGHT(TEXT(AM105,"0.#"),1)=".",TRUE,FALSE)</formula>
    </cfRule>
  </conditionalFormatting>
  <conditionalFormatting sqref="AQ104">
    <cfRule type="expression" dxfId="829" priority="143">
      <formula>IF(RIGHT(TEXT(AQ104,"0.#"),1)=".",FALSE,TRUE)</formula>
    </cfRule>
    <cfRule type="expression" dxfId="828" priority="144">
      <formula>IF(RIGHT(TEXT(AQ104,"0.#"),1)=".",TRUE,FALSE)</formula>
    </cfRule>
  </conditionalFormatting>
  <conditionalFormatting sqref="AQ105">
    <cfRule type="expression" dxfId="827" priority="141">
      <formula>IF(RIGHT(TEXT(AQ105,"0.#"),1)=".",FALSE,TRUE)</formula>
    </cfRule>
    <cfRule type="expression" dxfId="826" priority="142">
      <formula>IF(RIGHT(TEXT(AQ105,"0.#"),1)=".",TRUE,FALSE)</formula>
    </cfRule>
  </conditionalFormatting>
  <conditionalFormatting sqref="AU104">
    <cfRule type="expression" dxfId="825" priority="139">
      <formula>IF(RIGHT(TEXT(AU104,"0.#"),1)=".",FALSE,TRUE)</formula>
    </cfRule>
    <cfRule type="expression" dxfId="824" priority="140">
      <formula>IF(RIGHT(TEXT(AU104,"0.#"),1)=".",TRUE,FALSE)</formula>
    </cfRule>
  </conditionalFormatting>
  <conditionalFormatting sqref="AU105">
    <cfRule type="expression" dxfId="823" priority="137">
      <formula>IF(RIGHT(TEXT(AU105,"0.#"),1)=".",FALSE,TRUE)</formula>
    </cfRule>
    <cfRule type="expression" dxfId="822" priority="138">
      <formula>IF(RIGHT(TEXT(AU105,"0.#"),1)=".",TRUE,FALSE)</formula>
    </cfRule>
  </conditionalFormatting>
  <conditionalFormatting sqref="AE107">
    <cfRule type="expression" dxfId="821" priority="135">
      <formula>IF(RIGHT(TEXT(AE107,"0.#"),1)=".",FALSE,TRUE)</formula>
    </cfRule>
    <cfRule type="expression" dxfId="820" priority="136">
      <formula>IF(RIGHT(TEXT(AE107,"0.#"),1)=".",TRUE,FALSE)</formula>
    </cfRule>
  </conditionalFormatting>
  <conditionalFormatting sqref="AI107">
    <cfRule type="expression" dxfId="819" priority="133">
      <formula>IF(RIGHT(TEXT(AI107,"0.#"),1)=".",FALSE,TRUE)</formula>
    </cfRule>
    <cfRule type="expression" dxfId="818" priority="134">
      <formula>IF(RIGHT(TEXT(AI107,"0.#"),1)=".",TRUE,FALSE)</formula>
    </cfRule>
  </conditionalFormatting>
  <conditionalFormatting sqref="AM107">
    <cfRule type="expression" dxfId="817" priority="131">
      <formula>IF(RIGHT(TEXT(AM107,"0.#"),1)=".",FALSE,TRUE)</formula>
    </cfRule>
    <cfRule type="expression" dxfId="816" priority="132">
      <formula>IF(RIGHT(TEXT(AM107,"0.#"),1)=".",TRUE,FALSE)</formula>
    </cfRule>
  </conditionalFormatting>
  <conditionalFormatting sqref="AE108">
    <cfRule type="expression" dxfId="815" priority="129">
      <formula>IF(RIGHT(TEXT(AE108,"0.#"),1)=".",FALSE,TRUE)</formula>
    </cfRule>
    <cfRule type="expression" dxfId="814" priority="130">
      <formula>IF(RIGHT(TEXT(AE108,"0.#"),1)=".",TRUE,FALSE)</formula>
    </cfRule>
  </conditionalFormatting>
  <conditionalFormatting sqref="AI108">
    <cfRule type="expression" dxfId="813" priority="127">
      <formula>IF(RIGHT(TEXT(AI108,"0.#"),1)=".",FALSE,TRUE)</formula>
    </cfRule>
    <cfRule type="expression" dxfId="812" priority="128">
      <formula>IF(RIGHT(TEXT(AI108,"0.#"),1)=".",TRUE,FALSE)</formula>
    </cfRule>
  </conditionalFormatting>
  <conditionalFormatting sqref="AM108">
    <cfRule type="expression" dxfId="811" priority="125">
      <formula>IF(RIGHT(TEXT(AM108,"0.#"),1)=".",FALSE,TRUE)</formula>
    </cfRule>
    <cfRule type="expression" dxfId="810" priority="126">
      <formula>IF(RIGHT(TEXT(AM108,"0.#"),1)=".",TRUE,FALSE)</formula>
    </cfRule>
  </conditionalFormatting>
  <conditionalFormatting sqref="AQ107">
    <cfRule type="expression" dxfId="809" priority="123">
      <formula>IF(RIGHT(TEXT(AQ107,"0.#"),1)=".",FALSE,TRUE)</formula>
    </cfRule>
    <cfRule type="expression" dxfId="808" priority="124">
      <formula>IF(RIGHT(TEXT(AQ107,"0.#"),1)=".",TRUE,FALSE)</formula>
    </cfRule>
  </conditionalFormatting>
  <conditionalFormatting sqref="AQ108">
    <cfRule type="expression" dxfId="807" priority="121">
      <formula>IF(RIGHT(TEXT(AQ108,"0.#"),1)=".",FALSE,TRUE)</formula>
    </cfRule>
    <cfRule type="expression" dxfId="806" priority="122">
      <formula>IF(RIGHT(TEXT(AQ108,"0.#"),1)=".",TRUE,FALSE)</formula>
    </cfRule>
  </conditionalFormatting>
  <conditionalFormatting sqref="AU107">
    <cfRule type="expression" dxfId="805" priority="119">
      <formula>IF(RIGHT(TEXT(AU107,"0.#"),1)=".",FALSE,TRUE)</formula>
    </cfRule>
    <cfRule type="expression" dxfId="804" priority="120">
      <formula>IF(RIGHT(TEXT(AU107,"0.#"),1)=".",TRUE,FALSE)</formula>
    </cfRule>
  </conditionalFormatting>
  <conditionalFormatting sqref="AU108">
    <cfRule type="expression" dxfId="803" priority="117">
      <formula>IF(RIGHT(TEXT(AU108,"0.#"),1)=".",FALSE,TRUE)</formula>
    </cfRule>
    <cfRule type="expression" dxfId="802" priority="118">
      <formula>IF(RIGHT(TEXT(AU108,"0.#"),1)=".",TRUE,FALSE)</formula>
    </cfRule>
  </conditionalFormatting>
  <conditionalFormatting sqref="AE110">
    <cfRule type="expression" dxfId="801" priority="115">
      <formula>IF(RIGHT(TEXT(AE110,"0.#"),1)=".",FALSE,TRUE)</formula>
    </cfRule>
    <cfRule type="expression" dxfId="800" priority="116">
      <formula>IF(RIGHT(TEXT(AE110,"0.#"),1)=".",TRUE,FALSE)</formula>
    </cfRule>
  </conditionalFormatting>
  <conditionalFormatting sqref="AI110">
    <cfRule type="expression" dxfId="799" priority="113">
      <formula>IF(RIGHT(TEXT(AI110,"0.#"),1)=".",FALSE,TRUE)</formula>
    </cfRule>
    <cfRule type="expression" dxfId="798" priority="114">
      <formula>IF(RIGHT(TEXT(AI110,"0.#"),1)=".",TRUE,FALSE)</formula>
    </cfRule>
  </conditionalFormatting>
  <conditionalFormatting sqref="AM110">
    <cfRule type="expression" dxfId="797" priority="111">
      <formula>IF(RIGHT(TEXT(AM110,"0.#"),1)=".",FALSE,TRUE)</formula>
    </cfRule>
    <cfRule type="expression" dxfId="796" priority="112">
      <formula>IF(RIGHT(TEXT(AM110,"0.#"),1)=".",TRUE,FALSE)</formula>
    </cfRule>
  </conditionalFormatting>
  <conditionalFormatting sqref="AE111">
    <cfRule type="expression" dxfId="795" priority="109">
      <formula>IF(RIGHT(TEXT(AE111,"0.#"),1)=".",FALSE,TRUE)</formula>
    </cfRule>
    <cfRule type="expression" dxfId="794" priority="110">
      <formula>IF(RIGHT(TEXT(AE111,"0.#"),1)=".",TRUE,FALSE)</formula>
    </cfRule>
  </conditionalFormatting>
  <conditionalFormatting sqref="AI111">
    <cfRule type="expression" dxfId="793" priority="107">
      <formula>IF(RIGHT(TEXT(AI111,"0.#"),1)=".",FALSE,TRUE)</formula>
    </cfRule>
    <cfRule type="expression" dxfId="792" priority="108">
      <formula>IF(RIGHT(TEXT(AI111,"0.#"),1)=".",TRUE,FALSE)</formula>
    </cfRule>
  </conditionalFormatting>
  <conditionalFormatting sqref="AM111">
    <cfRule type="expression" dxfId="791" priority="105">
      <formula>IF(RIGHT(TEXT(AM111,"0.#"),1)=".",FALSE,TRUE)</formula>
    </cfRule>
    <cfRule type="expression" dxfId="790" priority="106">
      <formula>IF(RIGHT(TEXT(AM111,"0.#"),1)=".",TRUE,FALSE)</formula>
    </cfRule>
  </conditionalFormatting>
  <conditionalFormatting sqref="AQ110">
    <cfRule type="expression" dxfId="789" priority="103">
      <formula>IF(RIGHT(TEXT(AQ110,"0.#"),1)=".",FALSE,TRUE)</formula>
    </cfRule>
    <cfRule type="expression" dxfId="788" priority="104">
      <formula>IF(RIGHT(TEXT(AQ110,"0.#"),1)=".",TRUE,FALSE)</formula>
    </cfRule>
  </conditionalFormatting>
  <conditionalFormatting sqref="AQ111">
    <cfRule type="expression" dxfId="787" priority="101">
      <formula>IF(RIGHT(TEXT(AQ111,"0.#"),1)=".",FALSE,TRUE)</formula>
    </cfRule>
    <cfRule type="expression" dxfId="786" priority="102">
      <formula>IF(RIGHT(TEXT(AQ111,"0.#"),1)=".",TRUE,FALSE)</formula>
    </cfRule>
  </conditionalFormatting>
  <conditionalFormatting sqref="AU110">
    <cfRule type="expression" dxfId="785" priority="99">
      <formula>IF(RIGHT(TEXT(AU110,"0.#"),1)=".",FALSE,TRUE)</formula>
    </cfRule>
    <cfRule type="expression" dxfId="784" priority="100">
      <formula>IF(RIGHT(TEXT(AU110,"0.#"),1)=".",TRUE,FALSE)</formula>
    </cfRule>
  </conditionalFormatting>
  <conditionalFormatting sqref="AU111">
    <cfRule type="expression" dxfId="783" priority="97">
      <formula>IF(RIGHT(TEXT(AU111,"0.#"),1)=".",FALSE,TRUE)</formula>
    </cfRule>
    <cfRule type="expression" dxfId="782" priority="98">
      <formula>IF(RIGHT(TEXT(AU111,"0.#"),1)=".",TRUE,FALSE)</formula>
    </cfRule>
  </conditionalFormatting>
  <conditionalFormatting sqref="AE116 AQ116">
    <cfRule type="expression" dxfId="781" priority="95">
      <formula>IF(RIGHT(TEXT(AE116,"0.#"),1)=".",FALSE,TRUE)</formula>
    </cfRule>
    <cfRule type="expression" dxfId="780" priority="96">
      <formula>IF(RIGHT(TEXT(AE116,"0.#"),1)=".",TRUE,FALSE)</formula>
    </cfRule>
  </conditionalFormatting>
  <conditionalFormatting sqref="AI116">
    <cfRule type="expression" dxfId="779" priority="93">
      <formula>IF(RIGHT(TEXT(AI116,"0.#"),1)=".",FALSE,TRUE)</formula>
    </cfRule>
    <cfRule type="expression" dxfId="778" priority="94">
      <formula>IF(RIGHT(TEXT(AI116,"0.#"),1)=".",TRUE,FALSE)</formula>
    </cfRule>
  </conditionalFormatting>
  <conditionalFormatting sqref="AM116">
    <cfRule type="expression" dxfId="777" priority="91">
      <formula>IF(RIGHT(TEXT(AM116,"0.#"),1)=".",FALSE,TRUE)</formula>
    </cfRule>
    <cfRule type="expression" dxfId="776" priority="92">
      <formula>IF(RIGHT(TEXT(AM116,"0.#"),1)=".",TRUE,FALSE)</formula>
    </cfRule>
  </conditionalFormatting>
  <conditionalFormatting sqref="AE117 AM117">
    <cfRule type="expression" dxfId="775" priority="89">
      <formula>IF(RIGHT(TEXT(AE117,"0.#"),1)=".",FALSE,TRUE)</formula>
    </cfRule>
    <cfRule type="expression" dxfId="774" priority="90">
      <formula>IF(RIGHT(TEXT(AE117,"0.#"),1)=".",TRUE,FALSE)</formula>
    </cfRule>
  </conditionalFormatting>
  <conditionalFormatting sqref="AI117">
    <cfRule type="expression" dxfId="773" priority="87">
      <formula>IF(RIGHT(TEXT(AI117,"0.#"),1)=".",FALSE,TRUE)</formula>
    </cfRule>
    <cfRule type="expression" dxfId="772" priority="88">
      <formula>IF(RIGHT(TEXT(AI117,"0.#"),1)=".",TRUE,FALSE)</formula>
    </cfRule>
  </conditionalFormatting>
  <conditionalFormatting sqref="AQ117">
    <cfRule type="expression" dxfId="771" priority="85">
      <formula>IF(RIGHT(TEXT(AQ117,"0.#"),1)=".",FALSE,TRUE)</formula>
    </cfRule>
    <cfRule type="expression" dxfId="770" priority="86">
      <formula>IF(RIGHT(TEXT(AQ117,"0.#"),1)=".",TRUE,FALSE)</formula>
    </cfRule>
  </conditionalFormatting>
  <conditionalFormatting sqref="AQ119">
    <cfRule type="expression" dxfId="769" priority="83">
      <formula>IF(RIGHT(TEXT(AQ119,"0.#"),1)=".",FALSE,TRUE)</formula>
    </cfRule>
    <cfRule type="expression" dxfId="768" priority="84">
      <formula>IF(RIGHT(TEXT(AQ119,"0.#"),1)=".",TRUE,FALSE)</formula>
    </cfRule>
  </conditionalFormatting>
  <conditionalFormatting sqref="AM119">
    <cfRule type="expression" dxfId="767" priority="79">
      <formula>IF(RIGHT(TEXT(AM119,"0.#"),1)=".",FALSE,TRUE)</formula>
    </cfRule>
    <cfRule type="expression" dxfId="766" priority="80">
      <formula>IF(RIGHT(TEXT(AM119,"0.#"),1)=".",TRUE,FALSE)</formula>
    </cfRule>
  </conditionalFormatting>
  <conditionalFormatting sqref="AQ120">
    <cfRule type="expression" dxfId="765" priority="77">
      <formula>IF(RIGHT(TEXT(AQ120,"0.#"),1)=".",FALSE,TRUE)</formula>
    </cfRule>
    <cfRule type="expression" dxfId="764" priority="78">
      <formula>IF(RIGHT(TEXT(AQ120,"0.#"),1)=".",TRUE,FALSE)</formula>
    </cfRule>
  </conditionalFormatting>
  <conditionalFormatting sqref="AM120">
    <cfRule type="expression" dxfId="763" priority="75">
      <formula>IF(RIGHT(TEXT(AM120,"0.#"),1)=".",FALSE,TRUE)</formula>
    </cfRule>
    <cfRule type="expression" dxfId="762" priority="76">
      <formula>IF(RIGHT(TEXT(AM120,"0.#"),1)=".",TRUE,FALSE)</formula>
    </cfRule>
  </conditionalFormatting>
  <conditionalFormatting sqref="AE119">
    <cfRule type="expression" dxfId="761" priority="69">
      <formula>IF(RIGHT(TEXT(AE119,"0.#"),1)=".",FALSE,TRUE)</formula>
    </cfRule>
    <cfRule type="expression" dxfId="760" priority="70">
      <formula>IF(RIGHT(TEXT(AE119,"0.#"),1)=".",TRUE,FALSE)</formula>
    </cfRule>
  </conditionalFormatting>
  <conditionalFormatting sqref="AE120">
    <cfRule type="expression" dxfId="759" priority="67">
      <formula>IF(RIGHT(TEXT(AE120,"0.#"),1)=".",FALSE,TRUE)</formula>
    </cfRule>
    <cfRule type="expression" dxfId="758" priority="68">
      <formula>IF(RIGHT(TEXT(AE120,"0.#"),1)=".",TRUE,FALSE)</formula>
    </cfRule>
  </conditionalFormatting>
  <conditionalFormatting sqref="AI119">
    <cfRule type="expression" dxfId="757" priority="65">
      <formula>IF(RIGHT(TEXT(AI119,"0.#"),1)=".",FALSE,TRUE)</formula>
    </cfRule>
    <cfRule type="expression" dxfId="756" priority="66">
      <formula>IF(RIGHT(TEXT(AI119,"0.#"),1)=".",TRUE,FALSE)</formula>
    </cfRule>
  </conditionalFormatting>
  <conditionalFormatting sqref="AI120">
    <cfRule type="expression" dxfId="755" priority="63">
      <formula>IF(RIGHT(TEXT(AI120,"0.#"),1)=".",FALSE,TRUE)</formula>
    </cfRule>
    <cfRule type="expression" dxfId="754" priority="64">
      <formula>IF(RIGHT(TEXT(AI120,"0.#"),1)=".",TRUE,FALSE)</formula>
    </cfRule>
  </conditionalFormatting>
  <conditionalFormatting sqref="AQ122">
    <cfRule type="expression" dxfId="753" priority="61">
      <formula>IF(RIGHT(TEXT(AQ122,"0.#"),1)=".",FALSE,TRUE)</formula>
    </cfRule>
    <cfRule type="expression" dxfId="752" priority="62">
      <formula>IF(RIGHT(TEXT(AQ122,"0.#"),1)=".",TRUE,FALSE)</formula>
    </cfRule>
  </conditionalFormatting>
  <conditionalFormatting sqref="AM122">
    <cfRule type="expression" dxfId="751" priority="57">
      <formula>IF(RIGHT(TEXT(AM122,"0.#"),1)=".",FALSE,TRUE)</formula>
    </cfRule>
    <cfRule type="expression" dxfId="750" priority="58">
      <formula>IF(RIGHT(TEXT(AM122,"0.#"),1)=".",TRUE,FALSE)</formula>
    </cfRule>
  </conditionalFormatting>
  <conditionalFormatting sqref="AQ123">
    <cfRule type="expression" dxfId="749" priority="55">
      <formula>IF(RIGHT(TEXT(AQ123,"0.#"),1)=".",FALSE,TRUE)</formula>
    </cfRule>
    <cfRule type="expression" dxfId="748" priority="56">
      <formula>IF(RIGHT(TEXT(AQ123,"0.#"),1)=".",TRUE,FALSE)</formula>
    </cfRule>
  </conditionalFormatting>
  <conditionalFormatting sqref="AM123">
    <cfRule type="expression" dxfId="747" priority="53">
      <formula>IF(RIGHT(TEXT(AM123,"0.#"),1)=".",FALSE,TRUE)</formula>
    </cfRule>
    <cfRule type="expression" dxfId="746" priority="54">
      <formula>IF(RIGHT(TEXT(AM123,"0.#"),1)=".",TRUE,FALSE)</formula>
    </cfRule>
  </conditionalFormatting>
  <conditionalFormatting sqref="AE122">
    <cfRule type="expression" dxfId="745" priority="49">
      <formula>IF(RIGHT(TEXT(AE122,"0.#"),1)=".",FALSE,TRUE)</formula>
    </cfRule>
    <cfRule type="expression" dxfId="744" priority="50">
      <formula>IF(RIGHT(TEXT(AE122,"0.#"),1)=".",TRUE,FALSE)</formula>
    </cfRule>
  </conditionalFormatting>
  <conditionalFormatting sqref="AE123">
    <cfRule type="expression" dxfId="743" priority="47">
      <formula>IF(RIGHT(TEXT(AE123,"0.#"),1)=".",FALSE,TRUE)</formula>
    </cfRule>
    <cfRule type="expression" dxfId="742" priority="48">
      <formula>IF(RIGHT(TEXT(AE123,"0.#"),1)=".",TRUE,FALSE)</formula>
    </cfRule>
  </conditionalFormatting>
  <conditionalFormatting sqref="AI122">
    <cfRule type="expression" dxfId="741" priority="45">
      <formula>IF(RIGHT(TEXT(AI122,"0.#"),1)=".",FALSE,TRUE)</formula>
    </cfRule>
    <cfRule type="expression" dxfId="740" priority="46">
      <formula>IF(RIGHT(TEXT(AI122,"0.#"),1)=".",TRUE,FALSE)</formula>
    </cfRule>
  </conditionalFormatting>
  <conditionalFormatting sqref="AI123">
    <cfRule type="expression" dxfId="739" priority="43">
      <formula>IF(RIGHT(TEXT(AI123,"0.#"),1)=".",FALSE,TRUE)</formula>
    </cfRule>
    <cfRule type="expression" dxfId="738" priority="44">
      <formula>IF(RIGHT(TEXT(AI123,"0.#"),1)=".",TRUE,FALSE)</formula>
    </cfRule>
  </conditionalFormatting>
  <conditionalFormatting sqref="AQ125">
    <cfRule type="expression" dxfId="737" priority="41">
      <formula>IF(RIGHT(TEXT(AQ125,"0.#"),1)=".",FALSE,TRUE)</formula>
    </cfRule>
    <cfRule type="expression" dxfId="736" priority="42">
      <formula>IF(RIGHT(TEXT(AQ125,"0.#"),1)=".",TRUE,FALSE)</formula>
    </cfRule>
  </conditionalFormatting>
  <conditionalFormatting sqref="AM125">
    <cfRule type="expression" dxfId="735" priority="37">
      <formula>IF(RIGHT(TEXT(AM125,"0.#"),1)=".",FALSE,TRUE)</formula>
    </cfRule>
    <cfRule type="expression" dxfId="734" priority="38">
      <formula>IF(RIGHT(TEXT(AM125,"0.#"),1)=".",TRUE,FALSE)</formula>
    </cfRule>
  </conditionalFormatting>
  <conditionalFormatting sqref="AQ126">
    <cfRule type="expression" dxfId="733" priority="35">
      <formula>IF(RIGHT(TEXT(AQ126,"0.#"),1)=".",FALSE,TRUE)</formula>
    </cfRule>
    <cfRule type="expression" dxfId="732" priority="36">
      <formula>IF(RIGHT(TEXT(AQ126,"0.#"),1)=".",TRUE,FALSE)</formula>
    </cfRule>
  </conditionalFormatting>
  <conditionalFormatting sqref="AM126">
    <cfRule type="expression" dxfId="731" priority="33">
      <formula>IF(RIGHT(TEXT(AM126,"0.#"),1)=".",FALSE,TRUE)</formula>
    </cfRule>
    <cfRule type="expression" dxfId="730" priority="34">
      <formula>IF(RIGHT(TEXT(AM126,"0.#"),1)=".",TRUE,FALSE)</formula>
    </cfRule>
  </conditionalFormatting>
  <conditionalFormatting sqref="AE125">
    <cfRule type="expression" dxfId="729" priority="29">
      <formula>IF(RIGHT(TEXT(AE125,"0.#"),1)=".",FALSE,TRUE)</formula>
    </cfRule>
    <cfRule type="expression" dxfId="728" priority="30">
      <formula>IF(RIGHT(TEXT(AE125,"0.#"),1)=".",TRUE,FALSE)</formula>
    </cfRule>
  </conditionalFormatting>
  <conditionalFormatting sqref="AE126">
    <cfRule type="expression" dxfId="727" priority="27">
      <formula>IF(RIGHT(TEXT(AE126,"0.#"),1)=".",FALSE,TRUE)</formula>
    </cfRule>
    <cfRule type="expression" dxfId="726" priority="28">
      <formula>IF(RIGHT(TEXT(AE126,"0.#"),1)=".",TRUE,FALSE)</formula>
    </cfRule>
  </conditionalFormatting>
  <conditionalFormatting sqref="AI125">
    <cfRule type="expression" dxfId="725" priority="25">
      <formula>IF(RIGHT(TEXT(AI125,"0.#"),1)=".",FALSE,TRUE)</formula>
    </cfRule>
    <cfRule type="expression" dxfId="724" priority="26">
      <formula>IF(RIGHT(TEXT(AI125,"0.#"),1)=".",TRUE,FALSE)</formula>
    </cfRule>
  </conditionalFormatting>
  <conditionalFormatting sqref="AI126">
    <cfRule type="expression" dxfId="723" priority="23">
      <formula>IF(RIGHT(TEXT(AI126,"0.#"),1)=".",FALSE,TRUE)</formula>
    </cfRule>
    <cfRule type="expression" dxfId="722" priority="24">
      <formula>IF(RIGHT(TEXT(AI126,"0.#"),1)=".",TRUE,FALSE)</formula>
    </cfRule>
  </conditionalFormatting>
  <conditionalFormatting sqref="AE134:AE135 AI134:AI135 AM134:AM135 AQ134:AQ135 AU134:AU135">
    <cfRule type="expression" dxfId="721" priority="21">
      <formula>IF(RIGHT(TEXT(AE134,"0.#"),1)=".",FALSE,TRUE)</formula>
    </cfRule>
    <cfRule type="expression" dxfId="720" priority="22">
      <formula>IF(RIGHT(TEXT(AE134,"0.#"),1)=".",TRUE,FALSE)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Y977:Y978">
    <cfRule type="expression" dxfId="715" priority="15">
      <formula>IF(RIGHT(TEXT(Y977,"0.#"),1)=".",FALSE,TRUE)</formula>
    </cfRule>
    <cfRule type="expression" dxfId="714" priority="16">
      <formula>IF(RIGHT(TEXT(Y977,"0.#"),1)=".",TRUE,FALSE)</formula>
    </cfRule>
  </conditionalFormatting>
  <conditionalFormatting sqref="Y911">
    <cfRule type="expression" dxfId="713" priority="9">
      <formula>IF(RIGHT(TEXT(Y911,"0.#"),1)=".",FALSE,TRUE)</formula>
    </cfRule>
    <cfRule type="expression" dxfId="712" priority="10">
      <formula>IF(RIGHT(TEXT(Y911,"0.#"),1)=".",TRUE,FALSE)</formula>
    </cfRule>
  </conditionalFormatting>
  <conditionalFormatting sqref="AL911:AO911">
    <cfRule type="expression" dxfId="711" priority="11">
      <formula>IF(AND(AL911&gt;=0, RIGHT(TEXT(AL911,"0.#"),1)&lt;&gt;"."),TRUE,FALSE)</formula>
    </cfRule>
    <cfRule type="expression" dxfId="710" priority="12">
      <formula>IF(AND(AL911&gt;=0, RIGHT(TEXT(AL911,"0.#"),1)="."),TRUE,FALSE)</formula>
    </cfRule>
    <cfRule type="expression" dxfId="709" priority="13">
      <formula>IF(AND(AL911&lt;0, RIGHT(TEXT(AL911,"0.#"),1)&lt;&gt;"."),TRUE,FALSE)</formula>
    </cfRule>
    <cfRule type="expression" dxfId="708" priority="14">
      <formula>IF(AND(AL911&lt;0, RIGHT(TEXT(AL911,"0.#"),1)="."),TRUE,FALSE)</formula>
    </cfRule>
  </conditionalFormatting>
  <conditionalFormatting sqref="Y944">
    <cfRule type="expression" dxfId="707" priority="3">
      <formula>IF(RIGHT(TEXT(Y944,"0.#"),1)=".",FALSE,TRUE)</formula>
    </cfRule>
    <cfRule type="expression" dxfId="706" priority="4">
      <formula>IF(RIGHT(TEXT(Y944,"0.#"),1)=".",TRUE,FALSE)</formula>
    </cfRule>
  </conditionalFormatting>
  <conditionalFormatting sqref="AL944:AO944">
    <cfRule type="expression" dxfId="705" priority="5">
      <formula>IF(AND(AL944&gt;=0, RIGHT(TEXT(AL944,"0.#"),1)&lt;&gt;"."),TRUE,FALSE)</formula>
    </cfRule>
    <cfRule type="expression" dxfId="704" priority="6">
      <formula>IF(AND(AL944&gt;=0, RIGHT(TEXT(AL944,"0.#"),1)="."),TRUE,FALSE)</formula>
    </cfRule>
    <cfRule type="expression" dxfId="703" priority="7">
      <formula>IF(AND(AL944&lt;0, RIGHT(TEXT(AL944,"0.#"),1)&lt;&gt;"."),TRUE,FALSE)</formula>
    </cfRule>
    <cfRule type="expression" dxfId="702" priority="8">
      <formula>IF(AND(AL944&lt;0, RIGHT(TEXT(AL944,"0.#"),1)="."),TRUE,FALSE)</formula>
    </cfRule>
  </conditionalFormatting>
  <conditionalFormatting sqref="Y1010">
    <cfRule type="expression" dxfId="701" priority="1">
      <formula>IF(RIGHT(TEXT(Y1010,"0.#"),1)=".",FALSE,TRUE)</formula>
    </cfRule>
    <cfRule type="expression" dxfId="700" priority="2">
      <formula>IF(RIGHT(TEXT(Y1010,"0.#"),1)=".",TRUE,FALSE)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189" max="49" man="1"/>
    <brk id="733" max="49" man="1"/>
    <brk id="776" max="49" man="1"/>
    <brk id="100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192</v>
      </c>
      <c r="B1" s="25" t="s">
        <v>193</v>
      </c>
      <c r="F1" s="26" t="s">
        <v>11</v>
      </c>
      <c r="G1" s="26" t="s">
        <v>194</v>
      </c>
      <c r="K1" s="27" t="s">
        <v>195</v>
      </c>
      <c r="L1" s="25" t="s">
        <v>193</v>
      </c>
      <c r="O1" s="13"/>
      <c r="P1" s="26" t="s">
        <v>18</v>
      </c>
      <c r="Q1" s="26" t="s">
        <v>194</v>
      </c>
      <c r="T1" s="13"/>
      <c r="U1" s="29" t="s">
        <v>196</v>
      </c>
      <c r="W1" s="29" t="s">
        <v>197</v>
      </c>
      <c r="Y1" s="29" t="s">
        <v>198</v>
      </c>
      <c r="Z1" s="29" t="s">
        <v>199</v>
      </c>
      <c r="AA1" s="29" t="s">
        <v>200</v>
      </c>
      <c r="AB1" s="29" t="s">
        <v>201</v>
      </c>
      <c r="AC1" s="29" t="s">
        <v>147</v>
      </c>
      <c r="AD1" s="28"/>
      <c r="AE1" s="29" t="s">
        <v>148</v>
      </c>
      <c r="AF1" s="30"/>
      <c r="AG1" s="51" t="s">
        <v>189</v>
      </c>
      <c r="AI1" s="51" t="s">
        <v>202</v>
      </c>
      <c r="AK1" s="51" t="s">
        <v>203</v>
      </c>
      <c r="AM1" s="82"/>
      <c r="AN1" s="82"/>
      <c r="AP1" s="28" t="s">
        <v>204</v>
      </c>
    </row>
    <row r="2" spans="1:42" ht="13.5" customHeight="1">
      <c r="A2" s="14" t="s">
        <v>205</v>
      </c>
      <c r="B2" s="15"/>
      <c r="C2" s="13" t="str">
        <f>IF(B2="","",A2)</f>
        <v/>
      </c>
      <c r="D2" s="13" t="str">
        <f>IF(C2="","",IF(D1&lt;&gt;"",CONCATENATE(D1,"、",C2),C2))</f>
        <v/>
      </c>
      <c r="F2" s="12" t="s">
        <v>206</v>
      </c>
      <c r="G2" s="17" t="s">
        <v>697</v>
      </c>
      <c r="H2" s="13" t="str">
        <f>IF(G2="","",F2)</f>
        <v>一般会計</v>
      </c>
      <c r="I2" s="13" t="str">
        <f>IF(H2="","",IF(I1&lt;&gt;"",CONCATENATE(I1,"、",H2),H2))</f>
        <v>一般会計</v>
      </c>
      <c r="K2" s="14" t="s">
        <v>207</v>
      </c>
      <c r="L2" s="15"/>
      <c r="M2" s="13" t="str">
        <f>IF(L2="","",K2)</f>
        <v/>
      </c>
      <c r="N2" s="13" t="str">
        <f>IF(M2="","",IF(N1&lt;&gt;"",CONCATENATE(N1,"、",M2),M2))</f>
        <v/>
      </c>
      <c r="O2" s="13"/>
      <c r="P2" s="12" t="s">
        <v>208</v>
      </c>
      <c r="Q2" s="17" t="s">
        <v>697</v>
      </c>
      <c r="R2" s="13" t="str">
        <f>IF(Q2="","",P2)</f>
        <v>直接実施</v>
      </c>
      <c r="S2" s="13" t="str">
        <f>IF(R2="","",IF(S1&lt;&gt;"",CONCATENATE(S1,"、",R2),R2))</f>
        <v>直接実施</v>
      </c>
      <c r="T2" s="13"/>
      <c r="U2" s="101">
        <v>20</v>
      </c>
      <c r="W2" s="32" t="s">
        <v>209</v>
      </c>
      <c r="Y2" s="32" t="s">
        <v>210</v>
      </c>
      <c r="Z2" s="32" t="s">
        <v>210</v>
      </c>
      <c r="AA2" s="94" t="s">
        <v>211</v>
      </c>
      <c r="AB2" s="94" t="s">
        <v>212</v>
      </c>
      <c r="AC2" s="95" t="s">
        <v>213</v>
      </c>
      <c r="AD2" s="28"/>
      <c r="AE2" s="43" t="s">
        <v>214</v>
      </c>
      <c r="AF2" s="30"/>
      <c r="AG2" s="53" t="s">
        <v>215</v>
      </c>
      <c r="AI2" s="51" t="s">
        <v>1</v>
      </c>
      <c r="AK2" s="51" t="s">
        <v>216</v>
      </c>
      <c r="AM2" s="82"/>
      <c r="AN2" s="82"/>
      <c r="AP2" s="53" t="s">
        <v>215</v>
      </c>
    </row>
    <row r="3" spans="1:42" ht="13.5" customHeight="1">
      <c r="A3" s="14" t="s">
        <v>217</v>
      </c>
      <c r="B3" s="15"/>
      <c r="C3" s="13" t="str">
        <f t="shared" ref="C3:C11" si="0">IF(B3="","",A3)</f>
        <v/>
      </c>
      <c r="D3" s="13" t="str">
        <f>IF(C3="",D2,IF(D2&lt;&gt;"",CONCATENATE(D2,"、",C3),C3))</f>
        <v/>
      </c>
      <c r="F3" s="18" t="s">
        <v>218</v>
      </c>
      <c r="G3" s="17"/>
      <c r="H3" s="13" t="str">
        <f t="shared" ref="H3:H37" si="1">IF(G3="","",F3)</f>
        <v/>
      </c>
      <c r="I3" s="13" t="str">
        <f>IF(H3="",I2,IF(I2&lt;&gt;"",CONCATENATE(I2,"、",H3),H3))</f>
        <v>一般会計</v>
      </c>
      <c r="K3" s="14" t="s">
        <v>219</v>
      </c>
      <c r="L3" s="15"/>
      <c r="M3" s="13" t="str">
        <f t="shared" ref="M3:M11" si="2">IF(L3="","",K3)</f>
        <v/>
      </c>
      <c r="N3" s="13" t="str">
        <f>IF(M3="",N2,IF(N2&lt;&gt;"",CONCATENATE(N2,"、",M3),M3))</f>
        <v/>
      </c>
      <c r="O3" s="13"/>
      <c r="P3" s="12" t="s">
        <v>220</v>
      </c>
      <c r="Q3" s="17" t="s">
        <v>697</v>
      </c>
      <c r="R3" s="13" t="str">
        <f t="shared" ref="R3:R8" si="3">IF(Q3="","",P3)</f>
        <v>委託・請負</v>
      </c>
      <c r="S3" s="13" t="str">
        <f t="shared" ref="S3:S8" si="4">IF(R3="",S2,IF(S2&lt;&gt;"",CONCATENATE(S2,"、",R3),R3))</f>
        <v>直接実施、委託・請負</v>
      </c>
      <c r="T3" s="13"/>
      <c r="U3" s="32" t="s">
        <v>221</v>
      </c>
      <c r="W3" s="32" t="s">
        <v>222</v>
      </c>
      <c r="Y3" s="32" t="s">
        <v>223</v>
      </c>
      <c r="Z3" s="32" t="s">
        <v>224</v>
      </c>
      <c r="AA3" s="94" t="s">
        <v>225</v>
      </c>
      <c r="AB3" s="94" t="s">
        <v>226</v>
      </c>
      <c r="AC3" s="95" t="s">
        <v>227</v>
      </c>
      <c r="AD3" s="28"/>
      <c r="AE3" s="43" t="s">
        <v>228</v>
      </c>
      <c r="AF3" s="30"/>
      <c r="AG3" s="53" t="s">
        <v>229</v>
      </c>
      <c r="AI3" s="51" t="s">
        <v>230</v>
      </c>
      <c r="AK3" s="51" t="str">
        <f>CHAR(CODE(AK2)+1)</f>
        <v>B</v>
      </c>
      <c r="AM3" s="82"/>
      <c r="AN3" s="82"/>
      <c r="AP3" s="53" t="s">
        <v>229</v>
      </c>
    </row>
    <row r="4" spans="1:42" ht="13.5" customHeight="1">
      <c r="A4" s="14" t="s">
        <v>231</v>
      </c>
      <c r="B4" s="15"/>
      <c r="C4" s="13" t="str">
        <f t="shared" si="0"/>
        <v/>
      </c>
      <c r="D4" s="13" t="str">
        <f>IF(C4="",D3,IF(D3&lt;&gt;"",CONCATENATE(D3,"、",C4),C4))</f>
        <v/>
      </c>
      <c r="F4" s="18" t="s">
        <v>232</v>
      </c>
      <c r="G4" s="17"/>
      <c r="H4" s="13" t="str">
        <f t="shared" si="1"/>
        <v/>
      </c>
      <c r="I4" s="13" t="str">
        <f t="shared" ref="I4:I37" si="5">IF(H4="",I3,IF(I3&lt;&gt;"",CONCATENATE(I3,"、",H4),H4))</f>
        <v>一般会計</v>
      </c>
      <c r="K4" s="14" t="s">
        <v>233</v>
      </c>
      <c r="L4" s="15"/>
      <c r="M4" s="13" t="str">
        <f t="shared" si="2"/>
        <v/>
      </c>
      <c r="N4" s="13" t="str">
        <f t="shared" ref="N4:N11" si="6">IF(M4="",N3,IF(N3&lt;&gt;"",CONCATENATE(N3,"、",M4),M4))</f>
        <v/>
      </c>
      <c r="O4" s="13"/>
      <c r="P4" s="12" t="s">
        <v>234</v>
      </c>
      <c r="Q4" s="17"/>
      <c r="R4" s="13" t="str">
        <f t="shared" si="3"/>
        <v/>
      </c>
      <c r="S4" s="13" t="str">
        <f t="shared" si="4"/>
        <v>直接実施、委託・請負</v>
      </c>
      <c r="T4" s="13"/>
      <c r="U4" s="32" t="s">
        <v>235</v>
      </c>
      <c r="W4" s="32" t="s">
        <v>236</v>
      </c>
      <c r="Y4" s="32" t="s">
        <v>237</v>
      </c>
      <c r="Z4" s="32" t="s">
        <v>238</v>
      </c>
      <c r="AA4" s="94" t="s">
        <v>239</v>
      </c>
      <c r="AB4" s="94" t="s">
        <v>240</v>
      </c>
      <c r="AC4" s="94" t="s">
        <v>241</v>
      </c>
      <c r="AD4" s="28"/>
      <c r="AE4" s="43" t="s">
        <v>242</v>
      </c>
      <c r="AF4" s="30"/>
      <c r="AG4" s="53" t="s">
        <v>243</v>
      </c>
      <c r="AI4" s="51" t="s">
        <v>244</v>
      </c>
      <c r="AK4" s="51" t="str">
        <f t="shared" ref="AK4:AK49" si="7">CHAR(CODE(AK3)+1)</f>
        <v>C</v>
      </c>
      <c r="AM4" s="82"/>
      <c r="AN4" s="82"/>
      <c r="AP4" s="53" t="s">
        <v>243</v>
      </c>
    </row>
    <row r="5" spans="1:42" ht="13.5" customHeight="1">
      <c r="A5" s="14" t="s">
        <v>245</v>
      </c>
      <c r="B5" s="15"/>
      <c r="C5" s="13" t="str">
        <f t="shared" si="0"/>
        <v/>
      </c>
      <c r="D5" s="13" t="str">
        <f>IF(C5="",D4,IF(D4&lt;&gt;"",CONCATENATE(D4,"、",C5),C5))</f>
        <v/>
      </c>
      <c r="F5" s="18" t="s">
        <v>246</v>
      </c>
      <c r="G5" s="17"/>
      <c r="H5" s="13" t="str">
        <f t="shared" si="1"/>
        <v/>
      </c>
      <c r="I5" s="13" t="str">
        <f t="shared" si="5"/>
        <v>一般会計</v>
      </c>
      <c r="K5" s="14" t="s">
        <v>247</v>
      </c>
      <c r="L5" s="15"/>
      <c r="M5" s="13" t="str">
        <f t="shared" si="2"/>
        <v/>
      </c>
      <c r="N5" s="13" t="str">
        <f t="shared" si="6"/>
        <v/>
      </c>
      <c r="O5" s="13"/>
      <c r="P5" s="12" t="s">
        <v>248</v>
      </c>
      <c r="Q5" s="17"/>
      <c r="R5" s="13" t="str">
        <f t="shared" si="3"/>
        <v/>
      </c>
      <c r="S5" s="13" t="str">
        <f t="shared" si="4"/>
        <v>直接実施、委託・請負</v>
      </c>
      <c r="T5" s="13"/>
      <c r="W5" s="32" t="s">
        <v>249</v>
      </c>
      <c r="Y5" s="32" t="s">
        <v>250</v>
      </c>
      <c r="Z5" s="32" t="s">
        <v>251</v>
      </c>
      <c r="AA5" s="94" t="s">
        <v>252</v>
      </c>
      <c r="AB5" s="94" t="s">
        <v>253</v>
      </c>
      <c r="AC5" s="94" t="s">
        <v>254</v>
      </c>
      <c r="AD5" s="31"/>
      <c r="AE5" s="43" t="s">
        <v>255</v>
      </c>
      <c r="AF5" s="30"/>
      <c r="AG5" s="53" t="s">
        <v>256</v>
      </c>
      <c r="AI5" s="51" t="s">
        <v>257</v>
      </c>
      <c r="AK5" s="51" t="str">
        <f t="shared" si="7"/>
        <v>D</v>
      </c>
      <c r="AP5" s="53" t="s">
        <v>256</v>
      </c>
    </row>
    <row r="6" spans="1:42" ht="13.5" customHeight="1">
      <c r="A6" s="14" t="s">
        <v>258</v>
      </c>
      <c r="B6" s="15"/>
      <c r="C6" s="13" t="str">
        <f t="shared" si="0"/>
        <v/>
      </c>
      <c r="D6" s="13" t="str">
        <f t="shared" ref="D6:D21" si="8">IF(C6="",D5,IF(D5&lt;&gt;"",CONCATENATE(D5,"、",C6),C6))</f>
        <v/>
      </c>
      <c r="F6" s="18" t="s">
        <v>259</v>
      </c>
      <c r="G6" s="17"/>
      <c r="H6" s="13" t="str">
        <f t="shared" si="1"/>
        <v/>
      </c>
      <c r="I6" s="13" t="str">
        <f t="shared" si="5"/>
        <v>一般会計</v>
      </c>
      <c r="K6" s="14" t="s">
        <v>260</v>
      </c>
      <c r="L6" s="15"/>
      <c r="M6" s="13" t="str">
        <f t="shared" si="2"/>
        <v/>
      </c>
      <c r="N6" s="13" t="str">
        <f t="shared" si="6"/>
        <v/>
      </c>
      <c r="O6" s="13"/>
      <c r="P6" s="12" t="s">
        <v>261</v>
      </c>
      <c r="Q6" s="17"/>
      <c r="R6" s="13" t="str">
        <f t="shared" si="3"/>
        <v/>
      </c>
      <c r="S6" s="13" t="str">
        <f t="shared" si="4"/>
        <v>直接実施、委託・請負</v>
      </c>
      <c r="T6" s="13"/>
      <c r="U6" s="32" t="s">
        <v>262</v>
      </c>
      <c r="W6" s="32" t="s">
        <v>263</v>
      </c>
      <c r="Y6" s="32" t="s">
        <v>264</v>
      </c>
      <c r="Z6" s="32" t="s">
        <v>265</v>
      </c>
      <c r="AA6" s="94" t="s">
        <v>266</v>
      </c>
      <c r="AB6" s="94" t="s">
        <v>267</v>
      </c>
      <c r="AC6" s="94" t="s">
        <v>268</v>
      </c>
      <c r="AD6" s="31"/>
      <c r="AE6" s="43" t="s">
        <v>269</v>
      </c>
      <c r="AF6" s="30"/>
      <c r="AG6" s="53" t="s">
        <v>270</v>
      </c>
      <c r="AI6" s="51" t="s">
        <v>271</v>
      </c>
      <c r="AK6" s="51" t="str">
        <f>CHAR(CODE(AK5)+1)</f>
        <v>E</v>
      </c>
      <c r="AP6" s="53" t="s">
        <v>270</v>
      </c>
    </row>
    <row r="7" spans="1:42" ht="13.5" customHeight="1">
      <c r="A7" s="14" t="s">
        <v>272</v>
      </c>
      <c r="B7" s="15"/>
      <c r="C7" s="13" t="str">
        <f t="shared" si="0"/>
        <v/>
      </c>
      <c r="D7" s="13" t="str">
        <f t="shared" si="8"/>
        <v/>
      </c>
      <c r="F7" s="18" t="s">
        <v>273</v>
      </c>
      <c r="G7" s="17"/>
      <c r="H7" s="13" t="str">
        <f t="shared" si="1"/>
        <v/>
      </c>
      <c r="I7" s="13" t="str">
        <f t="shared" si="5"/>
        <v>一般会計</v>
      </c>
      <c r="K7" s="14" t="s">
        <v>274</v>
      </c>
      <c r="L7" s="15"/>
      <c r="M7" s="13" t="str">
        <f t="shared" si="2"/>
        <v/>
      </c>
      <c r="N7" s="13" t="str">
        <f t="shared" si="6"/>
        <v/>
      </c>
      <c r="O7" s="13"/>
      <c r="P7" s="12" t="s">
        <v>275</v>
      </c>
      <c r="Q7" s="17"/>
      <c r="R7" s="13" t="str">
        <f t="shared" si="3"/>
        <v/>
      </c>
      <c r="S7" s="13" t="str">
        <f t="shared" si="4"/>
        <v>直接実施、委託・請負</v>
      </c>
      <c r="T7" s="13"/>
      <c r="U7" s="32"/>
      <c r="W7" s="32" t="s">
        <v>276</v>
      </c>
      <c r="Y7" s="32" t="s">
        <v>277</v>
      </c>
      <c r="Z7" s="32" t="s">
        <v>278</v>
      </c>
      <c r="AA7" s="94" t="s">
        <v>279</v>
      </c>
      <c r="AB7" s="94" t="s">
        <v>280</v>
      </c>
      <c r="AC7" s="31"/>
      <c r="AD7" s="31"/>
      <c r="AE7" s="32" t="s">
        <v>268</v>
      </c>
      <c r="AF7" s="30"/>
      <c r="AG7" s="53" t="s">
        <v>281</v>
      </c>
      <c r="AH7" s="85"/>
      <c r="AI7" s="53" t="s">
        <v>282</v>
      </c>
      <c r="AK7" s="51" t="str">
        <f>CHAR(CODE(AK6)+1)</f>
        <v>F</v>
      </c>
      <c r="AP7" s="53" t="s">
        <v>281</v>
      </c>
    </row>
    <row r="8" spans="1:42" ht="13.5" customHeight="1">
      <c r="A8" s="14" t="s">
        <v>283</v>
      </c>
      <c r="B8" s="15"/>
      <c r="C8" s="13" t="str">
        <f t="shared" si="0"/>
        <v/>
      </c>
      <c r="D8" s="13" t="str">
        <f t="shared" si="8"/>
        <v/>
      </c>
      <c r="F8" s="18" t="s">
        <v>284</v>
      </c>
      <c r="G8" s="17"/>
      <c r="H8" s="13" t="str">
        <f t="shared" si="1"/>
        <v/>
      </c>
      <c r="I8" s="13" t="str">
        <f t="shared" si="5"/>
        <v>一般会計</v>
      </c>
      <c r="K8" s="14" t="s">
        <v>285</v>
      </c>
      <c r="L8" s="15"/>
      <c r="M8" s="13" t="str">
        <f t="shared" si="2"/>
        <v/>
      </c>
      <c r="N8" s="13" t="str">
        <f t="shared" si="6"/>
        <v/>
      </c>
      <c r="O8" s="13"/>
      <c r="P8" s="12" t="s">
        <v>40</v>
      </c>
      <c r="Q8" s="17"/>
      <c r="R8" s="13" t="str">
        <f t="shared" si="3"/>
        <v/>
      </c>
      <c r="S8" s="13" t="str">
        <f t="shared" si="4"/>
        <v>直接実施、委託・請負</v>
      </c>
      <c r="T8" s="13"/>
      <c r="U8" s="32" t="s">
        <v>286</v>
      </c>
      <c r="W8" s="32" t="s">
        <v>287</v>
      </c>
      <c r="Y8" s="32" t="s">
        <v>288</v>
      </c>
      <c r="Z8" s="32" t="s">
        <v>289</v>
      </c>
      <c r="AA8" s="94" t="s">
        <v>290</v>
      </c>
      <c r="AB8" s="94" t="s">
        <v>291</v>
      </c>
      <c r="AC8" s="31"/>
      <c r="AD8" s="31"/>
      <c r="AE8" s="31"/>
      <c r="AF8" s="30"/>
      <c r="AG8" s="53" t="s">
        <v>292</v>
      </c>
      <c r="AI8" s="51" t="s">
        <v>293</v>
      </c>
      <c r="AK8" s="51" t="str">
        <f t="shared" si="7"/>
        <v>G</v>
      </c>
      <c r="AP8" s="53" t="s">
        <v>292</v>
      </c>
    </row>
    <row r="9" spans="1:42" ht="13.5" customHeight="1">
      <c r="A9" s="14" t="s">
        <v>294</v>
      </c>
      <c r="B9" s="15"/>
      <c r="C9" s="13" t="str">
        <f t="shared" si="0"/>
        <v/>
      </c>
      <c r="D9" s="13" t="str">
        <f t="shared" si="8"/>
        <v/>
      </c>
      <c r="F9" s="18" t="s">
        <v>295</v>
      </c>
      <c r="G9" s="17"/>
      <c r="H9" s="13" t="str">
        <f t="shared" si="1"/>
        <v/>
      </c>
      <c r="I9" s="13" t="str">
        <f t="shared" si="5"/>
        <v>一般会計</v>
      </c>
      <c r="K9" s="14" t="s">
        <v>296</v>
      </c>
      <c r="L9" s="15"/>
      <c r="M9" s="13" t="str">
        <f t="shared" si="2"/>
        <v/>
      </c>
      <c r="N9" s="13" t="str">
        <f t="shared" si="6"/>
        <v/>
      </c>
      <c r="O9" s="13"/>
      <c r="P9" s="13"/>
      <c r="Q9" s="19"/>
      <c r="T9" s="13"/>
      <c r="U9" s="32" t="s">
        <v>297</v>
      </c>
      <c r="W9" s="32" t="s">
        <v>298</v>
      </c>
      <c r="Y9" s="32" t="s">
        <v>299</v>
      </c>
      <c r="Z9" s="32" t="s">
        <v>300</v>
      </c>
      <c r="AA9" s="94" t="s">
        <v>301</v>
      </c>
      <c r="AB9" s="94" t="s">
        <v>302</v>
      </c>
      <c r="AC9" s="31"/>
      <c r="AD9" s="31"/>
      <c r="AE9" s="31"/>
      <c r="AF9" s="30"/>
      <c r="AG9" s="53" t="s">
        <v>303</v>
      </c>
      <c r="AI9" s="81"/>
      <c r="AK9" s="51" t="str">
        <f t="shared" si="7"/>
        <v>H</v>
      </c>
      <c r="AP9" s="53" t="s">
        <v>303</v>
      </c>
    </row>
    <row r="10" spans="1:42" ht="13.5" customHeight="1">
      <c r="A10" s="14" t="s">
        <v>304</v>
      </c>
      <c r="B10" s="15"/>
      <c r="C10" s="13" t="str">
        <f t="shared" si="0"/>
        <v/>
      </c>
      <c r="D10" s="13" t="str">
        <f t="shared" si="8"/>
        <v/>
      </c>
      <c r="F10" s="18" t="s">
        <v>305</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307</v>
      </c>
      <c r="Y10" s="32" t="s">
        <v>308</v>
      </c>
      <c r="Z10" s="32" t="s">
        <v>309</v>
      </c>
      <c r="AA10" s="94" t="s">
        <v>310</v>
      </c>
      <c r="AB10" s="94" t="s">
        <v>311</v>
      </c>
      <c r="AC10" s="31"/>
      <c r="AD10" s="31"/>
      <c r="AE10" s="31"/>
      <c r="AF10" s="30"/>
      <c r="AG10" s="53" t="s">
        <v>312</v>
      </c>
      <c r="AK10" s="51" t="str">
        <f t="shared" si="7"/>
        <v>I</v>
      </c>
      <c r="AP10" s="51" t="s">
        <v>40</v>
      </c>
    </row>
    <row r="11" spans="1:42" ht="13.5" customHeight="1">
      <c r="A11" s="14" t="s">
        <v>313</v>
      </c>
      <c r="B11" s="15"/>
      <c r="C11" s="13" t="str">
        <f t="shared" si="0"/>
        <v/>
      </c>
      <c r="D11" s="13" t="str">
        <f t="shared" si="8"/>
        <v/>
      </c>
      <c r="F11" s="18" t="s">
        <v>314</v>
      </c>
      <c r="G11" s="17"/>
      <c r="H11" s="13" t="str">
        <f t="shared" si="1"/>
        <v/>
      </c>
      <c r="I11" s="13" t="str">
        <f t="shared" si="5"/>
        <v>一般会計</v>
      </c>
      <c r="K11" s="14" t="s">
        <v>315</v>
      </c>
      <c r="L11" s="15" t="s">
        <v>697</v>
      </c>
      <c r="M11" s="13" t="str">
        <f t="shared" si="2"/>
        <v>その他の事項経費</v>
      </c>
      <c r="N11" s="13" t="str">
        <f t="shared" si="6"/>
        <v>その他の事項経費</v>
      </c>
      <c r="O11" s="13"/>
      <c r="P11" s="13"/>
      <c r="Q11" s="19"/>
      <c r="T11" s="13"/>
      <c r="W11" s="32" t="s">
        <v>316</v>
      </c>
      <c r="Y11" s="32" t="s">
        <v>317</v>
      </c>
      <c r="Z11" s="32" t="s">
        <v>318</v>
      </c>
      <c r="AA11" s="94" t="s">
        <v>319</v>
      </c>
      <c r="AB11" s="94" t="s">
        <v>320</v>
      </c>
      <c r="AC11" s="31"/>
      <c r="AD11" s="31"/>
      <c r="AE11" s="31"/>
      <c r="AF11" s="30"/>
      <c r="AG11" s="51" t="s">
        <v>321</v>
      </c>
      <c r="AK11" s="51" t="str">
        <f t="shared" si="7"/>
        <v>J</v>
      </c>
    </row>
    <row r="12" spans="1:42" ht="13.5" customHeight="1">
      <c r="A12" s="14" t="s">
        <v>322</v>
      </c>
      <c r="B12" s="15"/>
      <c r="C12" s="13" t="str">
        <f t="shared" ref="C12:C24" si="9">IF(B12="","",A12)</f>
        <v/>
      </c>
      <c r="D12" s="13" t="str">
        <f t="shared" si="8"/>
        <v/>
      </c>
      <c r="F12" s="18" t="s">
        <v>323</v>
      </c>
      <c r="G12" s="17"/>
      <c r="H12" s="13" t="str">
        <f t="shared" si="1"/>
        <v/>
      </c>
      <c r="I12" s="13" t="str">
        <f t="shared" si="5"/>
        <v>一般会計</v>
      </c>
      <c r="K12" s="13"/>
      <c r="L12" s="13"/>
      <c r="O12" s="13"/>
      <c r="P12" s="13"/>
      <c r="Q12" s="19"/>
      <c r="T12" s="13"/>
      <c r="U12" s="29" t="s">
        <v>324</v>
      </c>
      <c r="W12" s="32" t="s">
        <v>325</v>
      </c>
      <c r="Y12" s="32" t="s">
        <v>326</v>
      </c>
      <c r="Z12" s="32" t="s">
        <v>327</v>
      </c>
      <c r="AA12" s="94" t="s">
        <v>328</v>
      </c>
      <c r="AB12" s="94" t="s">
        <v>329</v>
      </c>
      <c r="AC12" s="31"/>
      <c r="AD12" s="31"/>
      <c r="AE12" s="31"/>
      <c r="AF12" s="30"/>
      <c r="AG12" s="51" t="s">
        <v>330</v>
      </c>
      <c r="AK12" s="51" t="str">
        <f t="shared" si="7"/>
        <v>K</v>
      </c>
    </row>
    <row r="13" spans="1:42" ht="13.5" customHeight="1">
      <c r="A13" s="14" t="s">
        <v>331</v>
      </c>
      <c r="B13" s="15"/>
      <c r="C13" s="13" t="str">
        <f t="shared" si="9"/>
        <v/>
      </c>
      <c r="D13" s="13" t="str">
        <f t="shared" si="8"/>
        <v/>
      </c>
      <c r="F13" s="18" t="s">
        <v>332</v>
      </c>
      <c r="G13" s="17"/>
      <c r="H13" s="13" t="str">
        <f t="shared" si="1"/>
        <v/>
      </c>
      <c r="I13" s="13" t="str">
        <f t="shared" si="5"/>
        <v>一般会計</v>
      </c>
      <c r="K13" s="13" t="str">
        <f>N11</f>
        <v>その他の事項経費</v>
      </c>
      <c r="L13" s="13"/>
      <c r="O13" s="13"/>
      <c r="P13" s="13"/>
      <c r="Q13" s="19"/>
      <c r="T13" s="13"/>
      <c r="U13" s="32" t="s">
        <v>209</v>
      </c>
      <c r="W13" s="32" t="s">
        <v>333</v>
      </c>
      <c r="Y13" s="32" t="s">
        <v>334</v>
      </c>
      <c r="Z13" s="32" t="s">
        <v>335</v>
      </c>
      <c r="AA13" s="94" t="s">
        <v>336</v>
      </c>
      <c r="AB13" s="94" t="s">
        <v>337</v>
      </c>
      <c r="AC13" s="31"/>
      <c r="AD13" s="31"/>
      <c r="AE13" s="31"/>
      <c r="AF13" s="30"/>
      <c r="AG13" s="51" t="s">
        <v>40</v>
      </c>
      <c r="AK13" s="51" t="str">
        <f t="shared" si="7"/>
        <v>L</v>
      </c>
    </row>
    <row r="14" spans="1:42" ht="13.5" customHeight="1">
      <c r="A14" s="14" t="s">
        <v>338</v>
      </c>
      <c r="B14" s="15"/>
      <c r="C14" s="13" t="str">
        <f t="shared" si="9"/>
        <v/>
      </c>
      <c r="D14" s="13" t="str">
        <f t="shared" si="8"/>
        <v/>
      </c>
      <c r="F14" s="18" t="s">
        <v>339</v>
      </c>
      <c r="G14" s="17"/>
      <c r="H14" s="13" t="str">
        <f t="shared" si="1"/>
        <v/>
      </c>
      <c r="I14" s="13" t="str">
        <f t="shared" si="5"/>
        <v>一般会計</v>
      </c>
      <c r="K14" s="13"/>
      <c r="L14" s="13"/>
      <c r="O14" s="13"/>
      <c r="P14" s="13"/>
      <c r="Q14" s="19"/>
      <c r="T14" s="13"/>
      <c r="U14" s="32" t="s">
        <v>340</v>
      </c>
      <c r="W14" s="32" t="s">
        <v>341</v>
      </c>
      <c r="Y14" s="32" t="s">
        <v>342</v>
      </c>
      <c r="Z14" s="32" t="s">
        <v>343</v>
      </c>
      <c r="AA14" s="94" t="s">
        <v>344</v>
      </c>
      <c r="AB14" s="94" t="s">
        <v>345</v>
      </c>
      <c r="AC14" s="31"/>
      <c r="AD14" s="31"/>
      <c r="AE14" s="31"/>
      <c r="AF14" s="30"/>
      <c r="AG14" s="81"/>
      <c r="AK14" s="51" t="str">
        <f t="shared" si="7"/>
        <v>M</v>
      </c>
    </row>
    <row r="15" spans="1:42" ht="13.5" customHeight="1">
      <c r="A15" s="14" t="s">
        <v>346</v>
      </c>
      <c r="B15" s="15"/>
      <c r="C15" s="13" t="str">
        <f t="shared" si="9"/>
        <v/>
      </c>
      <c r="D15" s="13" t="str">
        <f t="shared" si="8"/>
        <v/>
      </c>
      <c r="F15" s="18" t="s">
        <v>347</v>
      </c>
      <c r="G15" s="17"/>
      <c r="H15" s="13" t="str">
        <f t="shared" si="1"/>
        <v/>
      </c>
      <c r="I15" s="13" t="str">
        <f t="shared" si="5"/>
        <v>一般会計</v>
      </c>
      <c r="K15" s="13"/>
      <c r="L15" s="13"/>
      <c r="O15" s="13"/>
      <c r="P15" s="13"/>
      <c r="Q15" s="19"/>
      <c r="T15" s="13"/>
      <c r="U15" s="32" t="s">
        <v>348</v>
      </c>
      <c r="W15" s="32" t="s">
        <v>349</v>
      </c>
      <c r="Y15" s="32" t="s">
        <v>350</v>
      </c>
      <c r="Z15" s="32" t="s">
        <v>351</v>
      </c>
      <c r="AA15" s="94" t="s">
        <v>352</v>
      </c>
      <c r="AB15" s="94" t="s">
        <v>353</v>
      </c>
      <c r="AC15" s="31"/>
      <c r="AD15" s="31"/>
      <c r="AE15" s="31"/>
      <c r="AF15" s="30"/>
      <c r="AG15" s="82"/>
      <c r="AK15" s="51" t="str">
        <f t="shared" si="7"/>
        <v>N</v>
      </c>
    </row>
    <row r="16" spans="1:42" ht="13.5" customHeight="1">
      <c r="A16" s="14" t="s">
        <v>354</v>
      </c>
      <c r="B16" s="15"/>
      <c r="C16" s="13" t="str">
        <f t="shared" si="9"/>
        <v/>
      </c>
      <c r="D16" s="13" t="str">
        <f t="shared" si="8"/>
        <v/>
      </c>
      <c r="F16" s="18" t="s">
        <v>355</v>
      </c>
      <c r="G16" s="17"/>
      <c r="H16" s="13" t="str">
        <f t="shared" si="1"/>
        <v/>
      </c>
      <c r="I16" s="13" t="str">
        <f t="shared" si="5"/>
        <v>一般会計</v>
      </c>
      <c r="K16" s="13"/>
      <c r="L16" s="13"/>
      <c r="O16" s="13"/>
      <c r="P16" s="13"/>
      <c r="Q16" s="19"/>
      <c r="T16" s="13"/>
      <c r="U16" s="32" t="s">
        <v>356</v>
      </c>
      <c r="W16" s="32" t="s">
        <v>357</v>
      </c>
      <c r="Y16" s="32" t="s">
        <v>358</v>
      </c>
      <c r="Z16" s="32" t="s">
        <v>359</v>
      </c>
      <c r="AA16" s="94" t="s">
        <v>360</v>
      </c>
      <c r="AB16" s="94" t="s">
        <v>361</v>
      </c>
      <c r="AC16" s="31"/>
      <c r="AD16" s="31"/>
      <c r="AE16" s="31"/>
      <c r="AF16" s="30"/>
      <c r="AG16" s="82"/>
      <c r="AK16" s="51" t="str">
        <f t="shared" si="7"/>
        <v>O</v>
      </c>
    </row>
    <row r="17" spans="1:37" ht="13.5" customHeight="1">
      <c r="A17" s="14" t="s">
        <v>362</v>
      </c>
      <c r="B17" s="15"/>
      <c r="C17" s="13" t="str">
        <f t="shared" si="9"/>
        <v/>
      </c>
      <c r="D17" s="13" t="str">
        <f t="shared" si="8"/>
        <v/>
      </c>
      <c r="F17" s="18" t="s">
        <v>363</v>
      </c>
      <c r="G17" s="17"/>
      <c r="H17" s="13" t="str">
        <f t="shared" si="1"/>
        <v/>
      </c>
      <c r="I17" s="13" t="str">
        <f t="shared" si="5"/>
        <v>一般会計</v>
      </c>
      <c r="K17" s="13"/>
      <c r="L17" s="13"/>
      <c r="O17" s="13"/>
      <c r="P17" s="13"/>
      <c r="Q17" s="19"/>
      <c r="T17" s="13"/>
      <c r="U17" s="32" t="s">
        <v>364</v>
      </c>
      <c r="W17" s="32" t="s">
        <v>365</v>
      </c>
      <c r="Y17" s="32" t="s">
        <v>366</v>
      </c>
      <c r="Z17" s="32" t="s">
        <v>367</v>
      </c>
      <c r="AA17" s="94" t="s">
        <v>368</v>
      </c>
      <c r="AB17" s="94" t="s">
        <v>369</v>
      </c>
      <c r="AC17" s="31"/>
      <c r="AD17" s="31"/>
      <c r="AE17" s="31"/>
      <c r="AF17" s="30"/>
      <c r="AG17" s="82"/>
      <c r="AK17" s="51" t="str">
        <f t="shared" si="7"/>
        <v>P</v>
      </c>
    </row>
    <row r="18" spans="1:37" ht="13.5" customHeight="1">
      <c r="A18" s="14" t="s">
        <v>370</v>
      </c>
      <c r="B18" s="15"/>
      <c r="C18" s="13" t="str">
        <f t="shared" si="9"/>
        <v/>
      </c>
      <c r="D18" s="13" t="str">
        <f t="shared" si="8"/>
        <v/>
      </c>
      <c r="F18" s="18" t="s">
        <v>371</v>
      </c>
      <c r="G18" s="17"/>
      <c r="H18" s="13" t="str">
        <f t="shared" si="1"/>
        <v/>
      </c>
      <c r="I18" s="13" t="str">
        <f t="shared" si="5"/>
        <v>一般会計</v>
      </c>
      <c r="K18" s="13"/>
      <c r="L18" s="13"/>
      <c r="O18" s="13"/>
      <c r="P18" s="13"/>
      <c r="Q18" s="19"/>
      <c r="T18" s="13"/>
      <c r="U18" s="32" t="s">
        <v>372</v>
      </c>
      <c r="W18" s="32" t="s">
        <v>373</v>
      </c>
      <c r="Y18" s="32" t="s">
        <v>374</v>
      </c>
      <c r="Z18" s="32" t="s">
        <v>375</v>
      </c>
      <c r="AA18" s="94" t="s">
        <v>376</v>
      </c>
      <c r="AB18" s="94" t="s">
        <v>377</v>
      </c>
      <c r="AC18" s="31"/>
      <c r="AD18" s="31"/>
      <c r="AE18" s="31"/>
      <c r="AF18" s="30"/>
      <c r="AK18" s="51" t="str">
        <f t="shared" si="7"/>
        <v>Q</v>
      </c>
    </row>
    <row r="19" spans="1:37" ht="13.5" customHeight="1">
      <c r="A19" s="14" t="s">
        <v>378</v>
      </c>
      <c r="B19" s="15"/>
      <c r="C19" s="13" t="str">
        <f t="shared" si="9"/>
        <v/>
      </c>
      <c r="D19" s="13" t="str">
        <f t="shared" si="8"/>
        <v/>
      </c>
      <c r="F19" s="18" t="s">
        <v>379</v>
      </c>
      <c r="G19" s="17"/>
      <c r="H19" s="13" t="str">
        <f t="shared" si="1"/>
        <v/>
      </c>
      <c r="I19" s="13" t="str">
        <f t="shared" si="5"/>
        <v>一般会計</v>
      </c>
      <c r="K19" s="13"/>
      <c r="L19" s="13"/>
      <c r="O19" s="13"/>
      <c r="P19" s="13"/>
      <c r="Q19" s="19"/>
      <c r="T19" s="13"/>
      <c r="U19" s="32" t="s">
        <v>380</v>
      </c>
      <c r="W19" s="32" t="s">
        <v>381</v>
      </c>
      <c r="Y19" s="32" t="s">
        <v>382</v>
      </c>
      <c r="Z19" s="32" t="s">
        <v>383</v>
      </c>
      <c r="AA19" s="94" t="s">
        <v>384</v>
      </c>
      <c r="AB19" s="94" t="s">
        <v>385</v>
      </c>
      <c r="AC19" s="31"/>
      <c r="AD19" s="31"/>
      <c r="AE19" s="31"/>
      <c r="AF19" s="30"/>
      <c r="AK19" s="51" t="str">
        <f t="shared" si="7"/>
        <v>R</v>
      </c>
    </row>
    <row r="20" spans="1:37" ht="13.5" customHeight="1">
      <c r="A20" s="14" t="s">
        <v>386</v>
      </c>
      <c r="B20" s="15"/>
      <c r="C20" s="13" t="str">
        <f t="shared" si="9"/>
        <v/>
      </c>
      <c r="D20" s="13" t="str">
        <f t="shared" si="8"/>
        <v/>
      </c>
      <c r="F20" s="18" t="s">
        <v>387</v>
      </c>
      <c r="G20" s="17"/>
      <c r="H20" s="13" t="str">
        <f t="shared" si="1"/>
        <v/>
      </c>
      <c r="I20" s="13" t="str">
        <f t="shared" si="5"/>
        <v>一般会計</v>
      </c>
      <c r="K20" s="13"/>
      <c r="L20" s="13"/>
      <c r="O20" s="13"/>
      <c r="P20" s="13"/>
      <c r="Q20" s="19"/>
      <c r="T20" s="13"/>
      <c r="U20" s="32" t="s">
        <v>388</v>
      </c>
      <c r="W20" s="32" t="s">
        <v>389</v>
      </c>
      <c r="Y20" s="32" t="s">
        <v>390</v>
      </c>
      <c r="Z20" s="32" t="s">
        <v>391</v>
      </c>
      <c r="AA20" s="94" t="s">
        <v>392</v>
      </c>
      <c r="AB20" s="94" t="s">
        <v>393</v>
      </c>
      <c r="AC20" s="31"/>
      <c r="AD20" s="31"/>
      <c r="AE20" s="31"/>
      <c r="AF20" s="30"/>
      <c r="AK20" s="51" t="str">
        <f t="shared" si="7"/>
        <v>S</v>
      </c>
    </row>
    <row r="21" spans="1:37" ht="13.5" customHeight="1">
      <c r="A21" s="14" t="s">
        <v>394</v>
      </c>
      <c r="B21" s="15"/>
      <c r="C21" s="13" t="str">
        <f t="shared" si="9"/>
        <v/>
      </c>
      <c r="D21" s="13" t="str">
        <f t="shared" si="8"/>
        <v/>
      </c>
      <c r="F21" s="18" t="s">
        <v>395</v>
      </c>
      <c r="G21" s="17"/>
      <c r="H21" s="13" t="str">
        <f t="shared" si="1"/>
        <v/>
      </c>
      <c r="I21" s="13" t="str">
        <f t="shared" si="5"/>
        <v>一般会計</v>
      </c>
      <c r="K21" s="13"/>
      <c r="L21" s="13"/>
      <c r="O21" s="13"/>
      <c r="P21" s="13"/>
      <c r="Q21" s="19"/>
      <c r="T21" s="13"/>
      <c r="U21" s="32" t="s">
        <v>396</v>
      </c>
      <c r="W21" s="32" t="s">
        <v>397</v>
      </c>
      <c r="Y21" s="32" t="s">
        <v>398</v>
      </c>
      <c r="Z21" s="32" t="s">
        <v>399</v>
      </c>
      <c r="AA21" s="94" t="s">
        <v>400</v>
      </c>
      <c r="AB21" s="94" t="s">
        <v>401</v>
      </c>
      <c r="AC21" s="31"/>
      <c r="AD21" s="31"/>
      <c r="AE21" s="31"/>
      <c r="AF21" s="30"/>
      <c r="AK21" s="51" t="str">
        <f t="shared" si="7"/>
        <v>T</v>
      </c>
    </row>
    <row r="22" spans="1:37" ht="13.5" customHeight="1">
      <c r="A22" s="14" t="s">
        <v>402</v>
      </c>
      <c r="B22" s="15"/>
      <c r="C22" s="13" t="str">
        <f t="shared" si="9"/>
        <v/>
      </c>
      <c r="D22" s="13" t="str">
        <f>IF(C22="",D21,IF(D21&lt;&gt;"",CONCATENATE(D21,"、",C22),C22))</f>
        <v/>
      </c>
      <c r="F22" s="18" t="s">
        <v>403</v>
      </c>
      <c r="G22" s="17"/>
      <c r="H22" s="13" t="str">
        <f t="shared" si="1"/>
        <v/>
      </c>
      <c r="I22" s="13" t="str">
        <f t="shared" si="5"/>
        <v>一般会計</v>
      </c>
      <c r="K22" s="13"/>
      <c r="L22" s="13"/>
      <c r="O22" s="13"/>
      <c r="P22" s="13"/>
      <c r="Q22" s="19"/>
      <c r="T22" s="13"/>
      <c r="U22" s="32" t="s">
        <v>404</v>
      </c>
      <c r="W22" s="32" t="s">
        <v>405</v>
      </c>
      <c r="Y22" s="32" t="s">
        <v>406</v>
      </c>
      <c r="Z22" s="32" t="s">
        <v>407</v>
      </c>
      <c r="AA22" s="94" t="s">
        <v>408</v>
      </c>
      <c r="AB22" s="94" t="s">
        <v>409</v>
      </c>
      <c r="AC22" s="31"/>
      <c r="AD22" s="31"/>
      <c r="AE22" s="31"/>
      <c r="AF22" s="30"/>
      <c r="AK22" s="51" t="str">
        <f t="shared" si="7"/>
        <v>U</v>
      </c>
    </row>
    <row r="23" spans="1:37" ht="13.5" customHeight="1">
      <c r="A23" s="14" t="s">
        <v>410</v>
      </c>
      <c r="B23" s="15"/>
      <c r="C23" s="13" t="str">
        <f t="shared" si="9"/>
        <v/>
      </c>
      <c r="D23" s="13" t="str">
        <f>IF(C23="",D22,IF(D22&lt;&gt;"",CONCATENATE(D22,"、",C23),C23))</f>
        <v/>
      </c>
      <c r="F23" s="18" t="s">
        <v>411</v>
      </c>
      <c r="G23" s="17"/>
      <c r="H23" s="13" t="str">
        <f t="shared" si="1"/>
        <v/>
      </c>
      <c r="I23" s="13" t="str">
        <f t="shared" si="5"/>
        <v>一般会計</v>
      </c>
      <c r="K23" s="13"/>
      <c r="L23" s="13"/>
      <c r="O23" s="13"/>
      <c r="P23" s="13"/>
      <c r="Q23" s="19"/>
      <c r="T23" s="13"/>
      <c r="U23" s="32" t="s">
        <v>412</v>
      </c>
      <c r="W23" s="32" t="s">
        <v>413</v>
      </c>
      <c r="Y23" s="32" t="s">
        <v>414</v>
      </c>
      <c r="Z23" s="32" t="s">
        <v>415</v>
      </c>
      <c r="AA23" s="94" t="s">
        <v>416</v>
      </c>
      <c r="AB23" s="94" t="s">
        <v>417</v>
      </c>
      <c r="AC23" s="31"/>
      <c r="AD23" s="31"/>
      <c r="AE23" s="31"/>
      <c r="AF23" s="30"/>
      <c r="AK23" s="51" t="str">
        <f t="shared" si="7"/>
        <v>V</v>
      </c>
    </row>
    <row r="24" spans="1:37" ht="13.5" customHeight="1">
      <c r="A24" s="88" t="s">
        <v>418</v>
      </c>
      <c r="B24" s="15"/>
      <c r="C24" s="13" t="str">
        <f t="shared" si="9"/>
        <v/>
      </c>
      <c r="D24" s="13" t="str">
        <f>IF(C24="",D23,IF(D23&lt;&gt;"",CONCATENATE(D23,"、",C24),C24))</f>
        <v/>
      </c>
      <c r="F24" s="18" t="s">
        <v>419</v>
      </c>
      <c r="G24" s="17"/>
      <c r="H24" s="13" t="str">
        <f t="shared" si="1"/>
        <v/>
      </c>
      <c r="I24" s="13" t="str">
        <f t="shared" si="5"/>
        <v>一般会計</v>
      </c>
      <c r="K24" s="13"/>
      <c r="L24" s="13"/>
      <c r="O24" s="13"/>
      <c r="P24" s="13"/>
      <c r="Q24" s="19"/>
      <c r="T24" s="13"/>
      <c r="U24" s="32" t="s">
        <v>420</v>
      </c>
      <c r="Y24" s="32" t="s">
        <v>421</v>
      </c>
      <c r="Z24" s="32" t="s">
        <v>422</v>
      </c>
      <c r="AA24" s="94" t="s">
        <v>423</v>
      </c>
      <c r="AB24" s="94" t="s">
        <v>424</v>
      </c>
      <c r="AC24" s="31"/>
      <c r="AD24" s="31"/>
      <c r="AE24" s="31"/>
      <c r="AF24" s="30"/>
      <c r="AK24" s="51" t="str">
        <f>CHAR(CODE(AK23)+1)</f>
        <v>W</v>
      </c>
    </row>
    <row r="25" spans="1:37" ht="13.5" customHeight="1">
      <c r="A25" s="90"/>
      <c r="B25" s="89"/>
      <c r="F25" s="18" t="s">
        <v>425</v>
      </c>
      <c r="G25" s="17"/>
      <c r="H25" s="13" t="str">
        <f t="shared" si="1"/>
        <v/>
      </c>
      <c r="I25" s="13" t="str">
        <f t="shared" si="5"/>
        <v>一般会計</v>
      </c>
      <c r="K25" s="13"/>
      <c r="L25" s="13"/>
      <c r="O25" s="13"/>
      <c r="P25" s="13"/>
      <c r="Q25" s="19"/>
      <c r="T25" s="13"/>
      <c r="U25" s="32" t="s">
        <v>426</v>
      </c>
      <c r="Y25" s="32" t="s">
        <v>427</v>
      </c>
      <c r="Z25" s="32" t="s">
        <v>428</v>
      </c>
      <c r="AA25" s="94" t="s">
        <v>429</v>
      </c>
      <c r="AB25" s="94" t="s">
        <v>430</v>
      </c>
      <c r="AC25" s="31"/>
      <c r="AD25" s="31"/>
      <c r="AE25" s="31"/>
      <c r="AF25" s="30"/>
      <c r="AK25" s="51" t="str">
        <f t="shared" si="7"/>
        <v>X</v>
      </c>
    </row>
    <row r="26" spans="1:37" ht="13.5" customHeight="1">
      <c r="A26" s="87"/>
      <c r="B26" s="86"/>
      <c r="F26" s="18" t="s">
        <v>431</v>
      </c>
      <c r="G26" s="17"/>
      <c r="H26" s="13" t="str">
        <f t="shared" si="1"/>
        <v/>
      </c>
      <c r="I26" s="13" t="str">
        <f t="shared" si="5"/>
        <v>一般会計</v>
      </c>
      <c r="K26" s="13"/>
      <c r="L26" s="13"/>
      <c r="O26" s="13"/>
      <c r="P26" s="13"/>
      <c r="Q26" s="19"/>
      <c r="T26" s="13"/>
      <c r="U26" s="32" t="s">
        <v>432</v>
      </c>
      <c r="Y26" s="32" t="s">
        <v>433</v>
      </c>
      <c r="Z26" s="32" t="s">
        <v>434</v>
      </c>
      <c r="AA26" s="94" t="s">
        <v>435</v>
      </c>
      <c r="AB26" s="94" t="s">
        <v>436</v>
      </c>
      <c r="AC26" s="31"/>
      <c r="AD26" s="31"/>
      <c r="AE26" s="31"/>
      <c r="AF26" s="30"/>
      <c r="AK26" s="51" t="str">
        <f t="shared" si="7"/>
        <v>Y</v>
      </c>
    </row>
    <row r="27" spans="1:37" ht="13.5" customHeight="1">
      <c r="A27" s="13" t="str">
        <f>IF(D24="", "-", D24)</f>
        <v>-</v>
      </c>
      <c r="B27" s="13"/>
      <c r="F27" s="18" t="s">
        <v>437</v>
      </c>
      <c r="G27" s="17"/>
      <c r="H27" s="13" t="str">
        <f t="shared" si="1"/>
        <v/>
      </c>
      <c r="I27" s="13" t="str">
        <f t="shared" si="5"/>
        <v>一般会計</v>
      </c>
      <c r="K27" s="13"/>
      <c r="L27" s="13"/>
      <c r="O27" s="13"/>
      <c r="P27" s="13"/>
      <c r="Q27" s="19"/>
      <c r="T27" s="13"/>
      <c r="U27" s="32" t="s">
        <v>438</v>
      </c>
      <c r="Y27" s="32" t="s">
        <v>439</v>
      </c>
      <c r="Z27" s="32" t="s">
        <v>440</v>
      </c>
      <c r="AA27" s="94" t="s">
        <v>441</v>
      </c>
      <c r="AB27" s="94" t="s">
        <v>442</v>
      </c>
      <c r="AC27" s="31"/>
      <c r="AD27" s="31"/>
      <c r="AE27" s="31"/>
      <c r="AF27" s="30"/>
      <c r="AK27" s="51" t="str">
        <f>CHAR(CODE(AK26)+1)</f>
        <v>Z</v>
      </c>
    </row>
    <row r="28" spans="1:37" ht="13.5" customHeight="1">
      <c r="B28" s="13"/>
      <c r="F28" s="18" t="s">
        <v>443</v>
      </c>
      <c r="G28" s="17"/>
      <c r="H28" s="13" t="str">
        <f t="shared" si="1"/>
        <v/>
      </c>
      <c r="I28" s="13" t="str">
        <f t="shared" si="5"/>
        <v>一般会計</v>
      </c>
      <c r="K28" s="13"/>
      <c r="L28" s="13"/>
      <c r="O28" s="13"/>
      <c r="P28" s="13"/>
      <c r="Q28" s="19"/>
      <c r="T28" s="13"/>
      <c r="U28" s="32" t="s">
        <v>444</v>
      </c>
      <c r="Y28" s="32" t="s">
        <v>445</v>
      </c>
      <c r="Z28" s="32" t="s">
        <v>446</v>
      </c>
      <c r="AA28" s="94" t="s">
        <v>447</v>
      </c>
      <c r="AB28" s="94" t="s">
        <v>448</v>
      </c>
      <c r="AC28" s="31"/>
      <c r="AD28" s="31"/>
      <c r="AE28" s="31"/>
      <c r="AF28" s="30"/>
      <c r="AK28" s="51" t="s">
        <v>449</v>
      </c>
    </row>
    <row r="29" spans="1:37" ht="13.5" customHeight="1">
      <c r="A29" s="13"/>
      <c r="B29" s="13"/>
      <c r="F29" s="18" t="s">
        <v>450</v>
      </c>
      <c r="G29" s="17"/>
      <c r="H29" s="13" t="str">
        <f t="shared" si="1"/>
        <v/>
      </c>
      <c r="I29" s="13" t="str">
        <f t="shared" si="5"/>
        <v>一般会計</v>
      </c>
      <c r="K29" s="13"/>
      <c r="L29" s="13"/>
      <c r="O29" s="13"/>
      <c r="P29" s="13"/>
      <c r="Q29" s="19"/>
      <c r="T29" s="13"/>
      <c r="U29" s="32" t="s">
        <v>451</v>
      </c>
      <c r="Y29" s="32" t="s">
        <v>452</v>
      </c>
      <c r="Z29" s="32" t="s">
        <v>453</v>
      </c>
      <c r="AA29" s="94" t="s">
        <v>454</v>
      </c>
      <c r="AB29" s="94" t="s">
        <v>455</v>
      </c>
      <c r="AC29" s="31"/>
      <c r="AD29" s="31"/>
      <c r="AE29" s="31"/>
      <c r="AF29" s="30"/>
      <c r="AK29" s="51" t="str">
        <f t="shared" si="7"/>
        <v>b</v>
      </c>
    </row>
    <row r="30" spans="1:37" ht="13.5" customHeight="1">
      <c r="A30" s="13"/>
      <c r="B30" s="13"/>
      <c r="F30" s="18" t="s">
        <v>456</v>
      </c>
      <c r="G30" s="17"/>
      <c r="H30" s="13" t="str">
        <f t="shared" si="1"/>
        <v/>
      </c>
      <c r="I30" s="13" t="str">
        <f t="shared" si="5"/>
        <v>一般会計</v>
      </c>
      <c r="K30" s="13"/>
      <c r="L30" s="13"/>
      <c r="O30" s="13"/>
      <c r="P30" s="13"/>
      <c r="Q30" s="19"/>
      <c r="T30" s="13"/>
      <c r="U30" s="32" t="s">
        <v>457</v>
      </c>
      <c r="Y30" s="32" t="s">
        <v>458</v>
      </c>
      <c r="Z30" s="32" t="s">
        <v>459</v>
      </c>
      <c r="AA30" s="94" t="s">
        <v>460</v>
      </c>
      <c r="AB30" s="94" t="s">
        <v>461</v>
      </c>
      <c r="AC30" s="31"/>
      <c r="AD30" s="31"/>
      <c r="AE30" s="31"/>
      <c r="AF30" s="30"/>
      <c r="AK30" s="51" t="str">
        <f t="shared" si="7"/>
        <v>c</v>
      </c>
    </row>
    <row r="31" spans="1:37" ht="13.5" customHeight="1">
      <c r="A31" s="13"/>
      <c r="B31" s="13"/>
      <c r="F31" s="18" t="s">
        <v>462</v>
      </c>
      <c r="G31" s="17"/>
      <c r="H31" s="13" t="str">
        <f t="shared" si="1"/>
        <v/>
      </c>
      <c r="I31" s="13" t="str">
        <f t="shared" si="5"/>
        <v>一般会計</v>
      </c>
      <c r="K31" s="13"/>
      <c r="L31" s="13"/>
      <c r="O31" s="13"/>
      <c r="P31" s="13"/>
      <c r="Q31" s="19"/>
      <c r="T31" s="13"/>
      <c r="U31" s="32" t="s">
        <v>463</v>
      </c>
      <c r="Y31" s="32" t="s">
        <v>464</v>
      </c>
      <c r="Z31" s="32" t="s">
        <v>465</v>
      </c>
      <c r="AA31" s="94" t="s">
        <v>466</v>
      </c>
      <c r="AB31" s="94" t="s">
        <v>467</v>
      </c>
      <c r="AC31" s="31"/>
      <c r="AD31" s="31"/>
      <c r="AE31" s="31"/>
      <c r="AF31" s="30"/>
      <c r="AK31" s="51" t="str">
        <f t="shared" si="7"/>
        <v>d</v>
      </c>
    </row>
    <row r="32" spans="1:37" ht="13.5" customHeight="1">
      <c r="A32" s="13"/>
      <c r="B32" s="13"/>
      <c r="F32" s="18" t="s">
        <v>468</v>
      </c>
      <c r="G32" s="17"/>
      <c r="H32" s="13" t="str">
        <f t="shared" si="1"/>
        <v/>
      </c>
      <c r="I32" s="13" t="str">
        <f t="shared" si="5"/>
        <v>一般会計</v>
      </c>
      <c r="K32" s="13"/>
      <c r="L32" s="13"/>
      <c r="O32" s="13"/>
      <c r="P32" s="13"/>
      <c r="Q32" s="19"/>
      <c r="T32" s="13"/>
      <c r="U32" s="32" t="s">
        <v>469</v>
      </c>
      <c r="Y32" s="32" t="s">
        <v>470</v>
      </c>
      <c r="Z32" s="32" t="s">
        <v>471</v>
      </c>
      <c r="AA32" s="94" t="s">
        <v>472</v>
      </c>
      <c r="AB32" s="94" t="s">
        <v>472</v>
      </c>
      <c r="AC32" s="31"/>
      <c r="AD32" s="31"/>
      <c r="AE32" s="31"/>
      <c r="AF32" s="30"/>
      <c r="AK32" s="51" t="str">
        <f t="shared" si="7"/>
        <v>e</v>
      </c>
    </row>
    <row r="33" spans="1:37" ht="13.5" customHeight="1">
      <c r="A33" s="13"/>
      <c r="B33" s="13"/>
      <c r="F33" s="18" t="s">
        <v>473</v>
      </c>
      <c r="G33" s="17"/>
      <c r="H33" s="13" t="str">
        <f t="shared" si="1"/>
        <v/>
      </c>
      <c r="I33" s="13" t="str">
        <f t="shared" si="5"/>
        <v>一般会計</v>
      </c>
      <c r="K33" s="13"/>
      <c r="L33" s="13"/>
      <c r="O33" s="13"/>
      <c r="P33" s="13"/>
      <c r="Q33" s="19"/>
      <c r="T33" s="13"/>
      <c r="U33" s="32" t="s">
        <v>474</v>
      </c>
      <c r="Y33" s="32" t="s">
        <v>475</v>
      </c>
      <c r="Z33" s="32" t="s">
        <v>476</v>
      </c>
      <c r="AA33" s="75"/>
      <c r="AB33" s="31"/>
      <c r="AC33" s="31"/>
      <c r="AD33" s="31"/>
      <c r="AE33" s="31"/>
      <c r="AF33" s="30"/>
      <c r="AK33" s="51" t="str">
        <f t="shared" si="7"/>
        <v>f</v>
      </c>
    </row>
    <row r="34" spans="1:37" ht="13.5" customHeight="1">
      <c r="A34" s="13"/>
      <c r="B34" s="13"/>
      <c r="F34" s="18" t="s">
        <v>477</v>
      </c>
      <c r="G34" s="17"/>
      <c r="H34" s="13" t="str">
        <f t="shared" si="1"/>
        <v/>
      </c>
      <c r="I34" s="13" t="str">
        <f t="shared" si="5"/>
        <v>一般会計</v>
      </c>
      <c r="K34" s="13"/>
      <c r="L34" s="13"/>
      <c r="O34" s="13"/>
      <c r="P34" s="13"/>
      <c r="Q34" s="19"/>
      <c r="T34" s="13"/>
      <c r="U34" s="32" t="s">
        <v>478</v>
      </c>
      <c r="Y34" s="32" t="s">
        <v>479</v>
      </c>
      <c r="Z34" s="32" t="s">
        <v>480</v>
      </c>
      <c r="AB34" s="31"/>
      <c r="AC34" s="31"/>
      <c r="AD34" s="31"/>
      <c r="AE34" s="31"/>
      <c r="AF34" s="30"/>
      <c r="AK34" s="51" t="str">
        <f t="shared" si="7"/>
        <v>g</v>
      </c>
    </row>
    <row r="35" spans="1:37" ht="13.5" customHeight="1">
      <c r="A35" s="13"/>
      <c r="B35" s="13"/>
      <c r="F35" s="18" t="s">
        <v>481</v>
      </c>
      <c r="G35" s="17"/>
      <c r="H35" s="13" t="str">
        <f t="shared" si="1"/>
        <v/>
      </c>
      <c r="I35" s="13" t="str">
        <f t="shared" si="5"/>
        <v>一般会計</v>
      </c>
      <c r="K35" s="13"/>
      <c r="L35" s="13"/>
      <c r="O35" s="13"/>
      <c r="P35" s="13"/>
      <c r="Q35" s="19"/>
      <c r="T35" s="13"/>
      <c r="Y35" s="32" t="s">
        <v>482</v>
      </c>
      <c r="Z35" s="32" t="s">
        <v>483</v>
      </c>
      <c r="AC35" s="31"/>
      <c r="AF35" s="30"/>
      <c r="AK35" s="51" t="str">
        <f t="shared" si="7"/>
        <v>h</v>
      </c>
    </row>
    <row r="36" spans="1:37" ht="13.5" customHeight="1">
      <c r="A36" s="13"/>
      <c r="B36" s="13"/>
      <c r="F36" s="18" t="s">
        <v>484</v>
      </c>
      <c r="G36" s="17"/>
      <c r="H36" s="13" t="str">
        <f t="shared" si="1"/>
        <v/>
      </c>
      <c r="I36" s="13" t="str">
        <f t="shared" si="5"/>
        <v>一般会計</v>
      </c>
      <c r="K36" s="13"/>
      <c r="L36" s="13"/>
      <c r="O36" s="13"/>
      <c r="P36" s="13"/>
      <c r="Q36" s="19"/>
      <c r="T36" s="13"/>
      <c r="U36" s="32" t="s">
        <v>485</v>
      </c>
      <c r="Y36" s="32" t="s">
        <v>486</v>
      </c>
      <c r="Z36" s="32" t="s">
        <v>487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488</v>
      </c>
      <c r="Z37" s="32" t="s">
        <v>489</v>
      </c>
      <c r="AF37" s="30"/>
      <c r="AK37" s="51" t="str">
        <f t="shared" si="7"/>
        <v>j</v>
      </c>
    </row>
    <row r="38" spans="1:37">
      <c r="A38" s="13"/>
      <c r="B38" s="13"/>
      <c r="F38" s="13"/>
      <c r="G38" s="19"/>
      <c r="K38" s="13"/>
      <c r="L38" s="13"/>
      <c r="O38" s="13"/>
      <c r="P38" s="13"/>
      <c r="Q38" s="19"/>
      <c r="T38" s="13"/>
      <c r="U38" s="32" t="s">
        <v>490</v>
      </c>
      <c r="Y38" s="32" t="s">
        <v>491</v>
      </c>
      <c r="Z38" s="32" t="s">
        <v>492</v>
      </c>
      <c r="AF38" s="30"/>
      <c r="AK38" s="51" t="str">
        <f t="shared" si="7"/>
        <v>k</v>
      </c>
    </row>
    <row r="39" spans="1:37">
      <c r="A39" s="13"/>
      <c r="B39" s="13"/>
      <c r="F39" s="13" t="str">
        <f>I37</f>
        <v>一般会計</v>
      </c>
      <c r="G39" s="19"/>
      <c r="K39" s="13"/>
      <c r="L39" s="13"/>
      <c r="O39" s="13"/>
      <c r="P39" s="13"/>
      <c r="Q39" s="19"/>
      <c r="T39" s="13"/>
      <c r="U39" s="32" t="s">
        <v>493</v>
      </c>
      <c r="Y39" s="32" t="s">
        <v>494</v>
      </c>
      <c r="Z39" s="32" t="s">
        <v>495</v>
      </c>
      <c r="AF39" s="30"/>
      <c r="AK39" s="51" t="str">
        <f t="shared" si="7"/>
        <v>l</v>
      </c>
    </row>
    <row r="40" spans="1:37">
      <c r="A40" s="13"/>
      <c r="B40" s="13"/>
      <c r="F40" s="13"/>
      <c r="G40" s="19"/>
      <c r="K40" s="13"/>
      <c r="L40" s="13"/>
      <c r="O40" s="13"/>
      <c r="P40" s="13"/>
      <c r="Q40" s="19"/>
      <c r="T40" s="13"/>
      <c r="Y40" s="32" t="s">
        <v>496</v>
      </c>
      <c r="Z40" s="32" t="s">
        <v>497</v>
      </c>
      <c r="AF40" s="30"/>
      <c r="AK40" s="51" t="str">
        <f t="shared" si="7"/>
        <v>m</v>
      </c>
    </row>
    <row r="41" spans="1:37">
      <c r="A41" s="13"/>
      <c r="B41" s="13"/>
      <c r="F41" s="13"/>
      <c r="G41" s="19"/>
      <c r="K41" s="13"/>
      <c r="L41" s="13"/>
      <c r="O41" s="13"/>
      <c r="P41" s="13"/>
      <c r="Q41" s="19"/>
      <c r="T41" s="13"/>
      <c r="Y41" s="32" t="s">
        <v>498</v>
      </c>
      <c r="Z41" s="32" t="s">
        <v>499</v>
      </c>
      <c r="AF41" s="30"/>
      <c r="AK41" s="51" t="str">
        <f t="shared" si="7"/>
        <v>n</v>
      </c>
    </row>
    <row r="42" spans="1:37">
      <c r="A42" s="13"/>
      <c r="B42" s="13"/>
      <c r="F42" s="13"/>
      <c r="G42" s="19"/>
      <c r="K42" s="13"/>
      <c r="L42" s="13"/>
      <c r="O42" s="13"/>
      <c r="P42" s="13"/>
      <c r="Q42" s="19"/>
      <c r="T42" s="13"/>
      <c r="Y42" s="32" t="s">
        <v>500</v>
      </c>
      <c r="Z42" s="32" t="s">
        <v>501</v>
      </c>
      <c r="AF42" s="30"/>
      <c r="AK42" s="51" t="str">
        <f t="shared" si="7"/>
        <v>o</v>
      </c>
    </row>
    <row r="43" spans="1:37">
      <c r="A43" s="13"/>
      <c r="B43" s="13"/>
      <c r="F43" s="13"/>
      <c r="G43" s="19"/>
      <c r="K43" s="13"/>
      <c r="L43" s="13"/>
      <c r="O43" s="13"/>
      <c r="P43" s="13"/>
      <c r="Q43" s="19"/>
      <c r="T43" s="13"/>
      <c r="Y43" s="32" t="s">
        <v>502</v>
      </c>
      <c r="Z43" s="32" t="s">
        <v>503</v>
      </c>
      <c r="AF43" s="30"/>
      <c r="AK43" s="51" t="str">
        <f t="shared" si="7"/>
        <v>p</v>
      </c>
    </row>
    <row r="44" spans="1:37">
      <c r="A44" s="13"/>
      <c r="B44" s="13"/>
      <c r="F44" s="13"/>
      <c r="G44" s="19"/>
      <c r="K44" s="13"/>
      <c r="L44" s="13"/>
      <c r="O44" s="13"/>
      <c r="P44" s="13"/>
      <c r="Q44" s="19"/>
      <c r="T44" s="13"/>
      <c r="Y44" s="32" t="s">
        <v>504</v>
      </c>
      <c r="Z44" s="32" t="s">
        <v>505</v>
      </c>
      <c r="AF44" s="30"/>
      <c r="AK44" s="51" t="str">
        <f t="shared" si="7"/>
        <v>q</v>
      </c>
    </row>
    <row r="45" spans="1:37">
      <c r="A45" s="13"/>
      <c r="B45" s="13"/>
      <c r="F45" s="13"/>
      <c r="G45" s="19"/>
      <c r="K45" s="13"/>
      <c r="L45" s="13"/>
      <c r="O45" s="13"/>
      <c r="P45" s="13"/>
      <c r="Q45" s="19"/>
      <c r="T45" s="13"/>
      <c r="Y45" s="32" t="s">
        <v>506</v>
      </c>
      <c r="Z45" s="32" t="s">
        <v>507</v>
      </c>
      <c r="AF45" s="30"/>
      <c r="AK45" s="51" t="str">
        <f t="shared" si="7"/>
        <v>r</v>
      </c>
    </row>
    <row r="46" spans="1:37">
      <c r="A46" s="13"/>
      <c r="B46" s="13"/>
      <c r="F46" s="13"/>
      <c r="G46" s="19"/>
      <c r="K46" s="13"/>
      <c r="L46" s="13"/>
      <c r="O46" s="13"/>
      <c r="P46" s="13"/>
      <c r="Q46" s="19"/>
      <c r="T46" s="13"/>
      <c r="Y46" s="32" t="s">
        <v>508</v>
      </c>
      <c r="Z46" s="32" t="s">
        <v>509</v>
      </c>
      <c r="AF46" s="30"/>
      <c r="AK46" s="51" t="str">
        <f t="shared" si="7"/>
        <v>s</v>
      </c>
    </row>
    <row r="47" spans="1:37">
      <c r="A47" s="13"/>
      <c r="B47" s="13"/>
      <c r="F47" s="13"/>
      <c r="G47" s="19"/>
      <c r="K47" s="13"/>
      <c r="L47" s="13"/>
      <c r="O47" s="13"/>
      <c r="P47" s="13"/>
      <c r="Q47" s="19"/>
      <c r="T47" s="13"/>
      <c r="Y47" s="32" t="s">
        <v>510</v>
      </c>
      <c r="Z47" s="32" t="s">
        <v>511</v>
      </c>
      <c r="AF47" s="30"/>
      <c r="AK47" s="51" t="str">
        <f t="shared" si="7"/>
        <v>t</v>
      </c>
    </row>
    <row r="48" spans="1:37">
      <c r="A48" s="13"/>
      <c r="B48" s="13"/>
      <c r="F48" s="13"/>
      <c r="G48" s="19"/>
      <c r="K48" s="13"/>
      <c r="L48" s="13"/>
      <c r="O48" s="13"/>
      <c r="P48" s="13"/>
      <c r="Q48" s="19"/>
      <c r="T48" s="13"/>
      <c r="Y48" s="32" t="s">
        <v>512</v>
      </c>
      <c r="Z48" s="32" t="s">
        <v>513</v>
      </c>
      <c r="AF48" s="30"/>
      <c r="AK48" s="51" t="str">
        <f t="shared" si="7"/>
        <v>u</v>
      </c>
    </row>
    <row r="49" spans="1:37">
      <c r="A49" s="13"/>
      <c r="B49" s="13"/>
      <c r="F49" s="13"/>
      <c r="G49" s="19"/>
      <c r="K49" s="13"/>
      <c r="L49" s="13"/>
      <c r="O49" s="13"/>
      <c r="P49" s="13"/>
      <c r="Q49" s="19"/>
      <c r="T49" s="13"/>
      <c r="Y49" s="32" t="s">
        <v>514</v>
      </c>
      <c r="Z49" s="32" t="s">
        <v>515</v>
      </c>
      <c r="AF49" s="30"/>
      <c r="AK49" s="51" t="str">
        <f t="shared" si="7"/>
        <v>v</v>
      </c>
    </row>
    <row r="50" spans="1:37">
      <c r="A50" s="13"/>
      <c r="B50" s="13"/>
      <c r="F50" s="13"/>
      <c r="G50" s="19"/>
      <c r="K50" s="13"/>
      <c r="L50" s="13"/>
      <c r="O50" s="13"/>
      <c r="P50" s="13"/>
      <c r="Q50" s="19"/>
      <c r="T50" s="13"/>
      <c r="Y50" s="32" t="s">
        <v>516</v>
      </c>
      <c r="Z50" s="32" t="s">
        <v>517</v>
      </c>
      <c r="AF50" s="30"/>
    </row>
    <row r="51" spans="1:37">
      <c r="A51" s="13"/>
      <c r="B51" s="13"/>
      <c r="F51" s="13"/>
      <c r="G51" s="19"/>
      <c r="K51" s="13"/>
      <c r="L51" s="13"/>
      <c r="O51" s="13"/>
      <c r="P51" s="13"/>
      <c r="Q51" s="19"/>
      <c r="T51" s="13"/>
      <c r="Y51" s="32" t="s">
        <v>518</v>
      </c>
      <c r="Z51" s="32" t="s">
        <v>519</v>
      </c>
      <c r="AF51" s="30"/>
    </row>
    <row r="52" spans="1:37">
      <c r="A52" s="13"/>
      <c r="B52" s="13"/>
      <c r="F52" s="13"/>
      <c r="G52" s="19"/>
      <c r="K52" s="13"/>
      <c r="L52" s="13"/>
      <c r="O52" s="13"/>
      <c r="P52" s="13"/>
      <c r="Q52" s="19"/>
      <c r="T52" s="13"/>
      <c r="Y52" s="32" t="s">
        <v>520</v>
      </c>
      <c r="Z52" s="32" t="s">
        <v>521</v>
      </c>
      <c r="AF52" s="30"/>
    </row>
    <row r="53" spans="1:37">
      <c r="A53" s="13"/>
      <c r="B53" s="13"/>
      <c r="F53" s="13"/>
      <c r="G53" s="19"/>
      <c r="K53" s="13"/>
      <c r="L53" s="13"/>
      <c r="O53" s="13"/>
      <c r="P53" s="13"/>
      <c r="Q53" s="19"/>
      <c r="T53" s="13"/>
      <c r="Y53" s="32" t="s">
        <v>522</v>
      </c>
      <c r="Z53" s="32" t="s">
        <v>523</v>
      </c>
      <c r="AF53" s="30"/>
    </row>
    <row r="54" spans="1:37">
      <c r="A54" s="13"/>
      <c r="B54" s="13"/>
      <c r="F54" s="13"/>
      <c r="G54" s="19"/>
      <c r="K54" s="13"/>
      <c r="L54" s="13"/>
      <c r="O54" s="13"/>
      <c r="P54" s="20"/>
      <c r="Q54" s="19"/>
      <c r="T54" s="13"/>
      <c r="Y54" s="32" t="s">
        <v>524</v>
      </c>
      <c r="Z54" s="32" t="s">
        <v>525</v>
      </c>
      <c r="AF54" s="30"/>
    </row>
    <row r="55" spans="1:37">
      <c r="A55" s="13"/>
      <c r="B55" s="13"/>
      <c r="F55" s="13"/>
      <c r="G55" s="19"/>
      <c r="K55" s="13"/>
      <c r="L55" s="13"/>
      <c r="O55" s="13"/>
      <c r="P55" s="13"/>
      <c r="Q55" s="19"/>
      <c r="T55" s="13"/>
      <c r="Y55" s="32" t="s">
        <v>526</v>
      </c>
      <c r="Z55" s="32" t="s">
        <v>527</v>
      </c>
      <c r="AF55" s="30"/>
    </row>
    <row r="56" spans="1:37">
      <c r="A56" s="13"/>
      <c r="B56" s="13"/>
      <c r="F56" s="13"/>
      <c r="G56" s="19"/>
      <c r="K56" s="13"/>
      <c r="L56" s="13"/>
      <c r="O56" s="13"/>
      <c r="P56" s="13"/>
      <c r="Q56" s="19"/>
      <c r="T56" s="13"/>
      <c r="Y56" s="32" t="s">
        <v>528</v>
      </c>
      <c r="Z56" s="32" t="s">
        <v>529</v>
      </c>
      <c r="AF56" s="30"/>
    </row>
    <row r="57" spans="1:37">
      <c r="A57" s="13"/>
      <c r="B57" s="13"/>
      <c r="F57" s="13"/>
      <c r="G57" s="19"/>
      <c r="K57" s="13"/>
      <c r="L57" s="13"/>
      <c r="O57" s="13"/>
      <c r="P57" s="13"/>
      <c r="Q57" s="19"/>
      <c r="T57" s="13"/>
      <c r="Y57" s="32" t="s">
        <v>530</v>
      </c>
      <c r="Z57" s="32" t="s">
        <v>531</v>
      </c>
      <c r="AF57" s="30"/>
    </row>
    <row r="58" spans="1:37">
      <c r="A58" s="13"/>
      <c r="B58" s="13"/>
      <c r="F58" s="13"/>
      <c r="G58" s="19"/>
      <c r="K58" s="13"/>
      <c r="L58" s="13"/>
      <c r="O58" s="13"/>
      <c r="P58" s="13"/>
      <c r="Q58" s="19"/>
      <c r="T58" s="13"/>
      <c r="Y58" s="32" t="s">
        <v>532</v>
      </c>
      <c r="Z58" s="32" t="s">
        <v>533</v>
      </c>
      <c r="AF58" s="30"/>
    </row>
    <row r="59" spans="1:37">
      <c r="A59" s="13"/>
      <c r="B59" s="13"/>
      <c r="F59" s="13"/>
      <c r="G59" s="19"/>
      <c r="K59" s="13"/>
      <c r="L59" s="13"/>
      <c r="O59" s="13"/>
      <c r="P59" s="13"/>
      <c r="Q59" s="19"/>
      <c r="T59" s="13"/>
      <c r="Y59" s="32" t="s">
        <v>534</v>
      </c>
      <c r="Z59" s="32" t="s">
        <v>535</v>
      </c>
      <c r="AF59" s="30"/>
    </row>
    <row r="60" spans="1:37">
      <c r="A60" s="13"/>
      <c r="B60" s="13"/>
      <c r="F60" s="13"/>
      <c r="G60" s="19"/>
      <c r="K60" s="13"/>
      <c r="L60" s="13"/>
      <c r="O60" s="13"/>
      <c r="P60" s="13"/>
      <c r="Q60" s="19"/>
      <c r="T60" s="13"/>
      <c r="Y60" s="32" t="s">
        <v>536</v>
      </c>
      <c r="Z60" s="32" t="s">
        <v>537</v>
      </c>
      <c r="AF60" s="30"/>
    </row>
    <row r="61" spans="1:37">
      <c r="A61" s="13"/>
      <c r="B61" s="13"/>
      <c r="F61" s="13"/>
      <c r="G61" s="19"/>
      <c r="K61" s="13"/>
      <c r="L61" s="13"/>
      <c r="O61" s="13"/>
      <c r="P61" s="13"/>
      <c r="Q61" s="19"/>
      <c r="T61" s="13"/>
      <c r="Y61" s="32" t="s">
        <v>538</v>
      </c>
      <c r="Z61" s="32" t="s">
        <v>539</v>
      </c>
      <c r="AF61" s="30"/>
    </row>
    <row r="62" spans="1:37">
      <c r="A62" s="13"/>
      <c r="B62" s="13"/>
      <c r="F62" s="13"/>
      <c r="G62" s="19"/>
      <c r="K62" s="13"/>
      <c r="L62" s="13"/>
      <c r="O62" s="13"/>
      <c r="P62" s="13"/>
      <c r="Q62" s="19"/>
      <c r="T62" s="13"/>
      <c r="Y62" s="32" t="s">
        <v>540</v>
      </c>
      <c r="Z62" s="32" t="s">
        <v>541</v>
      </c>
      <c r="AF62" s="30"/>
    </row>
    <row r="63" spans="1:37">
      <c r="A63" s="13"/>
      <c r="B63" s="13"/>
      <c r="F63" s="13"/>
      <c r="G63" s="19"/>
      <c r="K63" s="13"/>
      <c r="L63" s="13"/>
      <c r="O63" s="13"/>
      <c r="P63" s="13"/>
      <c r="Q63" s="19"/>
      <c r="T63" s="13"/>
      <c r="Y63" s="32" t="s">
        <v>542</v>
      </c>
      <c r="Z63" s="32" t="s">
        <v>543</v>
      </c>
      <c r="AF63" s="30"/>
    </row>
    <row r="64" spans="1:37">
      <c r="A64" s="13"/>
      <c r="B64" s="13"/>
      <c r="F64" s="13"/>
      <c r="G64" s="19"/>
      <c r="K64" s="13"/>
      <c r="L64" s="13"/>
      <c r="O64" s="13"/>
      <c r="P64" s="13"/>
      <c r="Q64" s="19"/>
      <c r="T64" s="13"/>
      <c r="Y64" s="32" t="s">
        <v>544</v>
      </c>
      <c r="Z64" s="32" t="s">
        <v>545</v>
      </c>
      <c r="AF64" s="30"/>
    </row>
    <row r="65" spans="1:32">
      <c r="A65" s="13"/>
      <c r="B65" s="13"/>
      <c r="F65" s="13"/>
      <c r="G65" s="19"/>
      <c r="K65" s="13"/>
      <c r="L65" s="13"/>
      <c r="O65" s="13"/>
      <c r="P65" s="13"/>
      <c r="Q65" s="19"/>
      <c r="T65" s="13"/>
      <c r="Y65" s="32" t="s">
        <v>546</v>
      </c>
      <c r="Z65" s="32" t="s">
        <v>547</v>
      </c>
      <c r="AF65" s="30"/>
    </row>
    <row r="66" spans="1:32">
      <c r="A66" s="13"/>
      <c r="B66" s="13"/>
      <c r="F66" s="13"/>
      <c r="G66" s="19"/>
      <c r="K66" s="13"/>
      <c r="L66" s="13"/>
      <c r="O66" s="13"/>
      <c r="P66" s="13"/>
      <c r="Q66" s="19"/>
      <c r="T66" s="13"/>
      <c r="Y66" s="32" t="s">
        <v>548</v>
      </c>
      <c r="Z66" s="32" t="s">
        <v>549</v>
      </c>
      <c r="AF66" s="30"/>
    </row>
    <row r="67" spans="1:32">
      <c r="A67" s="13"/>
      <c r="B67" s="13"/>
      <c r="F67" s="13"/>
      <c r="G67" s="19"/>
      <c r="K67" s="13"/>
      <c r="L67" s="13"/>
      <c r="O67" s="13"/>
      <c r="P67" s="13"/>
      <c r="Q67" s="19"/>
      <c r="T67" s="13"/>
      <c r="Y67" s="32" t="s">
        <v>550</v>
      </c>
      <c r="Z67" s="32" t="s">
        <v>551</v>
      </c>
      <c r="AF67" s="30"/>
    </row>
    <row r="68" spans="1:32">
      <c r="A68" s="13"/>
      <c r="B68" s="13"/>
      <c r="F68" s="13"/>
      <c r="G68" s="19"/>
      <c r="K68" s="13"/>
      <c r="L68" s="13"/>
      <c r="O68" s="13"/>
      <c r="P68" s="13"/>
      <c r="Q68" s="19"/>
      <c r="T68" s="13"/>
      <c r="Y68" s="32" t="s">
        <v>552</v>
      </c>
      <c r="Z68" s="32" t="s">
        <v>553</v>
      </c>
      <c r="AF68" s="30"/>
    </row>
    <row r="69" spans="1:32">
      <c r="A69" s="13"/>
      <c r="B69" s="13"/>
      <c r="F69" s="13"/>
      <c r="G69" s="19"/>
      <c r="K69" s="13"/>
      <c r="L69" s="13"/>
      <c r="O69" s="13"/>
      <c r="P69" s="13"/>
      <c r="Q69" s="19"/>
      <c r="T69" s="13"/>
      <c r="Y69" s="32" t="s">
        <v>554</v>
      </c>
      <c r="Z69" s="32" t="s">
        <v>555</v>
      </c>
      <c r="AF69" s="30"/>
    </row>
    <row r="70" spans="1:32">
      <c r="A70" s="13"/>
      <c r="B70" s="13"/>
      <c r="Y70" s="32" t="s">
        <v>556</v>
      </c>
      <c r="Z70" s="32" t="s">
        <v>557</v>
      </c>
    </row>
    <row r="71" spans="1:32">
      <c r="Y71" s="32" t="s">
        <v>558</v>
      </c>
      <c r="Z71" s="32" t="s">
        <v>559</v>
      </c>
    </row>
    <row r="72" spans="1:32">
      <c r="Y72" s="32" t="s">
        <v>560</v>
      </c>
      <c r="Z72" s="32" t="s">
        <v>561</v>
      </c>
    </row>
    <row r="73" spans="1:32">
      <c r="Y73" s="32" t="s">
        <v>562</v>
      </c>
      <c r="Z73" s="32" t="s">
        <v>563</v>
      </c>
    </row>
    <row r="74" spans="1:32">
      <c r="Y74" s="32" t="s">
        <v>564</v>
      </c>
      <c r="Z74" s="32" t="s">
        <v>565</v>
      </c>
    </row>
    <row r="75" spans="1:32">
      <c r="Y75" s="32" t="s">
        <v>566</v>
      </c>
      <c r="Z75" s="32" t="s">
        <v>567</v>
      </c>
    </row>
    <row r="76" spans="1:32">
      <c r="Y76" s="32" t="s">
        <v>568</v>
      </c>
      <c r="Z76" s="32" t="s">
        <v>569</v>
      </c>
    </row>
    <row r="77" spans="1:32">
      <c r="Y77" s="32" t="s">
        <v>570</v>
      </c>
      <c r="Z77" s="32" t="s">
        <v>571</v>
      </c>
    </row>
    <row r="78" spans="1:32">
      <c r="Y78" s="32" t="s">
        <v>572</v>
      </c>
      <c r="Z78" s="32" t="s">
        <v>573</v>
      </c>
    </row>
    <row r="79" spans="1:32">
      <c r="Y79" s="32" t="s">
        <v>574</v>
      </c>
      <c r="Z79" s="32" t="s">
        <v>575</v>
      </c>
    </row>
    <row r="80" spans="1:32">
      <c r="Y80" s="32" t="s">
        <v>576</v>
      </c>
      <c r="Z80" s="32" t="s">
        <v>577</v>
      </c>
    </row>
    <row r="81" spans="25:26">
      <c r="Y81" s="32" t="s">
        <v>578</v>
      </c>
      <c r="Z81" s="32" t="s">
        <v>579</v>
      </c>
    </row>
    <row r="82" spans="25:26">
      <c r="Y82" s="32" t="s">
        <v>580</v>
      </c>
      <c r="Z82" s="32" t="s">
        <v>581</v>
      </c>
    </row>
    <row r="83" spans="25:26">
      <c r="Y83" s="32" t="s">
        <v>582</v>
      </c>
      <c r="Z83" s="32" t="s">
        <v>583</v>
      </c>
    </row>
    <row r="84" spans="25:26">
      <c r="Y84" s="32" t="s">
        <v>584</v>
      </c>
      <c r="Z84" s="32" t="s">
        <v>585</v>
      </c>
    </row>
    <row r="85" spans="25:26">
      <c r="Y85" s="32" t="s">
        <v>586</v>
      </c>
      <c r="Z85" s="32" t="s">
        <v>587</v>
      </c>
    </row>
    <row r="86" spans="25:26">
      <c r="Y86" s="32" t="s">
        <v>588</v>
      </c>
      <c r="Z86" s="32" t="s">
        <v>589</v>
      </c>
    </row>
    <row r="87" spans="25:26">
      <c r="Y87" s="32" t="s">
        <v>590</v>
      </c>
      <c r="Z87" s="32" t="s">
        <v>591</v>
      </c>
    </row>
    <row r="88" spans="25:26">
      <c r="Y88" s="32" t="s">
        <v>592</v>
      </c>
      <c r="Z88" s="32" t="s">
        <v>593</v>
      </c>
    </row>
    <row r="89" spans="25:26">
      <c r="Y89" s="32" t="s">
        <v>594</v>
      </c>
      <c r="Z89" s="32" t="s">
        <v>595</v>
      </c>
    </row>
    <row r="90" spans="25:26">
      <c r="Y90" s="32" t="s">
        <v>596</v>
      </c>
      <c r="Z90" s="32" t="s">
        <v>597</v>
      </c>
    </row>
    <row r="91" spans="25:26">
      <c r="Y91" s="32" t="s">
        <v>598</v>
      </c>
      <c r="Z91" s="32" t="s">
        <v>599</v>
      </c>
    </row>
    <row r="92" spans="25:26">
      <c r="Y92" s="32" t="s">
        <v>600</v>
      </c>
      <c r="Z92" s="32" t="s">
        <v>601</v>
      </c>
    </row>
    <row r="93" spans="25:26">
      <c r="Y93" s="32" t="s">
        <v>602</v>
      </c>
      <c r="Z93" s="32" t="s">
        <v>603</v>
      </c>
    </row>
    <row r="94" spans="25:26">
      <c r="Y94" s="32" t="s">
        <v>604</v>
      </c>
      <c r="Z94" s="32" t="s">
        <v>605</v>
      </c>
    </row>
    <row r="95" spans="25:26">
      <c r="Y95" s="32" t="s">
        <v>606</v>
      </c>
      <c r="Z95" s="32" t="s">
        <v>607</v>
      </c>
    </row>
    <row r="96" spans="25:26">
      <c r="Y96" s="32" t="s">
        <v>608</v>
      </c>
      <c r="Z96" s="32" t="s">
        <v>212</v>
      </c>
    </row>
    <row r="97" spans="25:26">
      <c r="Y97" s="32" t="s">
        <v>45</v>
      </c>
      <c r="Z97" s="32" t="s">
        <v>226</v>
      </c>
    </row>
    <row r="98" spans="25:26">
      <c r="Y98" s="32" t="s">
        <v>609</v>
      </c>
      <c r="Z98" s="32" t="s">
        <v>240</v>
      </c>
    </row>
    <row r="99" spans="25:26">
      <c r="Y99" s="32" t="s">
        <v>610</v>
      </c>
      <c r="Z99" s="32" t="s">
        <v>253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8" t="s">
        <v>41</v>
      </c>
      <c r="B2" s="399"/>
      <c r="C2" s="399"/>
      <c r="D2" s="399"/>
      <c r="E2" s="399"/>
      <c r="F2" s="400"/>
      <c r="G2" s="515" t="s">
        <v>42</v>
      </c>
      <c r="H2" s="433"/>
      <c r="I2" s="433"/>
      <c r="J2" s="433"/>
      <c r="K2" s="433"/>
      <c r="L2" s="433"/>
      <c r="M2" s="433"/>
      <c r="N2" s="433"/>
      <c r="O2" s="516"/>
      <c r="P2" s="432" t="s">
        <v>43</v>
      </c>
      <c r="Q2" s="433"/>
      <c r="R2" s="433"/>
      <c r="S2" s="433"/>
      <c r="T2" s="433"/>
      <c r="U2" s="433"/>
      <c r="V2" s="433"/>
      <c r="W2" s="433"/>
      <c r="X2" s="516"/>
      <c r="Y2" s="1022"/>
      <c r="Z2" s="828"/>
      <c r="AA2" s="829"/>
      <c r="AB2" s="1026" t="s">
        <v>44</v>
      </c>
      <c r="AC2" s="1027"/>
      <c r="AD2" s="1028"/>
      <c r="AE2" s="1032" t="s">
        <v>20</v>
      </c>
      <c r="AF2" s="1032"/>
      <c r="AG2" s="1032"/>
      <c r="AH2" s="1032"/>
      <c r="AI2" s="1032" t="s">
        <v>21</v>
      </c>
      <c r="AJ2" s="1032"/>
      <c r="AK2" s="1032"/>
      <c r="AL2" s="560"/>
      <c r="AM2" s="1032" t="s">
        <v>45</v>
      </c>
      <c r="AN2" s="1032"/>
      <c r="AO2" s="1032"/>
      <c r="AP2" s="560"/>
      <c r="AQ2" s="159" t="s">
        <v>46</v>
      </c>
      <c r="AR2" s="134"/>
      <c r="AS2" s="134"/>
      <c r="AT2" s="135"/>
      <c r="AU2" s="536" t="s">
        <v>47</v>
      </c>
      <c r="AV2" s="536"/>
      <c r="AW2" s="536"/>
      <c r="AX2" s="537"/>
      <c r="AY2" s="34">
        <f>COUNTA($G$4)</f>
        <v>0</v>
      </c>
    </row>
    <row r="3" spans="1:51" ht="18.75" customHeight="1">
      <c r="A3" s="398"/>
      <c r="B3" s="399"/>
      <c r="C3" s="399"/>
      <c r="D3" s="399"/>
      <c r="E3" s="399"/>
      <c r="F3" s="400"/>
      <c r="G3" s="417"/>
      <c r="H3" s="396"/>
      <c r="I3" s="396"/>
      <c r="J3" s="396"/>
      <c r="K3" s="396"/>
      <c r="L3" s="396"/>
      <c r="M3" s="396"/>
      <c r="N3" s="396"/>
      <c r="O3" s="418"/>
      <c r="P3" s="435"/>
      <c r="Q3" s="396"/>
      <c r="R3" s="396"/>
      <c r="S3" s="396"/>
      <c r="T3" s="396"/>
      <c r="U3" s="396"/>
      <c r="V3" s="396"/>
      <c r="W3" s="396"/>
      <c r="X3" s="418"/>
      <c r="Y3" s="1023"/>
      <c r="Z3" s="1024"/>
      <c r="AA3" s="1025"/>
      <c r="AB3" s="1029"/>
      <c r="AC3" s="1030"/>
      <c r="AD3" s="1031"/>
      <c r="AE3" s="918"/>
      <c r="AF3" s="918"/>
      <c r="AG3" s="918"/>
      <c r="AH3" s="918"/>
      <c r="AI3" s="918"/>
      <c r="AJ3" s="918"/>
      <c r="AK3" s="918"/>
      <c r="AL3" s="411"/>
      <c r="AM3" s="918"/>
      <c r="AN3" s="918"/>
      <c r="AO3" s="918"/>
      <c r="AP3" s="411"/>
      <c r="AQ3" s="200"/>
      <c r="AR3" s="201"/>
      <c r="AS3" s="137" t="s">
        <v>48</v>
      </c>
      <c r="AT3" s="138"/>
      <c r="AU3" s="201"/>
      <c r="AV3" s="201"/>
      <c r="AW3" s="396" t="s">
        <v>49</v>
      </c>
      <c r="AX3" s="397"/>
      <c r="AY3" s="34">
        <f>$AY$2</f>
        <v>0</v>
      </c>
    </row>
    <row r="4" spans="1:51" ht="22.5" customHeight="1">
      <c r="A4" s="401"/>
      <c r="B4" s="399"/>
      <c r="C4" s="399"/>
      <c r="D4" s="399"/>
      <c r="E4" s="399"/>
      <c r="F4" s="400"/>
      <c r="G4" s="567"/>
      <c r="H4" s="999"/>
      <c r="I4" s="999"/>
      <c r="J4" s="999"/>
      <c r="K4" s="999"/>
      <c r="L4" s="999"/>
      <c r="M4" s="999"/>
      <c r="N4" s="999"/>
      <c r="O4" s="1000"/>
      <c r="P4" s="109"/>
      <c r="Q4" s="1007"/>
      <c r="R4" s="1007"/>
      <c r="S4" s="1007"/>
      <c r="T4" s="1007"/>
      <c r="U4" s="1007"/>
      <c r="V4" s="1007"/>
      <c r="W4" s="1007"/>
      <c r="X4" s="1008"/>
      <c r="Y4" s="1017" t="s">
        <v>50</v>
      </c>
      <c r="Z4" s="1018"/>
      <c r="AA4" s="1019"/>
      <c r="AB4" s="464"/>
      <c r="AC4" s="1021"/>
      <c r="AD4" s="1021"/>
      <c r="AE4" s="219"/>
      <c r="AF4" s="220"/>
      <c r="AG4" s="220"/>
      <c r="AH4" s="220"/>
      <c r="AI4" s="219"/>
      <c r="AJ4" s="220"/>
      <c r="AK4" s="220"/>
      <c r="AL4" s="220"/>
      <c r="AM4" s="219"/>
      <c r="AN4" s="220"/>
      <c r="AO4" s="220"/>
      <c r="AP4" s="220"/>
      <c r="AQ4" s="336"/>
      <c r="AR4" s="209"/>
      <c r="AS4" s="209"/>
      <c r="AT4" s="337"/>
      <c r="AU4" s="220"/>
      <c r="AV4" s="220"/>
      <c r="AW4" s="220"/>
      <c r="AX4" s="222"/>
      <c r="AY4" s="34">
        <f t="shared" ref="AY4:AY8" si="0">$AY$2</f>
        <v>0</v>
      </c>
    </row>
    <row r="5" spans="1:51" ht="22.5" customHeight="1">
      <c r="A5" s="402"/>
      <c r="B5" s="403"/>
      <c r="C5" s="403"/>
      <c r="D5" s="403"/>
      <c r="E5" s="403"/>
      <c r="F5" s="404"/>
      <c r="G5" s="1001"/>
      <c r="H5" s="1002"/>
      <c r="I5" s="1002"/>
      <c r="J5" s="1002"/>
      <c r="K5" s="1002"/>
      <c r="L5" s="1002"/>
      <c r="M5" s="1002"/>
      <c r="N5" s="1002"/>
      <c r="O5" s="1003"/>
      <c r="P5" s="1009"/>
      <c r="Q5" s="1009"/>
      <c r="R5" s="1009"/>
      <c r="S5" s="1009"/>
      <c r="T5" s="1009"/>
      <c r="U5" s="1009"/>
      <c r="V5" s="1009"/>
      <c r="W5" s="1009"/>
      <c r="X5" s="1010"/>
      <c r="Y5" s="450" t="s">
        <v>51</v>
      </c>
      <c r="Z5" s="1014"/>
      <c r="AA5" s="1015"/>
      <c r="AB5" s="526"/>
      <c r="AC5" s="1020"/>
      <c r="AD5" s="1020"/>
      <c r="AE5" s="219"/>
      <c r="AF5" s="220"/>
      <c r="AG5" s="220"/>
      <c r="AH5" s="220"/>
      <c r="AI5" s="219"/>
      <c r="AJ5" s="220"/>
      <c r="AK5" s="220"/>
      <c r="AL5" s="220"/>
      <c r="AM5" s="219"/>
      <c r="AN5" s="220"/>
      <c r="AO5" s="220"/>
      <c r="AP5" s="220"/>
      <c r="AQ5" s="336"/>
      <c r="AR5" s="209"/>
      <c r="AS5" s="209"/>
      <c r="AT5" s="337"/>
      <c r="AU5" s="220"/>
      <c r="AV5" s="220"/>
      <c r="AW5" s="220"/>
      <c r="AX5" s="222"/>
      <c r="AY5" s="34">
        <f t="shared" si="0"/>
        <v>0</v>
      </c>
    </row>
    <row r="6" spans="1:51" ht="22.5" customHeight="1">
      <c r="A6" s="402"/>
      <c r="B6" s="403"/>
      <c r="C6" s="403"/>
      <c r="D6" s="403"/>
      <c r="E6" s="403"/>
      <c r="F6" s="404"/>
      <c r="G6" s="1004"/>
      <c r="H6" s="1005"/>
      <c r="I6" s="1005"/>
      <c r="J6" s="1005"/>
      <c r="K6" s="1005"/>
      <c r="L6" s="1005"/>
      <c r="M6" s="1005"/>
      <c r="N6" s="1005"/>
      <c r="O6" s="1006"/>
      <c r="P6" s="1011"/>
      <c r="Q6" s="1011"/>
      <c r="R6" s="1011"/>
      <c r="S6" s="1011"/>
      <c r="T6" s="1011"/>
      <c r="U6" s="1011"/>
      <c r="V6" s="1011"/>
      <c r="W6" s="1011"/>
      <c r="X6" s="1012"/>
      <c r="Y6" s="1013" t="s">
        <v>52</v>
      </c>
      <c r="Z6" s="1014"/>
      <c r="AA6" s="1015"/>
      <c r="AB6" s="596" t="s">
        <v>53</v>
      </c>
      <c r="AC6" s="1016"/>
      <c r="AD6" s="1016"/>
      <c r="AE6" s="219"/>
      <c r="AF6" s="220"/>
      <c r="AG6" s="220"/>
      <c r="AH6" s="220"/>
      <c r="AI6" s="219"/>
      <c r="AJ6" s="220"/>
      <c r="AK6" s="220"/>
      <c r="AL6" s="220"/>
      <c r="AM6" s="219"/>
      <c r="AN6" s="220"/>
      <c r="AO6" s="220"/>
      <c r="AP6" s="220"/>
      <c r="AQ6" s="336"/>
      <c r="AR6" s="209"/>
      <c r="AS6" s="209"/>
      <c r="AT6" s="337"/>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8" t="s">
        <v>41</v>
      </c>
      <c r="B9" s="399"/>
      <c r="C9" s="399"/>
      <c r="D9" s="399"/>
      <c r="E9" s="399"/>
      <c r="F9" s="400"/>
      <c r="G9" s="515" t="s">
        <v>42</v>
      </c>
      <c r="H9" s="433"/>
      <c r="I9" s="433"/>
      <c r="J9" s="433"/>
      <c r="K9" s="433"/>
      <c r="L9" s="433"/>
      <c r="M9" s="433"/>
      <c r="N9" s="433"/>
      <c r="O9" s="516"/>
      <c r="P9" s="432" t="s">
        <v>43</v>
      </c>
      <c r="Q9" s="433"/>
      <c r="R9" s="433"/>
      <c r="S9" s="433"/>
      <c r="T9" s="433"/>
      <c r="U9" s="433"/>
      <c r="V9" s="433"/>
      <c r="W9" s="433"/>
      <c r="X9" s="516"/>
      <c r="Y9" s="1022"/>
      <c r="Z9" s="828"/>
      <c r="AA9" s="829"/>
      <c r="AB9" s="1026" t="s">
        <v>44</v>
      </c>
      <c r="AC9" s="1027"/>
      <c r="AD9" s="1028"/>
      <c r="AE9" s="1032" t="s">
        <v>20</v>
      </c>
      <c r="AF9" s="1032"/>
      <c r="AG9" s="1032"/>
      <c r="AH9" s="1032"/>
      <c r="AI9" s="1032" t="s">
        <v>21</v>
      </c>
      <c r="AJ9" s="1032"/>
      <c r="AK9" s="1032"/>
      <c r="AL9" s="560"/>
      <c r="AM9" s="1032" t="s">
        <v>45</v>
      </c>
      <c r="AN9" s="1032"/>
      <c r="AO9" s="1032"/>
      <c r="AP9" s="560"/>
      <c r="AQ9" s="159" t="s">
        <v>46</v>
      </c>
      <c r="AR9" s="134"/>
      <c r="AS9" s="134"/>
      <c r="AT9" s="135"/>
      <c r="AU9" s="536" t="s">
        <v>47</v>
      </c>
      <c r="AV9" s="536"/>
      <c r="AW9" s="536"/>
      <c r="AX9" s="537"/>
      <c r="AY9" s="34">
        <f>COUNTA($G$11)</f>
        <v>0</v>
      </c>
    </row>
    <row r="10" spans="1:51" ht="18.75" customHeight="1">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3"/>
      <c r="Z10" s="1024"/>
      <c r="AA10" s="1025"/>
      <c r="AB10" s="1029"/>
      <c r="AC10" s="1030"/>
      <c r="AD10" s="1031"/>
      <c r="AE10" s="918"/>
      <c r="AF10" s="918"/>
      <c r="AG10" s="918"/>
      <c r="AH10" s="918"/>
      <c r="AI10" s="918"/>
      <c r="AJ10" s="918"/>
      <c r="AK10" s="918"/>
      <c r="AL10" s="411"/>
      <c r="AM10" s="918"/>
      <c r="AN10" s="918"/>
      <c r="AO10" s="918"/>
      <c r="AP10" s="411"/>
      <c r="AQ10" s="200"/>
      <c r="AR10" s="201"/>
      <c r="AS10" s="137" t="s">
        <v>48</v>
      </c>
      <c r="AT10" s="138"/>
      <c r="AU10" s="201"/>
      <c r="AV10" s="201"/>
      <c r="AW10" s="396" t="s">
        <v>49</v>
      </c>
      <c r="AX10" s="397"/>
      <c r="AY10" s="34">
        <f>$AY$9</f>
        <v>0</v>
      </c>
    </row>
    <row r="11" spans="1:51" ht="22.5" customHeight="1">
      <c r="A11" s="401"/>
      <c r="B11" s="399"/>
      <c r="C11" s="399"/>
      <c r="D11" s="399"/>
      <c r="E11" s="399"/>
      <c r="F11" s="400"/>
      <c r="G11" s="567"/>
      <c r="H11" s="999"/>
      <c r="I11" s="999"/>
      <c r="J11" s="999"/>
      <c r="K11" s="999"/>
      <c r="L11" s="999"/>
      <c r="M11" s="999"/>
      <c r="N11" s="999"/>
      <c r="O11" s="1000"/>
      <c r="P11" s="109"/>
      <c r="Q11" s="1007"/>
      <c r="R11" s="1007"/>
      <c r="S11" s="1007"/>
      <c r="T11" s="1007"/>
      <c r="U11" s="1007"/>
      <c r="V11" s="1007"/>
      <c r="W11" s="1007"/>
      <c r="X11" s="1008"/>
      <c r="Y11" s="1017" t="s">
        <v>50</v>
      </c>
      <c r="Z11" s="1018"/>
      <c r="AA11" s="1019"/>
      <c r="AB11" s="464"/>
      <c r="AC11" s="1021"/>
      <c r="AD11" s="1021"/>
      <c r="AE11" s="219"/>
      <c r="AF11" s="220"/>
      <c r="AG11" s="220"/>
      <c r="AH11" s="220"/>
      <c r="AI11" s="219"/>
      <c r="AJ11" s="220"/>
      <c r="AK11" s="220"/>
      <c r="AL11" s="220"/>
      <c r="AM11" s="219"/>
      <c r="AN11" s="220"/>
      <c r="AO11" s="220"/>
      <c r="AP11" s="220"/>
      <c r="AQ11" s="336"/>
      <c r="AR11" s="209"/>
      <c r="AS11" s="209"/>
      <c r="AT11" s="337"/>
      <c r="AU11" s="220"/>
      <c r="AV11" s="220"/>
      <c r="AW11" s="220"/>
      <c r="AX11" s="222"/>
      <c r="AY11" s="34">
        <f t="shared" ref="AY11:AY15" si="1">$AY$9</f>
        <v>0</v>
      </c>
    </row>
    <row r="12" spans="1:51" ht="22.5" customHeight="1">
      <c r="A12" s="402"/>
      <c r="B12" s="403"/>
      <c r="C12" s="403"/>
      <c r="D12" s="403"/>
      <c r="E12" s="403"/>
      <c r="F12" s="404"/>
      <c r="G12" s="1001"/>
      <c r="H12" s="1002"/>
      <c r="I12" s="1002"/>
      <c r="J12" s="1002"/>
      <c r="K12" s="1002"/>
      <c r="L12" s="1002"/>
      <c r="M12" s="1002"/>
      <c r="N12" s="1002"/>
      <c r="O12" s="1003"/>
      <c r="P12" s="1009"/>
      <c r="Q12" s="1009"/>
      <c r="R12" s="1009"/>
      <c r="S12" s="1009"/>
      <c r="T12" s="1009"/>
      <c r="U12" s="1009"/>
      <c r="V12" s="1009"/>
      <c r="W12" s="1009"/>
      <c r="X12" s="1010"/>
      <c r="Y12" s="450" t="s">
        <v>51</v>
      </c>
      <c r="Z12" s="1014"/>
      <c r="AA12" s="1015"/>
      <c r="AB12" s="526"/>
      <c r="AC12" s="1020"/>
      <c r="AD12" s="1020"/>
      <c r="AE12" s="219"/>
      <c r="AF12" s="220"/>
      <c r="AG12" s="220"/>
      <c r="AH12" s="220"/>
      <c r="AI12" s="219"/>
      <c r="AJ12" s="220"/>
      <c r="AK12" s="220"/>
      <c r="AL12" s="220"/>
      <c r="AM12" s="219"/>
      <c r="AN12" s="220"/>
      <c r="AO12" s="220"/>
      <c r="AP12" s="220"/>
      <c r="AQ12" s="336"/>
      <c r="AR12" s="209"/>
      <c r="AS12" s="209"/>
      <c r="AT12" s="337"/>
      <c r="AU12" s="220"/>
      <c r="AV12" s="220"/>
      <c r="AW12" s="220"/>
      <c r="AX12" s="222"/>
      <c r="AY12" s="34">
        <f t="shared" si="1"/>
        <v>0</v>
      </c>
    </row>
    <row r="13" spans="1:51" ht="22.5" customHeight="1">
      <c r="A13" s="405"/>
      <c r="B13" s="406"/>
      <c r="C13" s="406"/>
      <c r="D13" s="406"/>
      <c r="E13" s="406"/>
      <c r="F13" s="407"/>
      <c r="G13" s="1004"/>
      <c r="H13" s="1005"/>
      <c r="I13" s="1005"/>
      <c r="J13" s="1005"/>
      <c r="K13" s="1005"/>
      <c r="L13" s="1005"/>
      <c r="M13" s="1005"/>
      <c r="N13" s="1005"/>
      <c r="O13" s="1006"/>
      <c r="P13" s="1011"/>
      <c r="Q13" s="1011"/>
      <c r="R13" s="1011"/>
      <c r="S13" s="1011"/>
      <c r="T13" s="1011"/>
      <c r="U13" s="1011"/>
      <c r="V13" s="1011"/>
      <c r="W13" s="1011"/>
      <c r="X13" s="1012"/>
      <c r="Y13" s="1013" t="s">
        <v>52</v>
      </c>
      <c r="Z13" s="1014"/>
      <c r="AA13" s="1015"/>
      <c r="AB13" s="596" t="s">
        <v>53</v>
      </c>
      <c r="AC13" s="1016"/>
      <c r="AD13" s="1016"/>
      <c r="AE13" s="219"/>
      <c r="AF13" s="220"/>
      <c r="AG13" s="220"/>
      <c r="AH13" s="220"/>
      <c r="AI13" s="219"/>
      <c r="AJ13" s="220"/>
      <c r="AK13" s="220"/>
      <c r="AL13" s="220"/>
      <c r="AM13" s="219"/>
      <c r="AN13" s="220"/>
      <c r="AO13" s="220"/>
      <c r="AP13" s="220"/>
      <c r="AQ13" s="336"/>
      <c r="AR13" s="209"/>
      <c r="AS13" s="209"/>
      <c r="AT13" s="337"/>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8" t="s">
        <v>41</v>
      </c>
      <c r="B16" s="399"/>
      <c r="C16" s="399"/>
      <c r="D16" s="399"/>
      <c r="E16" s="399"/>
      <c r="F16" s="400"/>
      <c r="G16" s="515" t="s">
        <v>42</v>
      </c>
      <c r="H16" s="433"/>
      <c r="I16" s="433"/>
      <c r="J16" s="433"/>
      <c r="K16" s="433"/>
      <c r="L16" s="433"/>
      <c r="M16" s="433"/>
      <c r="N16" s="433"/>
      <c r="O16" s="516"/>
      <c r="P16" s="432" t="s">
        <v>43</v>
      </c>
      <c r="Q16" s="433"/>
      <c r="R16" s="433"/>
      <c r="S16" s="433"/>
      <c r="T16" s="433"/>
      <c r="U16" s="433"/>
      <c r="V16" s="433"/>
      <c r="W16" s="433"/>
      <c r="X16" s="516"/>
      <c r="Y16" s="1022"/>
      <c r="Z16" s="828"/>
      <c r="AA16" s="829"/>
      <c r="AB16" s="1026" t="s">
        <v>44</v>
      </c>
      <c r="AC16" s="1027"/>
      <c r="AD16" s="1028"/>
      <c r="AE16" s="1032" t="s">
        <v>20</v>
      </c>
      <c r="AF16" s="1032"/>
      <c r="AG16" s="1032"/>
      <c r="AH16" s="1032"/>
      <c r="AI16" s="1032" t="s">
        <v>21</v>
      </c>
      <c r="AJ16" s="1032"/>
      <c r="AK16" s="1032"/>
      <c r="AL16" s="560"/>
      <c r="AM16" s="1032" t="s">
        <v>45</v>
      </c>
      <c r="AN16" s="1032"/>
      <c r="AO16" s="1032"/>
      <c r="AP16" s="560"/>
      <c r="AQ16" s="159" t="s">
        <v>46</v>
      </c>
      <c r="AR16" s="134"/>
      <c r="AS16" s="134"/>
      <c r="AT16" s="135"/>
      <c r="AU16" s="536" t="s">
        <v>47</v>
      </c>
      <c r="AV16" s="536"/>
      <c r="AW16" s="536"/>
      <c r="AX16" s="537"/>
      <c r="AY16" s="34">
        <f>COUNTA($G$18)</f>
        <v>0</v>
      </c>
    </row>
    <row r="17" spans="1:51" ht="18.75" customHeight="1">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3"/>
      <c r="Z17" s="1024"/>
      <c r="AA17" s="1025"/>
      <c r="AB17" s="1029"/>
      <c r="AC17" s="1030"/>
      <c r="AD17" s="1031"/>
      <c r="AE17" s="918"/>
      <c r="AF17" s="918"/>
      <c r="AG17" s="918"/>
      <c r="AH17" s="918"/>
      <c r="AI17" s="918"/>
      <c r="AJ17" s="918"/>
      <c r="AK17" s="918"/>
      <c r="AL17" s="411"/>
      <c r="AM17" s="918"/>
      <c r="AN17" s="918"/>
      <c r="AO17" s="918"/>
      <c r="AP17" s="411"/>
      <c r="AQ17" s="200"/>
      <c r="AR17" s="201"/>
      <c r="AS17" s="137" t="s">
        <v>48</v>
      </c>
      <c r="AT17" s="138"/>
      <c r="AU17" s="201"/>
      <c r="AV17" s="201"/>
      <c r="AW17" s="396" t="s">
        <v>49</v>
      </c>
      <c r="AX17" s="397"/>
      <c r="AY17" s="34">
        <f>$AY$16</f>
        <v>0</v>
      </c>
    </row>
    <row r="18" spans="1:51" ht="22.5" customHeight="1">
      <c r="A18" s="401"/>
      <c r="B18" s="399"/>
      <c r="C18" s="399"/>
      <c r="D18" s="399"/>
      <c r="E18" s="399"/>
      <c r="F18" s="400"/>
      <c r="G18" s="567"/>
      <c r="H18" s="999"/>
      <c r="I18" s="999"/>
      <c r="J18" s="999"/>
      <c r="K18" s="999"/>
      <c r="L18" s="999"/>
      <c r="M18" s="999"/>
      <c r="N18" s="999"/>
      <c r="O18" s="1000"/>
      <c r="P18" s="109"/>
      <c r="Q18" s="1007"/>
      <c r="R18" s="1007"/>
      <c r="S18" s="1007"/>
      <c r="T18" s="1007"/>
      <c r="U18" s="1007"/>
      <c r="V18" s="1007"/>
      <c r="W18" s="1007"/>
      <c r="X18" s="1008"/>
      <c r="Y18" s="1017" t="s">
        <v>50</v>
      </c>
      <c r="Z18" s="1018"/>
      <c r="AA18" s="1019"/>
      <c r="AB18" s="464"/>
      <c r="AC18" s="1021"/>
      <c r="AD18" s="1021"/>
      <c r="AE18" s="219"/>
      <c r="AF18" s="220"/>
      <c r="AG18" s="220"/>
      <c r="AH18" s="220"/>
      <c r="AI18" s="219"/>
      <c r="AJ18" s="220"/>
      <c r="AK18" s="220"/>
      <c r="AL18" s="220"/>
      <c r="AM18" s="219"/>
      <c r="AN18" s="220"/>
      <c r="AO18" s="220"/>
      <c r="AP18" s="220"/>
      <c r="AQ18" s="336"/>
      <c r="AR18" s="209"/>
      <c r="AS18" s="209"/>
      <c r="AT18" s="337"/>
      <c r="AU18" s="220"/>
      <c r="AV18" s="220"/>
      <c r="AW18" s="220"/>
      <c r="AX18" s="222"/>
      <c r="AY18" s="34">
        <f t="shared" ref="AY18:AY22" si="2">$AY$16</f>
        <v>0</v>
      </c>
    </row>
    <row r="19" spans="1:51" ht="22.5" customHeight="1">
      <c r="A19" s="402"/>
      <c r="B19" s="403"/>
      <c r="C19" s="403"/>
      <c r="D19" s="403"/>
      <c r="E19" s="403"/>
      <c r="F19" s="404"/>
      <c r="G19" s="1001"/>
      <c r="H19" s="1002"/>
      <c r="I19" s="1002"/>
      <c r="J19" s="1002"/>
      <c r="K19" s="1002"/>
      <c r="L19" s="1002"/>
      <c r="M19" s="1002"/>
      <c r="N19" s="1002"/>
      <c r="O19" s="1003"/>
      <c r="P19" s="1009"/>
      <c r="Q19" s="1009"/>
      <c r="R19" s="1009"/>
      <c r="S19" s="1009"/>
      <c r="T19" s="1009"/>
      <c r="U19" s="1009"/>
      <c r="V19" s="1009"/>
      <c r="W19" s="1009"/>
      <c r="X19" s="1010"/>
      <c r="Y19" s="450" t="s">
        <v>51</v>
      </c>
      <c r="Z19" s="1014"/>
      <c r="AA19" s="1015"/>
      <c r="AB19" s="526"/>
      <c r="AC19" s="1020"/>
      <c r="AD19" s="1020"/>
      <c r="AE19" s="219"/>
      <c r="AF19" s="220"/>
      <c r="AG19" s="220"/>
      <c r="AH19" s="220"/>
      <c r="AI19" s="219"/>
      <c r="AJ19" s="220"/>
      <c r="AK19" s="220"/>
      <c r="AL19" s="220"/>
      <c r="AM19" s="219"/>
      <c r="AN19" s="220"/>
      <c r="AO19" s="220"/>
      <c r="AP19" s="220"/>
      <c r="AQ19" s="336"/>
      <c r="AR19" s="209"/>
      <c r="AS19" s="209"/>
      <c r="AT19" s="337"/>
      <c r="AU19" s="220"/>
      <c r="AV19" s="220"/>
      <c r="AW19" s="220"/>
      <c r="AX19" s="222"/>
      <c r="AY19" s="34">
        <f t="shared" si="2"/>
        <v>0</v>
      </c>
    </row>
    <row r="20" spans="1:51" ht="22.5" customHeight="1">
      <c r="A20" s="405"/>
      <c r="B20" s="406"/>
      <c r="C20" s="406"/>
      <c r="D20" s="406"/>
      <c r="E20" s="406"/>
      <c r="F20" s="407"/>
      <c r="G20" s="1004"/>
      <c r="H20" s="1005"/>
      <c r="I20" s="1005"/>
      <c r="J20" s="1005"/>
      <c r="K20" s="1005"/>
      <c r="L20" s="1005"/>
      <c r="M20" s="1005"/>
      <c r="N20" s="1005"/>
      <c r="O20" s="1006"/>
      <c r="P20" s="1011"/>
      <c r="Q20" s="1011"/>
      <c r="R20" s="1011"/>
      <c r="S20" s="1011"/>
      <c r="T20" s="1011"/>
      <c r="U20" s="1011"/>
      <c r="V20" s="1011"/>
      <c r="W20" s="1011"/>
      <c r="X20" s="1012"/>
      <c r="Y20" s="1013" t="s">
        <v>52</v>
      </c>
      <c r="Z20" s="1014"/>
      <c r="AA20" s="1015"/>
      <c r="AB20" s="596" t="s">
        <v>53</v>
      </c>
      <c r="AC20" s="1016"/>
      <c r="AD20" s="1016"/>
      <c r="AE20" s="219"/>
      <c r="AF20" s="220"/>
      <c r="AG20" s="220"/>
      <c r="AH20" s="220"/>
      <c r="AI20" s="219"/>
      <c r="AJ20" s="220"/>
      <c r="AK20" s="220"/>
      <c r="AL20" s="220"/>
      <c r="AM20" s="219"/>
      <c r="AN20" s="220"/>
      <c r="AO20" s="220"/>
      <c r="AP20" s="220"/>
      <c r="AQ20" s="336"/>
      <c r="AR20" s="209"/>
      <c r="AS20" s="209"/>
      <c r="AT20" s="337"/>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8" t="s">
        <v>41</v>
      </c>
      <c r="B23" s="399"/>
      <c r="C23" s="399"/>
      <c r="D23" s="399"/>
      <c r="E23" s="399"/>
      <c r="F23" s="400"/>
      <c r="G23" s="515" t="s">
        <v>42</v>
      </c>
      <c r="H23" s="433"/>
      <c r="I23" s="433"/>
      <c r="J23" s="433"/>
      <c r="K23" s="433"/>
      <c r="L23" s="433"/>
      <c r="M23" s="433"/>
      <c r="N23" s="433"/>
      <c r="O23" s="516"/>
      <c r="P23" s="432" t="s">
        <v>43</v>
      </c>
      <c r="Q23" s="433"/>
      <c r="R23" s="433"/>
      <c r="S23" s="433"/>
      <c r="T23" s="433"/>
      <c r="U23" s="433"/>
      <c r="V23" s="433"/>
      <c r="W23" s="433"/>
      <c r="X23" s="516"/>
      <c r="Y23" s="1022"/>
      <c r="Z23" s="828"/>
      <c r="AA23" s="829"/>
      <c r="AB23" s="1026" t="s">
        <v>44</v>
      </c>
      <c r="AC23" s="1027"/>
      <c r="AD23" s="1028"/>
      <c r="AE23" s="1032" t="s">
        <v>20</v>
      </c>
      <c r="AF23" s="1032"/>
      <c r="AG23" s="1032"/>
      <c r="AH23" s="1032"/>
      <c r="AI23" s="1032" t="s">
        <v>21</v>
      </c>
      <c r="AJ23" s="1032"/>
      <c r="AK23" s="1032"/>
      <c r="AL23" s="560"/>
      <c r="AM23" s="1032" t="s">
        <v>45</v>
      </c>
      <c r="AN23" s="1032"/>
      <c r="AO23" s="1032"/>
      <c r="AP23" s="560"/>
      <c r="AQ23" s="159" t="s">
        <v>46</v>
      </c>
      <c r="AR23" s="134"/>
      <c r="AS23" s="134"/>
      <c r="AT23" s="135"/>
      <c r="AU23" s="536" t="s">
        <v>47</v>
      </c>
      <c r="AV23" s="536"/>
      <c r="AW23" s="536"/>
      <c r="AX23" s="537"/>
      <c r="AY23" s="34">
        <f>COUNTA($G$25)</f>
        <v>0</v>
      </c>
    </row>
    <row r="24" spans="1:51" ht="18.75" customHeight="1">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3"/>
      <c r="Z24" s="1024"/>
      <c r="AA24" s="1025"/>
      <c r="AB24" s="1029"/>
      <c r="AC24" s="1030"/>
      <c r="AD24" s="1031"/>
      <c r="AE24" s="918"/>
      <c r="AF24" s="918"/>
      <c r="AG24" s="918"/>
      <c r="AH24" s="918"/>
      <c r="AI24" s="918"/>
      <c r="AJ24" s="918"/>
      <c r="AK24" s="918"/>
      <c r="AL24" s="411"/>
      <c r="AM24" s="918"/>
      <c r="AN24" s="918"/>
      <c r="AO24" s="918"/>
      <c r="AP24" s="411"/>
      <c r="AQ24" s="200"/>
      <c r="AR24" s="201"/>
      <c r="AS24" s="137" t="s">
        <v>48</v>
      </c>
      <c r="AT24" s="138"/>
      <c r="AU24" s="201"/>
      <c r="AV24" s="201"/>
      <c r="AW24" s="396" t="s">
        <v>49</v>
      </c>
      <c r="AX24" s="397"/>
      <c r="AY24" s="34">
        <f>$AY$23</f>
        <v>0</v>
      </c>
    </row>
    <row r="25" spans="1:51" ht="22.5" customHeight="1">
      <c r="A25" s="401"/>
      <c r="B25" s="399"/>
      <c r="C25" s="399"/>
      <c r="D25" s="399"/>
      <c r="E25" s="399"/>
      <c r="F25" s="400"/>
      <c r="G25" s="567"/>
      <c r="H25" s="999"/>
      <c r="I25" s="999"/>
      <c r="J25" s="999"/>
      <c r="K25" s="999"/>
      <c r="L25" s="999"/>
      <c r="M25" s="999"/>
      <c r="N25" s="999"/>
      <c r="O25" s="1000"/>
      <c r="P25" s="109"/>
      <c r="Q25" s="1007"/>
      <c r="R25" s="1007"/>
      <c r="S25" s="1007"/>
      <c r="T25" s="1007"/>
      <c r="U25" s="1007"/>
      <c r="V25" s="1007"/>
      <c r="W25" s="1007"/>
      <c r="X25" s="1008"/>
      <c r="Y25" s="1017" t="s">
        <v>50</v>
      </c>
      <c r="Z25" s="1018"/>
      <c r="AA25" s="1019"/>
      <c r="AB25" s="464"/>
      <c r="AC25" s="1021"/>
      <c r="AD25" s="1021"/>
      <c r="AE25" s="219"/>
      <c r="AF25" s="220"/>
      <c r="AG25" s="220"/>
      <c r="AH25" s="220"/>
      <c r="AI25" s="219"/>
      <c r="AJ25" s="220"/>
      <c r="AK25" s="220"/>
      <c r="AL25" s="220"/>
      <c r="AM25" s="219"/>
      <c r="AN25" s="220"/>
      <c r="AO25" s="220"/>
      <c r="AP25" s="220"/>
      <c r="AQ25" s="336"/>
      <c r="AR25" s="209"/>
      <c r="AS25" s="209"/>
      <c r="AT25" s="337"/>
      <c r="AU25" s="220"/>
      <c r="AV25" s="220"/>
      <c r="AW25" s="220"/>
      <c r="AX25" s="222"/>
      <c r="AY25" s="34">
        <f t="shared" ref="AY25:AY29" si="3">$AY$23</f>
        <v>0</v>
      </c>
    </row>
    <row r="26" spans="1:51" ht="22.5" customHeight="1">
      <c r="A26" s="402"/>
      <c r="B26" s="403"/>
      <c r="C26" s="403"/>
      <c r="D26" s="403"/>
      <c r="E26" s="403"/>
      <c r="F26" s="404"/>
      <c r="G26" s="1001"/>
      <c r="H26" s="1002"/>
      <c r="I26" s="1002"/>
      <c r="J26" s="1002"/>
      <c r="K26" s="1002"/>
      <c r="L26" s="1002"/>
      <c r="M26" s="1002"/>
      <c r="N26" s="1002"/>
      <c r="O26" s="1003"/>
      <c r="P26" s="1009"/>
      <c r="Q26" s="1009"/>
      <c r="R26" s="1009"/>
      <c r="S26" s="1009"/>
      <c r="T26" s="1009"/>
      <c r="U26" s="1009"/>
      <c r="V26" s="1009"/>
      <c r="W26" s="1009"/>
      <c r="X26" s="1010"/>
      <c r="Y26" s="450" t="s">
        <v>51</v>
      </c>
      <c r="Z26" s="1014"/>
      <c r="AA26" s="1015"/>
      <c r="AB26" s="526"/>
      <c r="AC26" s="1020"/>
      <c r="AD26" s="1020"/>
      <c r="AE26" s="219"/>
      <c r="AF26" s="220"/>
      <c r="AG26" s="220"/>
      <c r="AH26" s="220"/>
      <c r="AI26" s="219"/>
      <c r="AJ26" s="220"/>
      <c r="AK26" s="220"/>
      <c r="AL26" s="220"/>
      <c r="AM26" s="219"/>
      <c r="AN26" s="220"/>
      <c r="AO26" s="220"/>
      <c r="AP26" s="220"/>
      <c r="AQ26" s="336"/>
      <c r="AR26" s="209"/>
      <c r="AS26" s="209"/>
      <c r="AT26" s="337"/>
      <c r="AU26" s="220"/>
      <c r="AV26" s="220"/>
      <c r="AW26" s="220"/>
      <c r="AX26" s="222"/>
      <c r="AY26" s="34">
        <f t="shared" si="3"/>
        <v>0</v>
      </c>
    </row>
    <row r="27" spans="1:51" ht="22.5" customHeight="1">
      <c r="A27" s="405"/>
      <c r="B27" s="406"/>
      <c r="C27" s="406"/>
      <c r="D27" s="406"/>
      <c r="E27" s="406"/>
      <c r="F27" s="407"/>
      <c r="G27" s="1004"/>
      <c r="H27" s="1005"/>
      <c r="I27" s="1005"/>
      <c r="J27" s="1005"/>
      <c r="K27" s="1005"/>
      <c r="L27" s="1005"/>
      <c r="M27" s="1005"/>
      <c r="N27" s="1005"/>
      <c r="O27" s="1006"/>
      <c r="P27" s="1011"/>
      <c r="Q27" s="1011"/>
      <c r="R27" s="1011"/>
      <c r="S27" s="1011"/>
      <c r="T27" s="1011"/>
      <c r="U27" s="1011"/>
      <c r="V27" s="1011"/>
      <c r="W27" s="1011"/>
      <c r="X27" s="1012"/>
      <c r="Y27" s="1013" t="s">
        <v>52</v>
      </c>
      <c r="Z27" s="1014"/>
      <c r="AA27" s="1015"/>
      <c r="AB27" s="596" t="s">
        <v>53</v>
      </c>
      <c r="AC27" s="1016"/>
      <c r="AD27" s="1016"/>
      <c r="AE27" s="219"/>
      <c r="AF27" s="220"/>
      <c r="AG27" s="220"/>
      <c r="AH27" s="220"/>
      <c r="AI27" s="219"/>
      <c r="AJ27" s="220"/>
      <c r="AK27" s="220"/>
      <c r="AL27" s="220"/>
      <c r="AM27" s="219"/>
      <c r="AN27" s="220"/>
      <c r="AO27" s="220"/>
      <c r="AP27" s="220"/>
      <c r="AQ27" s="336"/>
      <c r="AR27" s="209"/>
      <c r="AS27" s="209"/>
      <c r="AT27" s="337"/>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8" t="s">
        <v>41</v>
      </c>
      <c r="B30" s="399"/>
      <c r="C30" s="399"/>
      <c r="D30" s="399"/>
      <c r="E30" s="399"/>
      <c r="F30" s="400"/>
      <c r="G30" s="515" t="s">
        <v>42</v>
      </c>
      <c r="H30" s="433"/>
      <c r="I30" s="433"/>
      <c r="J30" s="433"/>
      <c r="K30" s="433"/>
      <c r="L30" s="433"/>
      <c r="M30" s="433"/>
      <c r="N30" s="433"/>
      <c r="O30" s="516"/>
      <c r="P30" s="432" t="s">
        <v>43</v>
      </c>
      <c r="Q30" s="433"/>
      <c r="R30" s="433"/>
      <c r="S30" s="433"/>
      <c r="T30" s="433"/>
      <c r="U30" s="433"/>
      <c r="V30" s="433"/>
      <c r="W30" s="433"/>
      <c r="X30" s="516"/>
      <c r="Y30" s="1022"/>
      <c r="Z30" s="828"/>
      <c r="AA30" s="829"/>
      <c r="AB30" s="1026" t="s">
        <v>44</v>
      </c>
      <c r="AC30" s="1027"/>
      <c r="AD30" s="1028"/>
      <c r="AE30" s="1032" t="s">
        <v>20</v>
      </c>
      <c r="AF30" s="1032"/>
      <c r="AG30" s="1032"/>
      <c r="AH30" s="1032"/>
      <c r="AI30" s="1032" t="s">
        <v>21</v>
      </c>
      <c r="AJ30" s="1032"/>
      <c r="AK30" s="1032"/>
      <c r="AL30" s="560"/>
      <c r="AM30" s="1032" t="s">
        <v>45</v>
      </c>
      <c r="AN30" s="1032"/>
      <c r="AO30" s="1032"/>
      <c r="AP30" s="560"/>
      <c r="AQ30" s="159" t="s">
        <v>46</v>
      </c>
      <c r="AR30" s="134"/>
      <c r="AS30" s="134"/>
      <c r="AT30" s="135"/>
      <c r="AU30" s="536" t="s">
        <v>47</v>
      </c>
      <c r="AV30" s="536"/>
      <c r="AW30" s="536"/>
      <c r="AX30" s="537"/>
      <c r="AY30" s="34">
        <f>COUNTA($G$32)</f>
        <v>0</v>
      </c>
    </row>
    <row r="31" spans="1:51" ht="18.75"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3"/>
      <c r="Z31" s="1024"/>
      <c r="AA31" s="1025"/>
      <c r="AB31" s="1029"/>
      <c r="AC31" s="1030"/>
      <c r="AD31" s="1031"/>
      <c r="AE31" s="918"/>
      <c r="AF31" s="918"/>
      <c r="AG31" s="918"/>
      <c r="AH31" s="918"/>
      <c r="AI31" s="918"/>
      <c r="AJ31" s="918"/>
      <c r="AK31" s="918"/>
      <c r="AL31" s="411"/>
      <c r="AM31" s="918"/>
      <c r="AN31" s="918"/>
      <c r="AO31" s="918"/>
      <c r="AP31" s="411"/>
      <c r="AQ31" s="200"/>
      <c r="AR31" s="201"/>
      <c r="AS31" s="137" t="s">
        <v>48</v>
      </c>
      <c r="AT31" s="138"/>
      <c r="AU31" s="201"/>
      <c r="AV31" s="201"/>
      <c r="AW31" s="396" t="s">
        <v>49</v>
      </c>
      <c r="AX31" s="397"/>
      <c r="AY31" s="34">
        <f>$AY$30</f>
        <v>0</v>
      </c>
    </row>
    <row r="32" spans="1:51" ht="22.5" customHeight="1">
      <c r="A32" s="401"/>
      <c r="B32" s="399"/>
      <c r="C32" s="399"/>
      <c r="D32" s="399"/>
      <c r="E32" s="399"/>
      <c r="F32" s="400"/>
      <c r="G32" s="567"/>
      <c r="H32" s="999"/>
      <c r="I32" s="999"/>
      <c r="J32" s="999"/>
      <c r="K32" s="999"/>
      <c r="L32" s="999"/>
      <c r="M32" s="999"/>
      <c r="N32" s="999"/>
      <c r="O32" s="1000"/>
      <c r="P32" s="109"/>
      <c r="Q32" s="1007"/>
      <c r="R32" s="1007"/>
      <c r="S32" s="1007"/>
      <c r="T32" s="1007"/>
      <c r="U32" s="1007"/>
      <c r="V32" s="1007"/>
      <c r="W32" s="1007"/>
      <c r="X32" s="1008"/>
      <c r="Y32" s="1017" t="s">
        <v>50</v>
      </c>
      <c r="Z32" s="1018"/>
      <c r="AA32" s="1019"/>
      <c r="AB32" s="464"/>
      <c r="AC32" s="1021"/>
      <c r="AD32" s="1021"/>
      <c r="AE32" s="219"/>
      <c r="AF32" s="220"/>
      <c r="AG32" s="220"/>
      <c r="AH32" s="220"/>
      <c r="AI32" s="219"/>
      <c r="AJ32" s="220"/>
      <c r="AK32" s="220"/>
      <c r="AL32" s="220"/>
      <c r="AM32" s="219"/>
      <c r="AN32" s="220"/>
      <c r="AO32" s="220"/>
      <c r="AP32" s="220"/>
      <c r="AQ32" s="336"/>
      <c r="AR32" s="209"/>
      <c r="AS32" s="209"/>
      <c r="AT32" s="337"/>
      <c r="AU32" s="220"/>
      <c r="AV32" s="220"/>
      <c r="AW32" s="220"/>
      <c r="AX32" s="222"/>
      <c r="AY32" s="34">
        <f t="shared" ref="AY32:AY36" si="4">$AY$30</f>
        <v>0</v>
      </c>
    </row>
    <row r="33" spans="1:51" ht="22.5" customHeight="1">
      <c r="A33" s="402"/>
      <c r="B33" s="403"/>
      <c r="C33" s="403"/>
      <c r="D33" s="403"/>
      <c r="E33" s="403"/>
      <c r="F33" s="404"/>
      <c r="G33" s="1001"/>
      <c r="H33" s="1002"/>
      <c r="I33" s="1002"/>
      <c r="J33" s="1002"/>
      <c r="K33" s="1002"/>
      <c r="L33" s="1002"/>
      <c r="M33" s="1002"/>
      <c r="N33" s="1002"/>
      <c r="O33" s="1003"/>
      <c r="P33" s="1009"/>
      <c r="Q33" s="1009"/>
      <c r="R33" s="1009"/>
      <c r="S33" s="1009"/>
      <c r="T33" s="1009"/>
      <c r="U33" s="1009"/>
      <c r="V33" s="1009"/>
      <c r="W33" s="1009"/>
      <c r="X33" s="1010"/>
      <c r="Y33" s="450" t="s">
        <v>51</v>
      </c>
      <c r="Z33" s="1014"/>
      <c r="AA33" s="1015"/>
      <c r="AB33" s="526"/>
      <c r="AC33" s="1020"/>
      <c r="AD33" s="1020"/>
      <c r="AE33" s="219"/>
      <c r="AF33" s="220"/>
      <c r="AG33" s="220"/>
      <c r="AH33" s="220"/>
      <c r="AI33" s="219"/>
      <c r="AJ33" s="220"/>
      <c r="AK33" s="220"/>
      <c r="AL33" s="220"/>
      <c r="AM33" s="219"/>
      <c r="AN33" s="220"/>
      <c r="AO33" s="220"/>
      <c r="AP33" s="220"/>
      <c r="AQ33" s="336"/>
      <c r="AR33" s="209"/>
      <c r="AS33" s="209"/>
      <c r="AT33" s="337"/>
      <c r="AU33" s="220"/>
      <c r="AV33" s="220"/>
      <c r="AW33" s="220"/>
      <c r="AX33" s="222"/>
      <c r="AY33" s="34">
        <f t="shared" si="4"/>
        <v>0</v>
      </c>
    </row>
    <row r="34" spans="1:51" ht="22.5" customHeight="1">
      <c r="A34" s="405"/>
      <c r="B34" s="406"/>
      <c r="C34" s="406"/>
      <c r="D34" s="406"/>
      <c r="E34" s="406"/>
      <c r="F34" s="407"/>
      <c r="G34" s="1004"/>
      <c r="H34" s="1005"/>
      <c r="I34" s="1005"/>
      <c r="J34" s="1005"/>
      <c r="K34" s="1005"/>
      <c r="L34" s="1005"/>
      <c r="M34" s="1005"/>
      <c r="N34" s="1005"/>
      <c r="O34" s="1006"/>
      <c r="P34" s="1011"/>
      <c r="Q34" s="1011"/>
      <c r="R34" s="1011"/>
      <c r="S34" s="1011"/>
      <c r="T34" s="1011"/>
      <c r="U34" s="1011"/>
      <c r="V34" s="1011"/>
      <c r="W34" s="1011"/>
      <c r="X34" s="1012"/>
      <c r="Y34" s="1013" t="s">
        <v>52</v>
      </c>
      <c r="Z34" s="1014"/>
      <c r="AA34" s="1015"/>
      <c r="AB34" s="596" t="s">
        <v>53</v>
      </c>
      <c r="AC34" s="1016"/>
      <c r="AD34" s="1016"/>
      <c r="AE34" s="219"/>
      <c r="AF34" s="220"/>
      <c r="AG34" s="220"/>
      <c r="AH34" s="220"/>
      <c r="AI34" s="219"/>
      <c r="AJ34" s="220"/>
      <c r="AK34" s="220"/>
      <c r="AL34" s="220"/>
      <c r="AM34" s="219"/>
      <c r="AN34" s="220"/>
      <c r="AO34" s="220"/>
      <c r="AP34" s="220"/>
      <c r="AQ34" s="336"/>
      <c r="AR34" s="209"/>
      <c r="AS34" s="209"/>
      <c r="AT34" s="337"/>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8" t="s">
        <v>41</v>
      </c>
      <c r="B37" s="399"/>
      <c r="C37" s="399"/>
      <c r="D37" s="399"/>
      <c r="E37" s="399"/>
      <c r="F37" s="400"/>
      <c r="G37" s="515" t="s">
        <v>42</v>
      </c>
      <c r="H37" s="433"/>
      <c r="I37" s="433"/>
      <c r="J37" s="433"/>
      <c r="K37" s="433"/>
      <c r="L37" s="433"/>
      <c r="M37" s="433"/>
      <c r="N37" s="433"/>
      <c r="O37" s="516"/>
      <c r="P37" s="432" t="s">
        <v>43</v>
      </c>
      <c r="Q37" s="433"/>
      <c r="R37" s="433"/>
      <c r="S37" s="433"/>
      <c r="T37" s="433"/>
      <c r="U37" s="433"/>
      <c r="V37" s="433"/>
      <c r="W37" s="433"/>
      <c r="X37" s="516"/>
      <c r="Y37" s="1022"/>
      <c r="Z37" s="828"/>
      <c r="AA37" s="829"/>
      <c r="AB37" s="1026" t="s">
        <v>44</v>
      </c>
      <c r="AC37" s="1027"/>
      <c r="AD37" s="1028"/>
      <c r="AE37" s="1032" t="s">
        <v>20</v>
      </c>
      <c r="AF37" s="1032"/>
      <c r="AG37" s="1032"/>
      <c r="AH37" s="1032"/>
      <c r="AI37" s="1032" t="s">
        <v>21</v>
      </c>
      <c r="AJ37" s="1032"/>
      <c r="AK37" s="1032"/>
      <c r="AL37" s="560"/>
      <c r="AM37" s="1032" t="s">
        <v>45</v>
      </c>
      <c r="AN37" s="1032"/>
      <c r="AO37" s="1032"/>
      <c r="AP37" s="560"/>
      <c r="AQ37" s="159" t="s">
        <v>46</v>
      </c>
      <c r="AR37" s="134"/>
      <c r="AS37" s="134"/>
      <c r="AT37" s="135"/>
      <c r="AU37" s="536" t="s">
        <v>47</v>
      </c>
      <c r="AV37" s="536"/>
      <c r="AW37" s="536"/>
      <c r="AX37" s="537"/>
      <c r="AY37" s="34">
        <f>COUNTA($G$39)</f>
        <v>0</v>
      </c>
    </row>
    <row r="38" spans="1:51" ht="18.75"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3"/>
      <c r="Z38" s="1024"/>
      <c r="AA38" s="1025"/>
      <c r="AB38" s="1029"/>
      <c r="AC38" s="1030"/>
      <c r="AD38" s="1031"/>
      <c r="AE38" s="918"/>
      <c r="AF38" s="918"/>
      <c r="AG38" s="918"/>
      <c r="AH38" s="918"/>
      <c r="AI38" s="918"/>
      <c r="AJ38" s="918"/>
      <c r="AK38" s="918"/>
      <c r="AL38" s="411"/>
      <c r="AM38" s="918"/>
      <c r="AN38" s="918"/>
      <c r="AO38" s="918"/>
      <c r="AP38" s="411"/>
      <c r="AQ38" s="200"/>
      <c r="AR38" s="201"/>
      <c r="AS38" s="137" t="s">
        <v>48</v>
      </c>
      <c r="AT38" s="138"/>
      <c r="AU38" s="201"/>
      <c r="AV38" s="201"/>
      <c r="AW38" s="396" t="s">
        <v>49</v>
      </c>
      <c r="AX38" s="397"/>
      <c r="AY38" s="34">
        <f>$AY$37</f>
        <v>0</v>
      </c>
    </row>
    <row r="39" spans="1:51" ht="22.5" customHeight="1">
      <c r="A39" s="401"/>
      <c r="B39" s="399"/>
      <c r="C39" s="399"/>
      <c r="D39" s="399"/>
      <c r="E39" s="399"/>
      <c r="F39" s="400"/>
      <c r="G39" s="567"/>
      <c r="H39" s="999"/>
      <c r="I39" s="999"/>
      <c r="J39" s="999"/>
      <c r="K39" s="999"/>
      <c r="L39" s="999"/>
      <c r="M39" s="999"/>
      <c r="N39" s="999"/>
      <c r="O39" s="1000"/>
      <c r="P39" s="109"/>
      <c r="Q39" s="1007"/>
      <c r="R39" s="1007"/>
      <c r="S39" s="1007"/>
      <c r="T39" s="1007"/>
      <c r="U39" s="1007"/>
      <c r="V39" s="1007"/>
      <c r="W39" s="1007"/>
      <c r="X39" s="1008"/>
      <c r="Y39" s="1017" t="s">
        <v>50</v>
      </c>
      <c r="Z39" s="1018"/>
      <c r="AA39" s="1019"/>
      <c r="AB39" s="464"/>
      <c r="AC39" s="1021"/>
      <c r="AD39" s="1021"/>
      <c r="AE39" s="219"/>
      <c r="AF39" s="220"/>
      <c r="AG39" s="220"/>
      <c r="AH39" s="220"/>
      <c r="AI39" s="219"/>
      <c r="AJ39" s="220"/>
      <c r="AK39" s="220"/>
      <c r="AL39" s="220"/>
      <c r="AM39" s="219"/>
      <c r="AN39" s="220"/>
      <c r="AO39" s="220"/>
      <c r="AP39" s="220"/>
      <c r="AQ39" s="336"/>
      <c r="AR39" s="209"/>
      <c r="AS39" s="209"/>
      <c r="AT39" s="337"/>
      <c r="AU39" s="220"/>
      <c r="AV39" s="220"/>
      <c r="AW39" s="220"/>
      <c r="AX39" s="222"/>
      <c r="AY39" s="34">
        <f t="shared" ref="AY39:AY43" si="5">$AY$37</f>
        <v>0</v>
      </c>
    </row>
    <row r="40" spans="1:51" ht="22.5" customHeight="1">
      <c r="A40" s="402"/>
      <c r="B40" s="403"/>
      <c r="C40" s="403"/>
      <c r="D40" s="403"/>
      <c r="E40" s="403"/>
      <c r="F40" s="404"/>
      <c r="G40" s="1001"/>
      <c r="H40" s="1002"/>
      <c r="I40" s="1002"/>
      <c r="J40" s="1002"/>
      <c r="K40" s="1002"/>
      <c r="L40" s="1002"/>
      <c r="M40" s="1002"/>
      <c r="N40" s="1002"/>
      <c r="O40" s="1003"/>
      <c r="P40" s="1009"/>
      <c r="Q40" s="1009"/>
      <c r="R40" s="1009"/>
      <c r="S40" s="1009"/>
      <c r="T40" s="1009"/>
      <c r="U40" s="1009"/>
      <c r="V40" s="1009"/>
      <c r="W40" s="1009"/>
      <c r="X40" s="1010"/>
      <c r="Y40" s="450" t="s">
        <v>51</v>
      </c>
      <c r="Z40" s="1014"/>
      <c r="AA40" s="1015"/>
      <c r="AB40" s="526"/>
      <c r="AC40" s="1020"/>
      <c r="AD40" s="1020"/>
      <c r="AE40" s="219"/>
      <c r="AF40" s="220"/>
      <c r="AG40" s="220"/>
      <c r="AH40" s="220"/>
      <c r="AI40" s="219"/>
      <c r="AJ40" s="220"/>
      <c r="AK40" s="220"/>
      <c r="AL40" s="220"/>
      <c r="AM40" s="219"/>
      <c r="AN40" s="220"/>
      <c r="AO40" s="220"/>
      <c r="AP40" s="220"/>
      <c r="AQ40" s="336"/>
      <c r="AR40" s="209"/>
      <c r="AS40" s="209"/>
      <c r="AT40" s="337"/>
      <c r="AU40" s="220"/>
      <c r="AV40" s="220"/>
      <c r="AW40" s="220"/>
      <c r="AX40" s="222"/>
      <c r="AY40" s="34">
        <f t="shared" si="5"/>
        <v>0</v>
      </c>
    </row>
    <row r="41" spans="1:51" ht="22.5" customHeight="1">
      <c r="A41" s="405"/>
      <c r="B41" s="406"/>
      <c r="C41" s="406"/>
      <c r="D41" s="406"/>
      <c r="E41" s="406"/>
      <c r="F41" s="407"/>
      <c r="G41" s="1004"/>
      <c r="H41" s="1005"/>
      <c r="I41" s="1005"/>
      <c r="J41" s="1005"/>
      <c r="K41" s="1005"/>
      <c r="L41" s="1005"/>
      <c r="M41" s="1005"/>
      <c r="N41" s="1005"/>
      <c r="O41" s="1006"/>
      <c r="P41" s="1011"/>
      <c r="Q41" s="1011"/>
      <c r="R41" s="1011"/>
      <c r="S41" s="1011"/>
      <c r="T41" s="1011"/>
      <c r="U41" s="1011"/>
      <c r="V41" s="1011"/>
      <c r="W41" s="1011"/>
      <c r="X41" s="1012"/>
      <c r="Y41" s="1013" t="s">
        <v>52</v>
      </c>
      <c r="Z41" s="1014"/>
      <c r="AA41" s="1015"/>
      <c r="AB41" s="596" t="s">
        <v>53</v>
      </c>
      <c r="AC41" s="1016"/>
      <c r="AD41" s="1016"/>
      <c r="AE41" s="219"/>
      <c r="AF41" s="220"/>
      <c r="AG41" s="220"/>
      <c r="AH41" s="220"/>
      <c r="AI41" s="219"/>
      <c r="AJ41" s="220"/>
      <c r="AK41" s="220"/>
      <c r="AL41" s="220"/>
      <c r="AM41" s="219"/>
      <c r="AN41" s="220"/>
      <c r="AO41" s="220"/>
      <c r="AP41" s="220"/>
      <c r="AQ41" s="336"/>
      <c r="AR41" s="209"/>
      <c r="AS41" s="209"/>
      <c r="AT41" s="337"/>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8" t="s">
        <v>41</v>
      </c>
      <c r="B44" s="399"/>
      <c r="C44" s="399"/>
      <c r="D44" s="399"/>
      <c r="E44" s="399"/>
      <c r="F44" s="400"/>
      <c r="G44" s="515" t="s">
        <v>42</v>
      </c>
      <c r="H44" s="433"/>
      <c r="I44" s="433"/>
      <c r="J44" s="433"/>
      <c r="K44" s="433"/>
      <c r="L44" s="433"/>
      <c r="M44" s="433"/>
      <c r="N44" s="433"/>
      <c r="O44" s="516"/>
      <c r="P44" s="432" t="s">
        <v>43</v>
      </c>
      <c r="Q44" s="433"/>
      <c r="R44" s="433"/>
      <c r="S44" s="433"/>
      <c r="T44" s="433"/>
      <c r="U44" s="433"/>
      <c r="V44" s="433"/>
      <c r="W44" s="433"/>
      <c r="X44" s="516"/>
      <c r="Y44" s="1022"/>
      <c r="Z44" s="828"/>
      <c r="AA44" s="829"/>
      <c r="AB44" s="1026" t="s">
        <v>44</v>
      </c>
      <c r="AC44" s="1027"/>
      <c r="AD44" s="1028"/>
      <c r="AE44" s="1032" t="s">
        <v>20</v>
      </c>
      <c r="AF44" s="1032"/>
      <c r="AG44" s="1032"/>
      <c r="AH44" s="1032"/>
      <c r="AI44" s="1032" t="s">
        <v>21</v>
      </c>
      <c r="AJ44" s="1032"/>
      <c r="AK44" s="1032"/>
      <c r="AL44" s="560"/>
      <c r="AM44" s="1032" t="s">
        <v>45</v>
      </c>
      <c r="AN44" s="1032"/>
      <c r="AO44" s="1032"/>
      <c r="AP44" s="560"/>
      <c r="AQ44" s="159" t="s">
        <v>46</v>
      </c>
      <c r="AR44" s="134"/>
      <c r="AS44" s="134"/>
      <c r="AT44" s="135"/>
      <c r="AU44" s="536" t="s">
        <v>47</v>
      </c>
      <c r="AV44" s="536"/>
      <c r="AW44" s="536"/>
      <c r="AX44" s="537"/>
      <c r="AY44" s="34">
        <f>COUNTA($G$46)</f>
        <v>0</v>
      </c>
    </row>
    <row r="45" spans="1:51" ht="18.75"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3"/>
      <c r="Z45" s="1024"/>
      <c r="AA45" s="1025"/>
      <c r="AB45" s="1029"/>
      <c r="AC45" s="1030"/>
      <c r="AD45" s="1031"/>
      <c r="AE45" s="918"/>
      <c r="AF45" s="918"/>
      <c r="AG45" s="918"/>
      <c r="AH45" s="918"/>
      <c r="AI45" s="918"/>
      <c r="AJ45" s="918"/>
      <c r="AK45" s="918"/>
      <c r="AL45" s="411"/>
      <c r="AM45" s="918"/>
      <c r="AN45" s="918"/>
      <c r="AO45" s="918"/>
      <c r="AP45" s="411"/>
      <c r="AQ45" s="200"/>
      <c r="AR45" s="201"/>
      <c r="AS45" s="137" t="s">
        <v>48</v>
      </c>
      <c r="AT45" s="138"/>
      <c r="AU45" s="201"/>
      <c r="AV45" s="201"/>
      <c r="AW45" s="396" t="s">
        <v>49</v>
      </c>
      <c r="AX45" s="397"/>
      <c r="AY45" s="34">
        <f>$AY$44</f>
        <v>0</v>
      </c>
    </row>
    <row r="46" spans="1:51" ht="22.5" customHeight="1">
      <c r="A46" s="401"/>
      <c r="B46" s="399"/>
      <c r="C46" s="399"/>
      <c r="D46" s="399"/>
      <c r="E46" s="399"/>
      <c r="F46" s="400"/>
      <c r="G46" s="567"/>
      <c r="H46" s="999"/>
      <c r="I46" s="999"/>
      <c r="J46" s="999"/>
      <c r="K46" s="999"/>
      <c r="L46" s="999"/>
      <c r="M46" s="999"/>
      <c r="N46" s="999"/>
      <c r="O46" s="1000"/>
      <c r="P46" s="109"/>
      <c r="Q46" s="1007"/>
      <c r="R46" s="1007"/>
      <c r="S46" s="1007"/>
      <c r="T46" s="1007"/>
      <c r="U46" s="1007"/>
      <c r="V46" s="1007"/>
      <c r="W46" s="1007"/>
      <c r="X46" s="1008"/>
      <c r="Y46" s="1017" t="s">
        <v>50</v>
      </c>
      <c r="Z46" s="1018"/>
      <c r="AA46" s="1019"/>
      <c r="AB46" s="464"/>
      <c r="AC46" s="1021"/>
      <c r="AD46" s="1021"/>
      <c r="AE46" s="219"/>
      <c r="AF46" s="220"/>
      <c r="AG46" s="220"/>
      <c r="AH46" s="220"/>
      <c r="AI46" s="219"/>
      <c r="AJ46" s="220"/>
      <c r="AK46" s="220"/>
      <c r="AL46" s="220"/>
      <c r="AM46" s="219"/>
      <c r="AN46" s="220"/>
      <c r="AO46" s="220"/>
      <c r="AP46" s="220"/>
      <c r="AQ46" s="336"/>
      <c r="AR46" s="209"/>
      <c r="AS46" s="209"/>
      <c r="AT46" s="337"/>
      <c r="AU46" s="220"/>
      <c r="AV46" s="220"/>
      <c r="AW46" s="220"/>
      <c r="AX46" s="222"/>
      <c r="AY46" s="34">
        <f t="shared" ref="AY46:AY50" si="6">$AY$44</f>
        <v>0</v>
      </c>
    </row>
    <row r="47" spans="1:51" ht="22.5" customHeight="1">
      <c r="A47" s="402"/>
      <c r="B47" s="403"/>
      <c r="C47" s="403"/>
      <c r="D47" s="403"/>
      <c r="E47" s="403"/>
      <c r="F47" s="404"/>
      <c r="G47" s="1001"/>
      <c r="H47" s="1002"/>
      <c r="I47" s="1002"/>
      <c r="J47" s="1002"/>
      <c r="K47" s="1002"/>
      <c r="L47" s="1002"/>
      <c r="M47" s="1002"/>
      <c r="N47" s="1002"/>
      <c r="O47" s="1003"/>
      <c r="P47" s="1009"/>
      <c r="Q47" s="1009"/>
      <c r="R47" s="1009"/>
      <c r="S47" s="1009"/>
      <c r="T47" s="1009"/>
      <c r="U47" s="1009"/>
      <c r="V47" s="1009"/>
      <c r="W47" s="1009"/>
      <c r="X47" s="1010"/>
      <c r="Y47" s="450" t="s">
        <v>51</v>
      </c>
      <c r="Z47" s="1014"/>
      <c r="AA47" s="1015"/>
      <c r="AB47" s="526"/>
      <c r="AC47" s="1020"/>
      <c r="AD47" s="1020"/>
      <c r="AE47" s="219"/>
      <c r="AF47" s="220"/>
      <c r="AG47" s="220"/>
      <c r="AH47" s="220"/>
      <c r="AI47" s="219"/>
      <c r="AJ47" s="220"/>
      <c r="AK47" s="220"/>
      <c r="AL47" s="220"/>
      <c r="AM47" s="219"/>
      <c r="AN47" s="220"/>
      <c r="AO47" s="220"/>
      <c r="AP47" s="220"/>
      <c r="AQ47" s="336"/>
      <c r="AR47" s="209"/>
      <c r="AS47" s="209"/>
      <c r="AT47" s="337"/>
      <c r="AU47" s="220"/>
      <c r="AV47" s="220"/>
      <c r="AW47" s="220"/>
      <c r="AX47" s="222"/>
      <c r="AY47" s="34">
        <f t="shared" si="6"/>
        <v>0</v>
      </c>
    </row>
    <row r="48" spans="1:51" ht="22.5" customHeight="1">
      <c r="A48" s="405"/>
      <c r="B48" s="406"/>
      <c r="C48" s="406"/>
      <c r="D48" s="406"/>
      <c r="E48" s="406"/>
      <c r="F48" s="407"/>
      <c r="G48" s="1004"/>
      <c r="H48" s="1005"/>
      <c r="I48" s="1005"/>
      <c r="J48" s="1005"/>
      <c r="K48" s="1005"/>
      <c r="L48" s="1005"/>
      <c r="M48" s="1005"/>
      <c r="N48" s="1005"/>
      <c r="O48" s="1006"/>
      <c r="P48" s="1011"/>
      <c r="Q48" s="1011"/>
      <c r="R48" s="1011"/>
      <c r="S48" s="1011"/>
      <c r="T48" s="1011"/>
      <c r="U48" s="1011"/>
      <c r="V48" s="1011"/>
      <c r="W48" s="1011"/>
      <c r="X48" s="1012"/>
      <c r="Y48" s="1013" t="s">
        <v>52</v>
      </c>
      <c r="Z48" s="1014"/>
      <c r="AA48" s="1015"/>
      <c r="AB48" s="596" t="s">
        <v>53</v>
      </c>
      <c r="AC48" s="1016"/>
      <c r="AD48" s="1016"/>
      <c r="AE48" s="219"/>
      <c r="AF48" s="220"/>
      <c r="AG48" s="220"/>
      <c r="AH48" s="220"/>
      <c r="AI48" s="219"/>
      <c r="AJ48" s="220"/>
      <c r="AK48" s="220"/>
      <c r="AL48" s="220"/>
      <c r="AM48" s="219"/>
      <c r="AN48" s="220"/>
      <c r="AO48" s="220"/>
      <c r="AP48" s="220"/>
      <c r="AQ48" s="336"/>
      <c r="AR48" s="209"/>
      <c r="AS48" s="209"/>
      <c r="AT48" s="337"/>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8" t="s">
        <v>41</v>
      </c>
      <c r="B51" s="399"/>
      <c r="C51" s="399"/>
      <c r="D51" s="399"/>
      <c r="E51" s="399"/>
      <c r="F51" s="400"/>
      <c r="G51" s="515" t="s">
        <v>42</v>
      </c>
      <c r="H51" s="433"/>
      <c r="I51" s="433"/>
      <c r="J51" s="433"/>
      <c r="K51" s="433"/>
      <c r="L51" s="433"/>
      <c r="M51" s="433"/>
      <c r="N51" s="433"/>
      <c r="O51" s="516"/>
      <c r="P51" s="432" t="s">
        <v>43</v>
      </c>
      <c r="Q51" s="433"/>
      <c r="R51" s="433"/>
      <c r="S51" s="433"/>
      <c r="T51" s="433"/>
      <c r="U51" s="433"/>
      <c r="V51" s="433"/>
      <c r="W51" s="433"/>
      <c r="X51" s="516"/>
      <c r="Y51" s="1022"/>
      <c r="Z51" s="828"/>
      <c r="AA51" s="829"/>
      <c r="AB51" s="560" t="s">
        <v>44</v>
      </c>
      <c r="AC51" s="1027"/>
      <c r="AD51" s="1028"/>
      <c r="AE51" s="1032" t="s">
        <v>20</v>
      </c>
      <c r="AF51" s="1032"/>
      <c r="AG51" s="1032"/>
      <c r="AH51" s="1032"/>
      <c r="AI51" s="1032" t="s">
        <v>21</v>
      </c>
      <c r="AJ51" s="1032"/>
      <c r="AK51" s="1032"/>
      <c r="AL51" s="560"/>
      <c r="AM51" s="1032" t="s">
        <v>45</v>
      </c>
      <c r="AN51" s="1032"/>
      <c r="AO51" s="1032"/>
      <c r="AP51" s="560"/>
      <c r="AQ51" s="159" t="s">
        <v>46</v>
      </c>
      <c r="AR51" s="134"/>
      <c r="AS51" s="134"/>
      <c r="AT51" s="135"/>
      <c r="AU51" s="536" t="s">
        <v>47</v>
      </c>
      <c r="AV51" s="536"/>
      <c r="AW51" s="536"/>
      <c r="AX51" s="537"/>
      <c r="AY51" s="34">
        <f>COUNTA($G$53)</f>
        <v>0</v>
      </c>
    </row>
    <row r="52" spans="1:51" ht="18.75"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3"/>
      <c r="Z52" s="1024"/>
      <c r="AA52" s="1025"/>
      <c r="AB52" s="1029"/>
      <c r="AC52" s="1030"/>
      <c r="AD52" s="1031"/>
      <c r="AE52" s="918"/>
      <c r="AF52" s="918"/>
      <c r="AG52" s="918"/>
      <c r="AH52" s="918"/>
      <c r="AI52" s="918"/>
      <c r="AJ52" s="918"/>
      <c r="AK52" s="918"/>
      <c r="AL52" s="411"/>
      <c r="AM52" s="918"/>
      <c r="AN52" s="918"/>
      <c r="AO52" s="918"/>
      <c r="AP52" s="411"/>
      <c r="AQ52" s="200"/>
      <c r="AR52" s="201"/>
      <c r="AS52" s="137" t="s">
        <v>48</v>
      </c>
      <c r="AT52" s="138"/>
      <c r="AU52" s="201"/>
      <c r="AV52" s="201"/>
      <c r="AW52" s="396" t="s">
        <v>49</v>
      </c>
      <c r="AX52" s="397"/>
      <c r="AY52" s="34">
        <f>$AY$51</f>
        <v>0</v>
      </c>
    </row>
    <row r="53" spans="1:51" ht="22.5" customHeight="1">
      <c r="A53" s="401"/>
      <c r="B53" s="399"/>
      <c r="C53" s="399"/>
      <c r="D53" s="399"/>
      <c r="E53" s="399"/>
      <c r="F53" s="400"/>
      <c r="G53" s="567"/>
      <c r="H53" s="999"/>
      <c r="I53" s="999"/>
      <c r="J53" s="999"/>
      <c r="K53" s="999"/>
      <c r="L53" s="999"/>
      <c r="M53" s="999"/>
      <c r="N53" s="999"/>
      <c r="O53" s="1000"/>
      <c r="P53" s="109"/>
      <c r="Q53" s="1007"/>
      <c r="R53" s="1007"/>
      <c r="S53" s="1007"/>
      <c r="T53" s="1007"/>
      <c r="U53" s="1007"/>
      <c r="V53" s="1007"/>
      <c r="W53" s="1007"/>
      <c r="X53" s="1008"/>
      <c r="Y53" s="1017" t="s">
        <v>50</v>
      </c>
      <c r="Z53" s="1018"/>
      <c r="AA53" s="1019"/>
      <c r="AB53" s="464"/>
      <c r="AC53" s="1021"/>
      <c r="AD53" s="1021"/>
      <c r="AE53" s="219"/>
      <c r="AF53" s="220"/>
      <c r="AG53" s="220"/>
      <c r="AH53" s="220"/>
      <c r="AI53" s="219"/>
      <c r="AJ53" s="220"/>
      <c r="AK53" s="220"/>
      <c r="AL53" s="220"/>
      <c r="AM53" s="219"/>
      <c r="AN53" s="220"/>
      <c r="AO53" s="220"/>
      <c r="AP53" s="220"/>
      <c r="AQ53" s="336"/>
      <c r="AR53" s="209"/>
      <c r="AS53" s="209"/>
      <c r="AT53" s="337"/>
      <c r="AU53" s="220"/>
      <c r="AV53" s="220"/>
      <c r="AW53" s="220"/>
      <c r="AX53" s="222"/>
      <c r="AY53" s="34">
        <f t="shared" ref="AY53:AY57" si="7">$AY$51</f>
        <v>0</v>
      </c>
    </row>
    <row r="54" spans="1:51" ht="22.5" customHeight="1">
      <c r="A54" s="402"/>
      <c r="B54" s="403"/>
      <c r="C54" s="403"/>
      <c r="D54" s="403"/>
      <c r="E54" s="403"/>
      <c r="F54" s="404"/>
      <c r="G54" s="1001"/>
      <c r="H54" s="1002"/>
      <c r="I54" s="1002"/>
      <c r="J54" s="1002"/>
      <c r="K54" s="1002"/>
      <c r="L54" s="1002"/>
      <c r="M54" s="1002"/>
      <c r="N54" s="1002"/>
      <c r="O54" s="1003"/>
      <c r="P54" s="1009"/>
      <c r="Q54" s="1009"/>
      <c r="R54" s="1009"/>
      <c r="S54" s="1009"/>
      <c r="T54" s="1009"/>
      <c r="U54" s="1009"/>
      <c r="V54" s="1009"/>
      <c r="W54" s="1009"/>
      <c r="X54" s="1010"/>
      <c r="Y54" s="450" t="s">
        <v>51</v>
      </c>
      <c r="Z54" s="1014"/>
      <c r="AA54" s="1015"/>
      <c r="AB54" s="526"/>
      <c r="AC54" s="1020"/>
      <c r="AD54" s="1020"/>
      <c r="AE54" s="219"/>
      <c r="AF54" s="220"/>
      <c r="AG54" s="220"/>
      <c r="AH54" s="220"/>
      <c r="AI54" s="219"/>
      <c r="AJ54" s="220"/>
      <c r="AK54" s="220"/>
      <c r="AL54" s="220"/>
      <c r="AM54" s="219"/>
      <c r="AN54" s="220"/>
      <c r="AO54" s="220"/>
      <c r="AP54" s="220"/>
      <c r="AQ54" s="336"/>
      <c r="AR54" s="209"/>
      <c r="AS54" s="209"/>
      <c r="AT54" s="337"/>
      <c r="AU54" s="220"/>
      <c r="AV54" s="220"/>
      <c r="AW54" s="220"/>
      <c r="AX54" s="222"/>
      <c r="AY54" s="34">
        <f t="shared" si="7"/>
        <v>0</v>
      </c>
    </row>
    <row r="55" spans="1:51" ht="22.5" customHeight="1">
      <c r="A55" s="405"/>
      <c r="B55" s="406"/>
      <c r="C55" s="406"/>
      <c r="D55" s="406"/>
      <c r="E55" s="406"/>
      <c r="F55" s="407"/>
      <c r="G55" s="1004"/>
      <c r="H55" s="1005"/>
      <c r="I55" s="1005"/>
      <c r="J55" s="1005"/>
      <c r="K55" s="1005"/>
      <c r="L55" s="1005"/>
      <c r="M55" s="1005"/>
      <c r="N55" s="1005"/>
      <c r="O55" s="1006"/>
      <c r="P55" s="1011"/>
      <c r="Q55" s="1011"/>
      <c r="R55" s="1011"/>
      <c r="S55" s="1011"/>
      <c r="T55" s="1011"/>
      <c r="U55" s="1011"/>
      <c r="V55" s="1011"/>
      <c r="W55" s="1011"/>
      <c r="X55" s="1012"/>
      <c r="Y55" s="1013" t="s">
        <v>52</v>
      </c>
      <c r="Z55" s="1014"/>
      <c r="AA55" s="1015"/>
      <c r="AB55" s="596" t="s">
        <v>53</v>
      </c>
      <c r="AC55" s="1016"/>
      <c r="AD55" s="1016"/>
      <c r="AE55" s="219"/>
      <c r="AF55" s="220"/>
      <c r="AG55" s="220"/>
      <c r="AH55" s="220"/>
      <c r="AI55" s="219"/>
      <c r="AJ55" s="220"/>
      <c r="AK55" s="220"/>
      <c r="AL55" s="220"/>
      <c r="AM55" s="219"/>
      <c r="AN55" s="220"/>
      <c r="AO55" s="220"/>
      <c r="AP55" s="220"/>
      <c r="AQ55" s="336"/>
      <c r="AR55" s="209"/>
      <c r="AS55" s="209"/>
      <c r="AT55" s="337"/>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8" t="s">
        <v>41</v>
      </c>
      <c r="B58" s="399"/>
      <c r="C58" s="399"/>
      <c r="D58" s="399"/>
      <c r="E58" s="399"/>
      <c r="F58" s="400"/>
      <c r="G58" s="515" t="s">
        <v>42</v>
      </c>
      <c r="H58" s="433"/>
      <c r="I58" s="433"/>
      <c r="J58" s="433"/>
      <c r="K58" s="433"/>
      <c r="L58" s="433"/>
      <c r="M58" s="433"/>
      <c r="N58" s="433"/>
      <c r="O58" s="516"/>
      <c r="P58" s="432" t="s">
        <v>43</v>
      </c>
      <c r="Q58" s="433"/>
      <c r="R58" s="433"/>
      <c r="S58" s="433"/>
      <c r="T58" s="433"/>
      <c r="U58" s="433"/>
      <c r="V58" s="433"/>
      <c r="W58" s="433"/>
      <c r="X58" s="516"/>
      <c r="Y58" s="1022"/>
      <c r="Z58" s="828"/>
      <c r="AA58" s="829"/>
      <c r="AB58" s="1026" t="s">
        <v>44</v>
      </c>
      <c r="AC58" s="1027"/>
      <c r="AD58" s="1028"/>
      <c r="AE58" s="1032" t="s">
        <v>20</v>
      </c>
      <c r="AF58" s="1032"/>
      <c r="AG58" s="1032"/>
      <c r="AH58" s="1032"/>
      <c r="AI58" s="1032" t="s">
        <v>21</v>
      </c>
      <c r="AJ58" s="1032"/>
      <c r="AK58" s="1032"/>
      <c r="AL58" s="560"/>
      <c r="AM58" s="1032" t="s">
        <v>45</v>
      </c>
      <c r="AN58" s="1032"/>
      <c r="AO58" s="1032"/>
      <c r="AP58" s="560"/>
      <c r="AQ58" s="159" t="s">
        <v>46</v>
      </c>
      <c r="AR58" s="134"/>
      <c r="AS58" s="134"/>
      <c r="AT58" s="135"/>
      <c r="AU58" s="536" t="s">
        <v>47</v>
      </c>
      <c r="AV58" s="536"/>
      <c r="AW58" s="536"/>
      <c r="AX58" s="537"/>
      <c r="AY58" s="34">
        <f>COUNTA($G$60)</f>
        <v>0</v>
      </c>
    </row>
    <row r="59" spans="1:51" ht="18.75"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3"/>
      <c r="Z59" s="1024"/>
      <c r="AA59" s="1025"/>
      <c r="AB59" s="1029"/>
      <c r="AC59" s="1030"/>
      <c r="AD59" s="1031"/>
      <c r="AE59" s="918"/>
      <c r="AF59" s="918"/>
      <c r="AG59" s="918"/>
      <c r="AH59" s="918"/>
      <c r="AI59" s="918"/>
      <c r="AJ59" s="918"/>
      <c r="AK59" s="918"/>
      <c r="AL59" s="411"/>
      <c r="AM59" s="918"/>
      <c r="AN59" s="918"/>
      <c r="AO59" s="918"/>
      <c r="AP59" s="411"/>
      <c r="AQ59" s="200"/>
      <c r="AR59" s="201"/>
      <c r="AS59" s="137" t="s">
        <v>48</v>
      </c>
      <c r="AT59" s="138"/>
      <c r="AU59" s="201"/>
      <c r="AV59" s="201"/>
      <c r="AW59" s="396" t="s">
        <v>49</v>
      </c>
      <c r="AX59" s="397"/>
      <c r="AY59" s="34">
        <f>$AY$58</f>
        <v>0</v>
      </c>
    </row>
    <row r="60" spans="1:51" ht="22.5" customHeight="1">
      <c r="A60" s="401"/>
      <c r="B60" s="399"/>
      <c r="C60" s="399"/>
      <c r="D60" s="399"/>
      <c r="E60" s="399"/>
      <c r="F60" s="400"/>
      <c r="G60" s="567"/>
      <c r="H60" s="999"/>
      <c r="I60" s="999"/>
      <c r="J60" s="999"/>
      <c r="K60" s="999"/>
      <c r="L60" s="999"/>
      <c r="M60" s="999"/>
      <c r="N60" s="999"/>
      <c r="O60" s="1000"/>
      <c r="P60" s="109"/>
      <c r="Q60" s="1007"/>
      <c r="R60" s="1007"/>
      <c r="S60" s="1007"/>
      <c r="T60" s="1007"/>
      <c r="U60" s="1007"/>
      <c r="V60" s="1007"/>
      <c r="W60" s="1007"/>
      <c r="X60" s="1008"/>
      <c r="Y60" s="1017" t="s">
        <v>50</v>
      </c>
      <c r="Z60" s="1018"/>
      <c r="AA60" s="1019"/>
      <c r="AB60" s="464"/>
      <c r="AC60" s="1021"/>
      <c r="AD60" s="1021"/>
      <c r="AE60" s="219"/>
      <c r="AF60" s="220"/>
      <c r="AG60" s="220"/>
      <c r="AH60" s="220"/>
      <c r="AI60" s="219"/>
      <c r="AJ60" s="220"/>
      <c r="AK60" s="220"/>
      <c r="AL60" s="220"/>
      <c r="AM60" s="219"/>
      <c r="AN60" s="220"/>
      <c r="AO60" s="220"/>
      <c r="AP60" s="220"/>
      <c r="AQ60" s="336"/>
      <c r="AR60" s="209"/>
      <c r="AS60" s="209"/>
      <c r="AT60" s="337"/>
      <c r="AU60" s="220"/>
      <c r="AV60" s="220"/>
      <c r="AW60" s="220"/>
      <c r="AX60" s="222"/>
      <c r="AY60" s="34">
        <f t="shared" ref="AY60:AY64" si="8">$AY$58</f>
        <v>0</v>
      </c>
    </row>
    <row r="61" spans="1:51" ht="22.5" customHeight="1">
      <c r="A61" s="402"/>
      <c r="B61" s="403"/>
      <c r="C61" s="403"/>
      <c r="D61" s="403"/>
      <c r="E61" s="403"/>
      <c r="F61" s="404"/>
      <c r="G61" s="1001"/>
      <c r="H61" s="1002"/>
      <c r="I61" s="1002"/>
      <c r="J61" s="1002"/>
      <c r="K61" s="1002"/>
      <c r="L61" s="1002"/>
      <c r="M61" s="1002"/>
      <c r="N61" s="1002"/>
      <c r="O61" s="1003"/>
      <c r="P61" s="1009"/>
      <c r="Q61" s="1009"/>
      <c r="R61" s="1009"/>
      <c r="S61" s="1009"/>
      <c r="T61" s="1009"/>
      <c r="U61" s="1009"/>
      <c r="V61" s="1009"/>
      <c r="W61" s="1009"/>
      <c r="X61" s="1010"/>
      <c r="Y61" s="450" t="s">
        <v>51</v>
      </c>
      <c r="Z61" s="1014"/>
      <c r="AA61" s="1015"/>
      <c r="AB61" s="526"/>
      <c r="AC61" s="1020"/>
      <c r="AD61" s="1020"/>
      <c r="AE61" s="219"/>
      <c r="AF61" s="220"/>
      <c r="AG61" s="220"/>
      <c r="AH61" s="220"/>
      <c r="AI61" s="219"/>
      <c r="AJ61" s="220"/>
      <c r="AK61" s="220"/>
      <c r="AL61" s="220"/>
      <c r="AM61" s="219"/>
      <c r="AN61" s="220"/>
      <c r="AO61" s="220"/>
      <c r="AP61" s="220"/>
      <c r="AQ61" s="336"/>
      <c r="AR61" s="209"/>
      <c r="AS61" s="209"/>
      <c r="AT61" s="337"/>
      <c r="AU61" s="220"/>
      <c r="AV61" s="220"/>
      <c r="AW61" s="220"/>
      <c r="AX61" s="222"/>
      <c r="AY61" s="34">
        <f t="shared" si="8"/>
        <v>0</v>
      </c>
    </row>
    <row r="62" spans="1:51" ht="22.5" customHeight="1">
      <c r="A62" s="405"/>
      <c r="B62" s="406"/>
      <c r="C62" s="406"/>
      <c r="D62" s="406"/>
      <c r="E62" s="406"/>
      <c r="F62" s="407"/>
      <c r="G62" s="1004"/>
      <c r="H62" s="1005"/>
      <c r="I62" s="1005"/>
      <c r="J62" s="1005"/>
      <c r="K62" s="1005"/>
      <c r="L62" s="1005"/>
      <c r="M62" s="1005"/>
      <c r="N62" s="1005"/>
      <c r="O62" s="1006"/>
      <c r="P62" s="1011"/>
      <c r="Q62" s="1011"/>
      <c r="R62" s="1011"/>
      <c r="S62" s="1011"/>
      <c r="T62" s="1011"/>
      <c r="U62" s="1011"/>
      <c r="V62" s="1011"/>
      <c r="W62" s="1011"/>
      <c r="X62" s="1012"/>
      <c r="Y62" s="1013" t="s">
        <v>52</v>
      </c>
      <c r="Z62" s="1014"/>
      <c r="AA62" s="1015"/>
      <c r="AB62" s="596" t="s">
        <v>53</v>
      </c>
      <c r="AC62" s="1016"/>
      <c r="AD62" s="1016"/>
      <c r="AE62" s="219"/>
      <c r="AF62" s="220"/>
      <c r="AG62" s="220"/>
      <c r="AH62" s="220"/>
      <c r="AI62" s="219"/>
      <c r="AJ62" s="220"/>
      <c r="AK62" s="220"/>
      <c r="AL62" s="220"/>
      <c r="AM62" s="219"/>
      <c r="AN62" s="220"/>
      <c r="AO62" s="220"/>
      <c r="AP62" s="220"/>
      <c r="AQ62" s="336"/>
      <c r="AR62" s="209"/>
      <c r="AS62" s="209"/>
      <c r="AT62" s="337"/>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8" t="s">
        <v>41</v>
      </c>
      <c r="B65" s="399"/>
      <c r="C65" s="399"/>
      <c r="D65" s="399"/>
      <c r="E65" s="399"/>
      <c r="F65" s="400"/>
      <c r="G65" s="515" t="s">
        <v>42</v>
      </c>
      <c r="H65" s="433"/>
      <c r="I65" s="433"/>
      <c r="J65" s="433"/>
      <c r="K65" s="433"/>
      <c r="L65" s="433"/>
      <c r="M65" s="433"/>
      <c r="N65" s="433"/>
      <c r="O65" s="516"/>
      <c r="P65" s="432" t="s">
        <v>43</v>
      </c>
      <c r="Q65" s="433"/>
      <c r="R65" s="433"/>
      <c r="S65" s="433"/>
      <c r="T65" s="433"/>
      <c r="U65" s="433"/>
      <c r="V65" s="433"/>
      <c r="W65" s="433"/>
      <c r="X65" s="516"/>
      <c r="Y65" s="1022"/>
      <c r="Z65" s="828"/>
      <c r="AA65" s="829"/>
      <c r="AB65" s="1026" t="s">
        <v>44</v>
      </c>
      <c r="AC65" s="1027"/>
      <c r="AD65" s="1028"/>
      <c r="AE65" s="1032" t="s">
        <v>20</v>
      </c>
      <c r="AF65" s="1032"/>
      <c r="AG65" s="1032"/>
      <c r="AH65" s="1032"/>
      <c r="AI65" s="1032" t="s">
        <v>21</v>
      </c>
      <c r="AJ65" s="1032"/>
      <c r="AK65" s="1032"/>
      <c r="AL65" s="560"/>
      <c r="AM65" s="1032" t="s">
        <v>45</v>
      </c>
      <c r="AN65" s="1032"/>
      <c r="AO65" s="1032"/>
      <c r="AP65" s="560"/>
      <c r="AQ65" s="159" t="s">
        <v>46</v>
      </c>
      <c r="AR65" s="134"/>
      <c r="AS65" s="134"/>
      <c r="AT65" s="135"/>
      <c r="AU65" s="536" t="s">
        <v>47</v>
      </c>
      <c r="AV65" s="536"/>
      <c r="AW65" s="536"/>
      <c r="AX65" s="537"/>
      <c r="AY65" s="34">
        <f>COUNTA($G$67)</f>
        <v>0</v>
      </c>
    </row>
    <row r="66" spans="1:51" ht="18.75" customHeight="1">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3"/>
      <c r="Z66" s="1024"/>
      <c r="AA66" s="1025"/>
      <c r="AB66" s="1029"/>
      <c r="AC66" s="1030"/>
      <c r="AD66" s="1031"/>
      <c r="AE66" s="918"/>
      <c r="AF66" s="918"/>
      <c r="AG66" s="918"/>
      <c r="AH66" s="918"/>
      <c r="AI66" s="918"/>
      <c r="AJ66" s="918"/>
      <c r="AK66" s="918"/>
      <c r="AL66" s="411"/>
      <c r="AM66" s="918"/>
      <c r="AN66" s="918"/>
      <c r="AO66" s="918"/>
      <c r="AP66" s="411"/>
      <c r="AQ66" s="200"/>
      <c r="AR66" s="201"/>
      <c r="AS66" s="137" t="s">
        <v>48</v>
      </c>
      <c r="AT66" s="138"/>
      <c r="AU66" s="201"/>
      <c r="AV66" s="201"/>
      <c r="AW66" s="396" t="s">
        <v>49</v>
      </c>
      <c r="AX66" s="397"/>
      <c r="AY66" s="34">
        <f>$AY$65</f>
        <v>0</v>
      </c>
    </row>
    <row r="67" spans="1:51" ht="22.5" customHeight="1">
      <c r="A67" s="401"/>
      <c r="B67" s="399"/>
      <c r="C67" s="399"/>
      <c r="D67" s="399"/>
      <c r="E67" s="399"/>
      <c r="F67" s="400"/>
      <c r="G67" s="567"/>
      <c r="H67" s="999"/>
      <c r="I67" s="999"/>
      <c r="J67" s="999"/>
      <c r="K67" s="999"/>
      <c r="L67" s="999"/>
      <c r="M67" s="999"/>
      <c r="N67" s="999"/>
      <c r="O67" s="1000"/>
      <c r="P67" s="109"/>
      <c r="Q67" s="1007"/>
      <c r="R67" s="1007"/>
      <c r="S67" s="1007"/>
      <c r="T67" s="1007"/>
      <c r="U67" s="1007"/>
      <c r="V67" s="1007"/>
      <c r="W67" s="1007"/>
      <c r="X67" s="1008"/>
      <c r="Y67" s="1017" t="s">
        <v>50</v>
      </c>
      <c r="Z67" s="1018"/>
      <c r="AA67" s="1019"/>
      <c r="AB67" s="464"/>
      <c r="AC67" s="1021"/>
      <c r="AD67" s="1021"/>
      <c r="AE67" s="219"/>
      <c r="AF67" s="220"/>
      <c r="AG67" s="220"/>
      <c r="AH67" s="220"/>
      <c r="AI67" s="219"/>
      <c r="AJ67" s="220"/>
      <c r="AK67" s="220"/>
      <c r="AL67" s="220"/>
      <c r="AM67" s="219"/>
      <c r="AN67" s="220"/>
      <c r="AO67" s="220"/>
      <c r="AP67" s="220"/>
      <c r="AQ67" s="336"/>
      <c r="AR67" s="209"/>
      <c r="AS67" s="209"/>
      <c r="AT67" s="337"/>
      <c r="AU67" s="220"/>
      <c r="AV67" s="220"/>
      <c r="AW67" s="220"/>
      <c r="AX67" s="222"/>
      <c r="AY67" s="34">
        <f t="shared" ref="AY67:AY71" si="9">$AY$65</f>
        <v>0</v>
      </c>
    </row>
    <row r="68" spans="1:51" ht="22.5" customHeight="1">
      <c r="A68" s="402"/>
      <c r="B68" s="403"/>
      <c r="C68" s="403"/>
      <c r="D68" s="403"/>
      <c r="E68" s="403"/>
      <c r="F68" s="404"/>
      <c r="G68" s="1001"/>
      <c r="H68" s="1002"/>
      <c r="I68" s="1002"/>
      <c r="J68" s="1002"/>
      <c r="K68" s="1002"/>
      <c r="L68" s="1002"/>
      <c r="M68" s="1002"/>
      <c r="N68" s="1002"/>
      <c r="O68" s="1003"/>
      <c r="P68" s="1009"/>
      <c r="Q68" s="1009"/>
      <c r="R68" s="1009"/>
      <c r="S68" s="1009"/>
      <c r="T68" s="1009"/>
      <c r="U68" s="1009"/>
      <c r="V68" s="1009"/>
      <c r="W68" s="1009"/>
      <c r="X68" s="1010"/>
      <c r="Y68" s="450" t="s">
        <v>51</v>
      </c>
      <c r="Z68" s="1014"/>
      <c r="AA68" s="1015"/>
      <c r="AB68" s="526"/>
      <c r="AC68" s="1020"/>
      <c r="AD68" s="1020"/>
      <c r="AE68" s="219"/>
      <c r="AF68" s="220"/>
      <c r="AG68" s="220"/>
      <c r="AH68" s="220"/>
      <c r="AI68" s="219"/>
      <c r="AJ68" s="220"/>
      <c r="AK68" s="220"/>
      <c r="AL68" s="220"/>
      <c r="AM68" s="219"/>
      <c r="AN68" s="220"/>
      <c r="AO68" s="220"/>
      <c r="AP68" s="220"/>
      <c r="AQ68" s="336"/>
      <c r="AR68" s="209"/>
      <c r="AS68" s="209"/>
      <c r="AT68" s="337"/>
      <c r="AU68" s="220"/>
      <c r="AV68" s="220"/>
      <c r="AW68" s="220"/>
      <c r="AX68" s="222"/>
      <c r="AY68" s="34">
        <f t="shared" si="9"/>
        <v>0</v>
      </c>
    </row>
    <row r="69" spans="1:51" ht="22.5" customHeight="1">
      <c r="A69" s="405"/>
      <c r="B69" s="406"/>
      <c r="C69" s="406"/>
      <c r="D69" s="406"/>
      <c r="E69" s="406"/>
      <c r="F69" s="407"/>
      <c r="G69" s="1004"/>
      <c r="H69" s="1005"/>
      <c r="I69" s="1005"/>
      <c r="J69" s="1005"/>
      <c r="K69" s="1005"/>
      <c r="L69" s="1005"/>
      <c r="M69" s="1005"/>
      <c r="N69" s="1005"/>
      <c r="O69" s="1006"/>
      <c r="P69" s="1011"/>
      <c r="Q69" s="1011"/>
      <c r="R69" s="1011"/>
      <c r="S69" s="1011"/>
      <c r="T69" s="1011"/>
      <c r="U69" s="1011"/>
      <c r="V69" s="1011"/>
      <c r="W69" s="1011"/>
      <c r="X69" s="1012"/>
      <c r="Y69" s="450" t="s">
        <v>52</v>
      </c>
      <c r="Z69" s="1014"/>
      <c r="AA69" s="1015"/>
      <c r="AB69" s="559" t="s">
        <v>53</v>
      </c>
      <c r="AC69" s="364"/>
      <c r="AD69" s="364"/>
      <c r="AE69" s="219"/>
      <c r="AF69" s="220"/>
      <c r="AG69" s="220"/>
      <c r="AH69" s="220"/>
      <c r="AI69" s="219"/>
      <c r="AJ69" s="220"/>
      <c r="AK69" s="220"/>
      <c r="AL69" s="220"/>
      <c r="AM69" s="219"/>
      <c r="AN69" s="220"/>
      <c r="AO69" s="220"/>
      <c r="AP69" s="220"/>
      <c r="AQ69" s="336"/>
      <c r="AR69" s="209"/>
      <c r="AS69" s="209"/>
      <c r="AT69" s="337"/>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G3" sqref="G3:K3"/>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1" t="s">
        <v>611</v>
      </c>
      <c r="B2" s="1052"/>
      <c r="C2" s="1052"/>
      <c r="D2" s="1052"/>
      <c r="E2" s="1052"/>
      <c r="F2" s="1053"/>
      <c r="G2" s="597" t="s">
        <v>823</v>
      </c>
      <c r="H2" s="598"/>
      <c r="I2" s="598"/>
      <c r="J2" s="598"/>
      <c r="K2" s="598"/>
      <c r="L2" s="598"/>
      <c r="M2" s="598"/>
      <c r="N2" s="598"/>
      <c r="O2" s="598"/>
      <c r="P2" s="598"/>
      <c r="Q2" s="598"/>
      <c r="R2" s="598"/>
      <c r="S2" s="598"/>
      <c r="T2" s="598"/>
      <c r="U2" s="598"/>
      <c r="V2" s="598"/>
      <c r="W2" s="598"/>
      <c r="X2" s="598"/>
      <c r="Y2" s="598"/>
      <c r="Z2" s="598"/>
      <c r="AA2" s="598"/>
      <c r="AB2" s="599"/>
      <c r="AC2" s="597" t="s">
        <v>612</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1</v>
      </c>
    </row>
    <row r="3" spans="1:51" ht="24.75" customHeight="1">
      <c r="A3" s="1045"/>
      <c r="B3" s="1046"/>
      <c r="C3" s="1046"/>
      <c r="D3" s="1046"/>
      <c r="E3" s="1046"/>
      <c r="F3" s="1047"/>
      <c r="G3" s="814" t="s">
        <v>164</v>
      </c>
      <c r="H3" s="670"/>
      <c r="I3" s="670"/>
      <c r="J3" s="670"/>
      <c r="K3" s="670"/>
      <c r="L3" s="669" t="s">
        <v>165</v>
      </c>
      <c r="M3" s="670"/>
      <c r="N3" s="670"/>
      <c r="O3" s="670"/>
      <c r="P3" s="670"/>
      <c r="Q3" s="670"/>
      <c r="R3" s="670"/>
      <c r="S3" s="670"/>
      <c r="T3" s="670"/>
      <c r="U3" s="670"/>
      <c r="V3" s="670"/>
      <c r="W3" s="670"/>
      <c r="X3" s="671"/>
      <c r="Y3" s="655" t="s">
        <v>166</v>
      </c>
      <c r="Z3" s="656"/>
      <c r="AA3" s="656"/>
      <c r="AB3" s="800"/>
      <c r="AC3" s="814" t="s">
        <v>164</v>
      </c>
      <c r="AD3" s="670"/>
      <c r="AE3" s="670"/>
      <c r="AF3" s="670"/>
      <c r="AG3" s="670"/>
      <c r="AH3" s="669" t="s">
        <v>165</v>
      </c>
      <c r="AI3" s="670"/>
      <c r="AJ3" s="670"/>
      <c r="AK3" s="670"/>
      <c r="AL3" s="670"/>
      <c r="AM3" s="670"/>
      <c r="AN3" s="670"/>
      <c r="AO3" s="670"/>
      <c r="AP3" s="670"/>
      <c r="AQ3" s="670"/>
      <c r="AR3" s="670"/>
      <c r="AS3" s="670"/>
      <c r="AT3" s="671"/>
      <c r="AU3" s="655" t="s">
        <v>166</v>
      </c>
      <c r="AV3" s="656"/>
      <c r="AW3" s="656"/>
      <c r="AX3" s="657"/>
      <c r="AY3" s="34">
        <f>$AY$2</f>
        <v>1</v>
      </c>
    </row>
    <row r="4" spans="1:51" ht="24.75" customHeight="1">
      <c r="A4" s="1045"/>
      <c r="B4" s="1046"/>
      <c r="C4" s="1046"/>
      <c r="D4" s="1046"/>
      <c r="E4" s="1046"/>
      <c r="F4" s="1047"/>
      <c r="G4" s="672" t="s">
        <v>821</v>
      </c>
      <c r="H4" s="673"/>
      <c r="I4" s="673"/>
      <c r="J4" s="673"/>
      <c r="K4" s="674"/>
      <c r="L4" s="666" t="s">
        <v>822</v>
      </c>
      <c r="M4" s="667"/>
      <c r="N4" s="667"/>
      <c r="O4" s="667"/>
      <c r="P4" s="667"/>
      <c r="Q4" s="667"/>
      <c r="R4" s="667"/>
      <c r="S4" s="667"/>
      <c r="T4" s="667"/>
      <c r="U4" s="667"/>
      <c r="V4" s="667"/>
      <c r="W4" s="667"/>
      <c r="X4" s="668"/>
      <c r="Y4" s="386">
        <v>2</v>
      </c>
      <c r="Z4" s="387"/>
      <c r="AA4" s="387"/>
      <c r="AB4" s="804"/>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1</v>
      </c>
    </row>
    <row r="5" spans="1:51" ht="24.75" customHeight="1">
      <c r="A5" s="1045"/>
      <c r="B5" s="1046"/>
      <c r="C5" s="1046"/>
      <c r="D5" s="1046"/>
      <c r="E5" s="1046"/>
      <c r="F5" s="104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1</v>
      </c>
    </row>
    <row r="6" spans="1:51" ht="24.75" customHeight="1">
      <c r="A6" s="1045"/>
      <c r="B6" s="1046"/>
      <c r="C6" s="1046"/>
      <c r="D6" s="1046"/>
      <c r="E6" s="1046"/>
      <c r="F6" s="104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1</v>
      </c>
    </row>
    <row r="7" spans="1:51" ht="24.75" customHeight="1">
      <c r="A7" s="1045"/>
      <c r="B7" s="1046"/>
      <c r="C7" s="1046"/>
      <c r="D7" s="1046"/>
      <c r="E7" s="1046"/>
      <c r="F7" s="104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1</v>
      </c>
    </row>
    <row r="8" spans="1:51" ht="24.75" customHeight="1">
      <c r="A8" s="1045"/>
      <c r="B8" s="1046"/>
      <c r="C8" s="1046"/>
      <c r="D8" s="1046"/>
      <c r="E8" s="1046"/>
      <c r="F8" s="104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1</v>
      </c>
    </row>
    <row r="9" spans="1:51" ht="24.75" customHeight="1">
      <c r="A9" s="1045"/>
      <c r="B9" s="1046"/>
      <c r="C9" s="1046"/>
      <c r="D9" s="1046"/>
      <c r="E9" s="1046"/>
      <c r="F9" s="104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1</v>
      </c>
    </row>
    <row r="10" spans="1:51" ht="24.75" customHeight="1">
      <c r="A10" s="1045"/>
      <c r="B10" s="1046"/>
      <c r="C10" s="1046"/>
      <c r="D10" s="1046"/>
      <c r="E10" s="1046"/>
      <c r="F10" s="104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1</v>
      </c>
    </row>
    <row r="11" spans="1:51" ht="24.75" customHeight="1">
      <c r="A11" s="1045"/>
      <c r="B11" s="1046"/>
      <c r="C11" s="1046"/>
      <c r="D11" s="1046"/>
      <c r="E11" s="1046"/>
      <c r="F11" s="104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1</v>
      </c>
    </row>
    <row r="12" spans="1:51" ht="24.75" customHeight="1">
      <c r="A12" s="1045"/>
      <c r="B12" s="1046"/>
      <c r="C12" s="1046"/>
      <c r="D12" s="1046"/>
      <c r="E12" s="1046"/>
      <c r="F12" s="104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1</v>
      </c>
    </row>
    <row r="13" spans="1:51" ht="24.75" customHeight="1">
      <c r="A13" s="1045"/>
      <c r="B13" s="1046"/>
      <c r="C13" s="1046"/>
      <c r="D13" s="1046"/>
      <c r="E13" s="1046"/>
      <c r="F13" s="104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1</v>
      </c>
    </row>
    <row r="14" spans="1:51" ht="24.75" customHeight="1">
      <c r="A14" s="1045"/>
      <c r="B14" s="1046"/>
      <c r="C14" s="1046"/>
      <c r="D14" s="1046"/>
      <c r="E14" s="1046"/>
      <c r="F14" s="1047"/>
      <c r="G14" s="825" t="s">
        <v>31</v>
      </c>
      <c r="H14" s="826"/>
      <c r="I14" s="826"/>
      <c r="J14" s="826"/>
      <c r="K14" s="826"/>
      <c r="L14" s="827"/>
      <c r="M14" s="828"/>
      <c r="N14" s="828"/>
      <c r="O14" s="828"/>
      <c r="P14" s="828"/>
      <c r="Q14" s="828"/>
      <c r="R14" s="828"/>
      <c r="S14" s="828"/>
      <c r="T14" s="828"/>
      <c r="U14" s="828"/>
      <c r="V14" s="828"/>
      <c r="W14" s="828"/>
      <c r="X14" s="829"/>
      <c r="Y14" s="830">
        <f>SUM(Y4:AB13)</f>
        <v>2</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1</v>
      </c>
    </row>
    <row r="15" spans="1:51" ht="30" hidden="1" customHeight="1">
      <c r="A15" s="1045"/>
      <c r="B15" s="1046"/>
      <c r="C15" s="1046"/>
      <c r="D15" s="1046"/>
      <c r="E15" s="1046"/>
      <c r="F15" s="1047"/>
      <c r="G15" s="597" t="s">
        <v>613</v>
      </c>
      <c r="H15" s="598"/>
      <c r="I15" s="598"/>
      <c r="J15" s="598"/>
      <c r="K15" s="598"/>
      <c r="L15" s="598"/>
      <c r="M15" s="598"/>
      <c r="N15" s="598"/>
      <c r="O15" s="598"/>
      <c r="P15" s="598"/>
      <c r="Q15" s="598"/>
      <c r="R15" s="598"/>
      <c r="S15" s="598"/>
      <c r="T15" s="598"/>
      <c r="U15" s="598"/>
      <c r="V15" s="598"/>
      <c r="W15" s="598"/>
      <c r="X15" s="598"/>
      <c r="Y15" s="598"/>
      <c r="Z15" s="598"/>
      <c r="AA15" s="598"/>
      <c r="AB15" s="599"/>
      <c r="AC15" s="597" t="s">
        <v>614</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hidden="1" customHeight="1">
      <c r="A16" s="1045"/>
      <c r="B16" s="1046"/>
      <c r="C16" s="1046"/>
      <c r="D16" s="1046"/>
      <c r="E16" s="1046"/>
      <c r="F16" s="1047"/>
      <c r="G16" s="814" t="s">
        <v>164</v>
      </c>
      <c r="H16" s="670"/>
      <c r="I16" s="670"/>
      <c r="J16" s="670"/>
      <c r="K16" s="670"/>
      <c r="L16" s="669" t="s">
        <v>165</v>
      </c>
      <c r="M16" s="670"/>
      <c r="N16" s="670"/>
      <c r="O16" s="670"/>
      <c r="P16" s="670"/>
      <c r="Q16" s="670"/>
      <c r="R16" s="670"/>
      <c r="S16" s="670"/>
      <c r="T16" s="670"/>
      <c r="U16" s="670"/>
      <c r="V16" s="670"/>
      <c r="W16" s="670"/>
      <c r="X16" s="671"/>
      <c r="Y16" s="655" t="s">
        <v>166</v>
      </c>
      <c r="Z16" s="656"/>
      <c r="AA16" s="656"/>
      <c r="AB16" s="800"/>
      <c r="AC16" s="814" t="s">
        <v>164</v>
      </c>
      <c r="AD16" s="670"/>
      <c r="AE16" s="670"/>
      <c r="AF16" s="670"/>
      <c r="AG16" s="670"/>
      <c r="AH16" s="669" t="s">
        <v>165</v>
      </c>
      <c r="AI16" s="670"/>
      <c r="AJ16" s="670"/>
      <c r="AK16" s="670"/>
      <c r="AL16" s="670"/>
      <c r="AM16" s="670"/>
      <c r="AN16" s="670"/>
      <c r="AO16" s="670"/>
      <c r="AP16" s="670"/>
      <c r="AQ16" s="670"/>
      <c r="AR16" s="670"/>
      <c r="AS16" s="670"/>
      <c r="AT16" s="671"/>
      <c r="AU16" s="655" t="s">
        <v>166</v>
      </c>
      <c r="AV16" s="656"/>
      <c r="AW16" s="656"/>
      <c r="AX16" s="657"/>
      <c r="AY16" s="34">
        <f>$AY$15</f>
        <v>0</v>
      </c>
    </row>
    <row r="17" spans="1:51" ht="24.75" hidden="1" customHeight="1">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hidden="1" customHeight="1">
      <c r="A18" s="1045"/>
      <c r="B18" s="1046"/>
      <c r="C18" s="1046"/>
      <c r="D18" s="1046"/>
      <c r="E18" s="1046"/>
      <c r="F18" s="104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hidden="1" customHeight="1">
      <c r="A19" s="1045"/>
      <c r="B19" s="1046"/>
      <c r="C19" s="1046"/>
      <c r="D19" s="1046"/>
      <c r="E19" s="1046"/>
      <c r="F19" s="104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hidden="1" customHeight="1">
      <c r="A20" s="1045"/>
      <c r="B20" s="1046"/>
      <c r="C20" s="1046"/>
      <c r="D20" s="1046"/>
      <c r="E20" s="1046"/>
      <c r="F20" s="104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hidden="1" customHeight="1">
      <c r="A21" s="1045"/>
      <c r="B21" s="1046"/>
      <c r="C21" s="1046"/>
      <c r="D21" s="1046"/>
      <c r="E21" s="1046"/>
      <c r="F21" s="104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hidden="1" customHeight="1">
      <c r="A22" s="1045"/>
      <c r="B22" s="1046"/>
      <c r="C22" s="1046"/>
      <c r="D22" s="1046"/>
      <c r="E22" s="1046"/>
      <c r="F22" s="104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hidden="1" customHeight="1">
      <c r="A23" s="1045"/>
      <c r="B23" s="1046"/>
      <c r="C23" s="1046"/>
      <c r="D23" s="1046"/>
      <c r="E23" s="1046"/>
      <c r="F23" s="104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hidden="1" customHeight="1">
      <c r="A24" s="1045"/>
      <c r="B24" s="1046"/>
      <c r="C24" s="1046"/>
      <c r="D24" s="1046"/>
      <c r="E24" s="1046"/>
      <c r="F24" s="104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hidden="1" customHeight="1">
      <c r="A25" s="1045"/>
      <c r="B25" s="1046"/>
      <c r="C25" s="1046"/>
      <c r="D25" s="1046"/>
      <c r="E25" s="1046"/>
      <c r="F25" s="104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hidden="1" customHeight="1">
      <c r="A26" s="1045"/>
      <c r="B26" s="1046"/>
      <c r="C26" s="1046"/>
      <c r="D26" s="1046"/>
      <c r="E26" s="1046"/>
      <c r="F26" s="104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hidden="1" customHeight="1" thickBot="1">
      <c r="A27" s="1045"/>
      <c r="B27" s="1046"/>
      <c r="C27" s="1046"/>
      <c r="D27" s="1046"/>
      <c r="E27" s="1046"/>
      <c r="F27" s="1047"/>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hidden="1" customHeight="1">
      <c r="A28" s="1045"/>
      <c r="B28" s="1046"/>
      <c r="C28" s="1046"/>
      <c r="D28" s="1046"/>
      <c r="E28" s="1046"/>
      <c r="F28" s="1047"/>
      <c r="G28" s="597" t="s">
        <v>615</v>
      </c>
      <c r="H28" s="598"/>
      <c r="I28" s="598"/>
      <c r="J28" s="598"/>
      <c r="K28" s="598"/>
      <c r="L28" s="598"/>
      <c r="M28" s="598"/>
      <c r="N28" s="598"/>
      <c r="O28" s="598"/>
      <c r="P28" s="598"/>
      <c r="Q28" s="598"/>
      <c r="R28" s="598"/>
      <c r="S28" s="598"/>
      <c r="T28" s="598"/>
      <c r="U28" s="598"/>
      <c r="V28" s="598"/>
      <c r="W28" s="598"/>
      <c r="X28" s="598"/>
      <c r="Y28" s="598"/>
      <c r="Z28" s="598"/>
      <c r="AA28" s="598"/>
      <c r="AB28" s="599"/>
      <c r="AC28" s="597" t="s">
        <v>616</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hidden="1" customHeight="1">
      <c r="A29" s="1045"/>
      <c r="B29" s="1046"/>
      <c r="C29" s="1046"/>
      <c r="D29" s="1046"/>
      <c r="E29" s="1046"/>
      <c r="F29" s="1047"/>
      <c r="G29" s="814" t="s">
        <v>164</v>
      </c>
      <c r="H29" s="670"/>
      <c r="I29" s="670"/>
      <c r="J29" s="670"/>
      <c r="K29" s="670"/>
      <c r="L29" s="669" t="s">
        <v>165</v>
      </c>
      <c r="M29" s="670"/>
      <c r="N29" s="670"/>
      <c r="O29" s="670"/>
      <c r="P29" s="670"/>
      <c r="Q29" s="670"/>
      <c r="R29" s="670"/>
      <c r="S29" s="670"/>
      <c r="T29" s="670"/>
      <c r="U29" s="670"/>
      <c r="V29" s="670"/>
      <c r="W29" s="670"/>
      <c r="X29" s="671"/>
      <c r="Y29" s="655" t="s">
        <v>166</v>
      </c>
      <c r="Z29" s="656"/>
      <c r="AA29" s="656"/>
      <c r="AB29" s="800"/>
      <c r="AC29" s="814" t="s">
        <v>164</v>
      </c>
      <c r="AD29" s="670"/>
      <c r="AE29" s="670"/>
      <c r="AF29" s="670"/>
      <c r="AG29" s="670"/>
      <c r="AH29" s="669" t="s">
        <v>165</v>
      </c>
      <c r="AI29" s="670"/>
      <c r="AJ29" s="670"/>
      <c r="AK29" s="670"/>
      <c r="AL29" s="670"/>
      <c r="AM29" s="670"/>
      <c r="AN29" s="670"/>
      <c r="AO29" s="670"/>
      <c r="AP29" s="670"/>
      <c r="AQ29" s="670"/>
      <c r="AR29" s="670"/>
      <c r="AS29" s="670"/>
      <c r="AT29" s="671"/>
      <c r="AU29" s="655" t="s">
        <v>166</v>
      </c>
      <c r="AV29" s="656"/>
      <c r="AW29" s="656"/>
      <c r="AX29" s="657"/>
      <c r="AY29" s="34">
        <f>$AY$28</f>
        <v>0</v>
      </c>
    </row>
    <row r="30" spans="1:51" ht="24.75" hidden="1" customHeight="1">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hidden="1" customHeight="1">
      <c r="A31" s="1045"/>
      <c r="B31" s="1046"/>
      <c r="C31" s="1046"/>
      <c r="D31" s="1046"/>
      <c r="E31" s="1046"/>
      <c r="F31" s="104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hidden="1" customHeight="1">
      <c r="A32" s="1045"/>
      <c r="B32" s="1046"/>
      <c r="C32" s="1046"/>
      <c r="D32" s="1046"/>
      <c r="E32" s="1046"/>
      <c r="F32" s="104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hidden="1" customHeight="1">
      <c r="A33" s="1045"/>
      <c r="B33" s="1046"/>
      <c r="C33" s="1046"/>
      <c r="D33" s="1046"/>
      <c r="E33" s="1046"/>
      <c r="F33" s="104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hidden="1" customHeight="1">
      <c r="A34" s="1045"/>
      <c r="B34" s="1046"/>
      <c r="C34" s="1046"/>
      <c r="D34" s="1046"/>
      <c r="E34" s="1046"/>
      <c r="F34" s="104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hidden="1" customHeight="1">
      <c r="A35" s="1045"/>
      <c r="B35" s="1046"/>
      <c r="C35" s="1046"/>
      <c r="D35" s="1046"/>
      <c r="E35" s="1046"/>
      <c r="F35" s="104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hidden="1" customHeight="1">
      <c r="A36" s="1045"/>
      <c r="B36" s="1046"/>
      <c r="C36" s="1046"/>
      <c r="D36" s="1046"/>
      <c r="E36" s="1046"/>
      <c r="F36" s="104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hidden="1" customHeight="1">
      <c r="A37" s="1045"/>
      <c r="B37" s="1046"/>
      <c r="C37" s="1046"/>
      <c r="D37" s="1046"/>
      <c r="E37" s="1046"/>
      <c r="F37" s="104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hidden="1" customHeight="1">
      <c r="A38" s="1045"/>
      <c r="B38" s="1046"/>
      <c r="C38" s="1046"/>
      <c r="D38" s="1046"/>
      <c r="E38" s="1046"/>
      <c r="F38" s="104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hidden="1" customHeight="1">
      <c r="A39" s="1045"/>
      <c r="B39" s="1046"/>
      <c r="C39" s="1046"/>
      <c r="D39" s="1046"/>
      <c r="E39" s="1046"/>
      <c r="F39" s="104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hidden="1" customHeight="1" thickBot="1">
      <c r="A40" s="1045"/>
      <c r="B40" s="1046"/>
      <c r="C40" s="1046"/>
      <c r="D40" s="1046"/>
      <c r="E40" s="1046"/>
      <c r="F40" s="1047"/>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hidden="1" customHeight="1">
      <c r="A41" s="1045"/>
      <c r="B41" s="1046"/>
      <c r="C41" s="1046"/>
      <c r="D41" s="1046"/>
      <c r="E41" s="1046"/>
      <c r="F41" s="1047"/>
      <c r="G41" s="597" t="s">
        <v>617</v>
      </c>
      <c r="H41" s="598"/>
      <c r="I41" s="598"/>
      <c r="J41" s="598"/>
      <c r="K41" s="598"/>
      <c r="L41" s="598"/>
      <c r="M41" s="598"/>
      <c r="N41" s="598"/>
      <c r="O41" s="598"/>
      <c r="P41" s="598"/>
      <c r="Q41" s="598"/>
      <c r="R41" s="598"/>
      <c r="S41" s="598"/>
      <c r="T41" s="598"/>
      <c r="U41" s="598"/>
      <c r="V41" s="598"/>
      <c r="W41" s="598"/>
      <c r="X41" s="598"/>
      <c r="Y41" s="598"/>
      <c r="Z41" s="598"/>
      <c r="AA41" s="598"/>
      <c r="AB41" s="599"/>
      <c r="AC41" s="597" t="s">
        <v>618</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hidden="1" customHeight="1">
      <c r="A42" s="1045"/>
      <c r="B42" s="1046"/>
      <c r="C42" s="1046"/>
      <c r="D42" s="1046"/>
      <c r="E42" s="1046"/>
      <c r="F42" s="1047"/>
      <c r="G42" s="814" t="s">
        <v>164</v>
      </c>
      <c r="H42" s="670"/>
      <c r="I42" s="670"/>
      <c r="J42" s="670"/>
      <c r="K42" s="670"/>
      <c r="L42" s="669" t="s">
        <v>165</v>
      </c>
      <c r="M42" s="670"/>
      <c r="N42" s="670"/>
      <c r="O42" s="670"/>
      <c r="P42" s="670"/>
      <c r="Q42" s="670"/>
      <c r="R42" s="670"/>
      <c r="S42" s="670"/>
      <c r="T42" s="670"/>
      <c r="U42" s="670"/>
      <c r="V42" s="670"/>
      <c r="W42" s="670"/>
      <c r="X42" s="671"/>
      <c r="Y42" s="655" t="s">
        <v>166</v>
      </c>
      <c r="Z42" s="656"/>
      <c r="AA42" s="656"/>
      <c r="AB42" s="800"/>
      <c r="AC42" s="814" t="s">
        <v>164</v>
      </c>
      <c r="AD42" s="670"/>
      <c r="AE42" s="670"/>
      <c r="AF42" s="670"/>
      <c r="AG42" s="670"/>
      <c r="AH42" s="669" t="s">
        <v>165</v>
      </c>
      <c r="AI42" s="670"/>
      <c r="AJ42" s="670"/>
      <c r="AK42" s="670"/>
      <c r="AL42" s="670"/>
      <c r="AM42" s="670"/>
      <c r="AN42" s="670"/>
      <c r="AO42" s="670"/>
      <c r="AP42" s="670"/>
      <c r="AQ42" s="670"/>
      <c r="AR42" s="670"/>
      <c r="AS42" s="670"/>
      <c r="AT42" s="671"/>
      <c r="AU42" s="655" t="s">
        <v>166</v>
      </c>
      <c r="AV42" s="656"/>
      <c r="AW42" s="656"/>
      <c r="AX42" s="657"/>
      <c r="AY42" s="34">
        <f>$AY$41</f>
        <v>0</v>
      </c>
    </row>
    <row r="43" spans="1:51" ht="24.75" hidden="1" customHeight="1">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hidden="1" customHeight="1">
      <c r="A44" s="1045"/>
      <c r="B44" s="1046"/>
      <c r="C44" s="1046"/>
      <c r="D44" s="1046"/>
      <c r="E44" s="1046"/>
      <c r="F44" s="104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hidden="1" customHeight="1">
      <c r="A45" s="1045"/>
      <c r="B45" s="1046"/>
      <c r="C45" s="1046"/>
      <c r="D45" s="1046"/>
      <c r="E45" s="1046"/>
      <c r="F45" s="104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hidden="1" customHeight="1">
      <c r="A46" s="1045"/>
      <c r="B46" s="1046"/>
      <c r="C46" s="1046"/>
      <c r="D46" s="1046"/>
      <c r="E46" s="1046"/>
      <c r="F46" s="104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hidden="1" customHeight="1">
      <c r="A47" s="1045"/>
      <c r="B47" s="1046"/>
      <c r="C47" s="1046"/>
      <c r="D47" s="1046"/>
      <c r="E47" s="1046"/>
      <c r="F47" s="104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hidden="1" customHeight="1">
      <c r="A48" s="1045"/>
      <c r="B48" s="1046"/>
      <c r="C48" s="1046"/>
      <c r="D48" s="1046"/>
      <c r="E48" s="1046"/>
      <c r="F48" s="104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hidden="1" customHeight="1">
      <c r="A49" s="1045"/>
      <c r="B49" s="1046"/>
      <c r="C49" s="1046"/>
      <c r="D49" s="1046"/>
      <c r="E49" s="1046"/>
      <c r="F49" s="104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hidden="1" customHeight="1">
      <c r="A50" s="1045"/>
      <c r="B50" s="1046"/>
      <c r="C50" s="1046"/>
      <c r="D50" s="1046"/>
      <c r="E50" s="1046"/>
      <c r="F50" s="104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hidden="1" customHeight="1">
      <c r="A51" s="1045"/>
      <c r="B51" s="1046"/>
      <c r="C51" s="1046"/>
      <c r="D51" s="1046"/>
      <c r="E51" s="1046"/>
      <c r="F51" s="104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hidden="1" customHeight="1">
      <c r="A52" s="1045"/>
      <c r="B52" s="1046"/>
      <c r="C52" s="1046"/>
      <c r="D52" s="1046"/>
      <c r="E52" s="1046"/>
      <c r="F52" s="104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hidden="1" customHeight="1" thickBot="1">
      <c r="A53" s="1048"/>
      <c r="B53" s="1049"/>
      <c r="C53" s="1049"/>
      <c r="D53" s="1049"/>
      <c r="E53" s="1049"/>
      <c r="F53" s="1050"/>
      <c r="G53" s="1033" t="s">
        <v>31</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31</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hidden="1" customHeight="1" thickBot="1"/>
    <row r="55" spans="1:51" ht="30" hidden="1" customHeight="1">
      <c r="A55" s="1051" t="s">
        <v>611</v>
      </c>
      <c r="B55" s="1052"/>
      <c r="C55" s="1052"/>
      <c r="D55" s="1052"/>
      <c r="E55" s="1052"/>
      <c r="F55" s="1053"/>
      <c r="G55" s="597" t="s">
        <v>619</v>
      </c>
      <c r="H55" s="598"/>
      <c r="I55" s="598"/>
      <c r="J55" s="598"/>
      <c r="K55" s="598"/>
      <c r="L55" s="598"/>
      <c r="M55" s="598"/>
      <c r="N55" s="598"/>
      <c r="O55" s="598"/>
      <c r="P55" s="598"/>
      <c r="Q55" s="598"/>
      <c r="R55" s="598"/>
      <c r="S55" s="598"/>
      <c r="T55" s="598"/>
      <c r="U55" s="598"/>
      <c r="V55" s="598"/>
      <c r="W55" s="598"/>
      <c r="X55" s="598"/>
      <c r="Y55" s="598"/>
      <c r="Z55" s="598"/>
      <c r="AA55" s="598"/>
      <c r="AB55" s="599"/>
      <c r="AC55" s="597" t="s">
        <v>620</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hidden="1" customHeight="1">
      <c r="A56" s="1045"/>
      <c r="B56" s="1046"/>
      <c r="C56" s="1046"/>
      <c r="D56" s="1046"/>
      <c r="E56" s="1046"/>
      <c r="F56" s="1047"/>
      <c r="G56" s="814" t="s">
        <v>164</v>
      </c>
      <c r="H56" s="670"/>
      <c r="I56" s="670"/>
      <c r="J56" s="670"/>
      <c r="K56" s="670"/>
      <c r="L56" s="669" t="s">
        <v>165</v>
      </c>
      <c r="M56" s="670"/>
      <c r="N56" s="670"/>
      <c r="O56" s="670"/>
      <c r="P56" s="670"/>
      <c r="Q56" s="670"/>
      <c r="R56" s="670"/>
      <c r="S56" s="670"/>
      <c r="T56" s="670"/>
      <c r="U56" s="670"/>
      <c r="V56" s="670"/>
      <c r="W56" s="670"/>
      <c r="X56" s="671"/>
      <c r="Y56" s="655" t="s">
        <v>166</v>
      </c>
      <c r="Z56" s="656"/>
      <c r="AA56" s="656"/>
      <c r="AB56" s="800"/>
      <c r="AC56" s="814" t="s">
        <v>164</v>
      </c>
      <c r="AD56" s="670"/>
      <c r="AE56" s="670"/>
      <c r="AF56" s="670"/>
      <c r="AG56" s="670"/>
      <c r="AH56" s="669" t="s">
        <v>165</v>
      </c>
      <c r="AI56" s="670"/>
      <c r="AJ56" s="670"/>
      <c r="AK56" s="670"/>
      <c r="AL56" s="670"/>
      <c r="AM56" s="670"/>
      <c r="AN56" s="670"/>
      <c r="AO56" s="670"/>
      <c r="AP56" s="670"/>
      <c r="AQ56" s="670"/>
      <c r="AR56" s="670"/>
      <c r="AS56" s="670"/>
      <c r="AT56" s="671"/>
      <c r="AU56" s="655" t="s">
        <v>166</v>
      </c>
      <c r="AV56" s="656"/>
      <c r="AW56" s="656"/>
      <c r="AX56" s="657"/>
      <c r="AY56" s="34">
        <f>$AY$55</f>
        <v>0</v>
      </c>
    </row>
    <row r="57" spans="1:51" ht="24.75" hidden="1" customHeight="1">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hidden="1" customHeight="1">
      <c r="A58" s="1045"/>
      <c r="B58" s="1046"/>
      <c r="C58" s="1046"/>
      <c r="D58" s="1046"/>
      <c r="E58" s="1046"/>
      <c r="F58" s="104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hidden="1" customHeight="1">
      <c r="A59" s="1045"/>
      <c r="B59" s="1046"/>
      <c r="C59" s="1046"/>
      <c r="D59" s="1046"/>
      <c r="E59" s="1046"/>
      <c r="F59" s="104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hidden="1" customHeight="1">
      <c r="A60" s="1045"/>
      <c r="B60" s="1046"/>
      <c r="C60" s="1046"/>
      <c r="D60" s="1046"/>
      <c r="E60" s="1046"/>
      <c r="F60" s="104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hidden="1" customHeight="1">
      <c r="A61" s="1045"/>
      <c r="B61" s="1046"/>
      <c r="C61" s="1046"/>
      <c r="D61" s="1046"/>
      <c r="E61" s="1046"/>
      <c r="F61" s="104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hidden="1" customHeight="1">
      <c r="A62" s="1045"/>
      <c r="B62" s="1046"/>
      <c r="C62" s="1046"/>
      <c r="D62" s="1046"/>
      <c r="E62" s="1046"/>
      <c r="F62" s="104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hidden="1" customHeight="1">
      <c r="A63" s="1045"/>
      <c r="B63" s="1046"/>
      <c r="C63" s="1046"/>
      <c r="D63" s="1046"/>
      <c r="E63" s="1046"/>
      <c r="F63" s="104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hidden="1" customHeight="1">
      <c r="A64" s="1045"/>
      <c r="B64" s="1046"/>
      <c r="C64" s="1046"/>
      <c r="D64" s="1046"/>
      <c r="E64" s="1046"/>
      <c r="F64" s="104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hidden="1" customHeight="1">
      <c r="A65" s="1045"/>
      <c r="B65" s="1046"/>
      <c r="C65" s="1046"/>
      <c r="D65" s="1046"/>
      <c r="E65" s="1046"/>
      <c r="F65" s="104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hidden="1" customHeight="1">
      <c r="A66" s="1045"/>
      <c r="B66" s="1046"/>
      <c r="C66" s="1046"/>
      <c r="D66" s="1046"/>
      <c r="E66" s="1046"/>
      <c r="F66" s="104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hidden="1" customHeight="1" thickBot="1">
      <c r="A67" s="1045"/>
      <c r="B67" s="1046"/>
      <c r="C67" s="1046"/>
      <c r="D67" s="1046"/>
      <c r="E67" s="1046"/>
      <c r="F67" s="1047"/>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hidden="1" customHeight="1">
      <c r="A68" s="1045"/>
      <c r="B68" s="1046"/>
      <c r="C68" s="1046"/>
      <c r="D68" s="1046"/>
      <c r="E68" s="1046"/>
      <c r="F68" s="1047"/>
      <c r="G68" s="597" t="s">
        <v>621</v>
      </c>
      <c r="H68" s="598"/>
      <c r="I68" s="598"/>
      <c r="J68" s="598"/>
      <c r="K68" s="598"/>
      <c r="L68" s="598"/>
      <c r="M68" s="598"/>
      <c r="N68" s="598"/>
      <c r="O68" s="598"/>
      <c r="P68" s="598"/>
      <c r="Q68" s="598"/>
      <c r="R68" s="598"/>
      <c r="S68" s="598"/>
      <c r="T68" s="598"/>
      <c r="U68" s="598"/>
      <c r="V68" s="598"/>
      <c r="W68" s="598"/>
      <c r="X68" s="598"/>
      <c r="Y68" s="598"/>
      <c r="Z68" s="598"/>
      <c r="AA68" s="598"/>
      <c r="AB68" s="599"/>
      <c r="AC68" s="597" t="s">
        <v>622</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hidden="1" customHeight="1">
      <c r="A69" s="1045"/>
      <c r="B69" s="1046"/>
      <c r="C69" s="1046"/>
      <c r="D69" s="1046"/>
      <c r="E69" s="1046"/>
      <c r="F69" s="1047"/>
      <c r="G69" s="814" t="s">
        <v>164</v>
      </c>
      <c r="H69" s="670"/>
      <c r="I69" s="670"/>
      <c r="J69" s="670"/>
      <c r="K69" s="670"/>
      <c r="L69" s="669" t="s">
        <v>165</v>
      </c>
      <c r="M69" s="670"/>
      <c r="N69" s="670"/>
      <c r="O69" s="670"/>
      <c r="P69" s="670"/>
      <c r="Q69" s="670"/>
      <c r="R69" s="670"/>
      <c r="S69" s="670"/>
      <c r="T69" s="670"/>
      <c r="U69" s="670"/>
      <c r="V69" s="670"/>
      <c r="W69" s="670"/>
      <c r="X69" s="671"/>
      <c r="Y69" s="655" t="s">
        <v>166</v>
      </c>
      <c r="Z69" s="656"/>
      <c r="AA69" s="656"/>
      <c r="AB69" s="800"/>
      <c r="AC69" s="814" t="s">
        <v>164</v>
      </c>
      <c r="AD69" s="670"/>
      <c r="AE69" s="670"/>
      <c r="AF69" s="670"/>
      <c r="AG69" s="670"/>
      <c r="AH69" s="669" t="s">
        <v>165</v>
      </c>
      <c r="AI69" s="670"/>
      <c r="AJ69" s="670"/>
      <c r="AK69" s="670"/>
      <c r="AL69" s="670"/>
      <c r="AM69" s="670"/>
      <c r="AN69" s="670"/>
      <c r="AO69" s="670"/>
      <c r="AP69" s="670"/>
      <c r="AQ69" s="670"/>
      <c r="AR69" s="670"/>
      <c r="AS69" s="670"/>
      <c r="AT69" s="671"/>
      <c r="AU69" s="655" t="s">
        <v>166</v>
      </c>
      <c r="AV69" s="656"/>
      <c r="AW69" s="656"/>
      <c r="AX69" s="657"/>
      <c r="AY69" s="34">
        <f>$AY$68</f>
        <v>0</v>
      </c>
    </row>
    <row r="70" spans="1:51" ht="24.75" hidden="1" customHeight="1">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hidden="1" customHeight="1">
      <c r="A71" s="1045"/>
      <c r="B71" s="1046"/>
      <c r="C71" s="1046"/>
      <c r="D71" s="1046"/>
      <c r="E71" s="1046"/>
      <c r="F71" s="104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hidden="1" customHeight="1">
      <c r="A72" s="1045"/>
      <c r="B72" s="1046"/>
      <c r="C72" s="1046"/>
      <c r="D72" s="1046"/>
      <c r="E72" s="1046"/>
      <c r="F72" s="104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hidden="1" customHeight="1">
      <c r="A73" s="1045"/>
      <c r="B73" s="1046"/>
      <c r="C73" s="1046"/>
      <c r="D73" s="1046"/>
      <c r="E73" s="1046"/>
      <c r="F73" s="104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hidden="1" customHeight="1">
      <c r="A74" s="1045"/>
      <c r="B74" s="1046"/>
      <c r="C74" s="1046"/>
      <c r="D74" s="1046"/>
      <c r="E74" s="1046"/>
      <c r="F74" s="104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hidden="1" customHeight="1">
      <c r="A75" s="1045"/>
      <c r="B75" s="1046"/>
      <c r="C75" s="1046"/>
      <c r="D75" s="1046"/>
      <c r="E75" s="1046"/>
      <c r="F75" s="104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hidden="1" customHeight="1">
      <c r="A76" s="1045"/>
      <c r="B76" s="1046"/>
      <c r="C76" s="1046"/>
      <c r="D76" s="1046"/>
      <c r="E76" s="1046"/>
      <c r="F76" s="104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hidden="1" customHeight="1">
      <c r="A77" s="1045"/>
      <c r="B77" s="1046"/>
      <c r="C77" s="1046"/>
      <c r="D77" s="1046"/>
      <c r="E77" s="1046"/>
      <c r="F77" s="104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hidden="1" customHeight="1">
      <c r="A78" s="1045"/>
      <c r="B78" s="1046"/>
      <c r="C78" s="1046"/>
      <c r="D78" s="1046"/>
      <c r="E78" s="1046"/>
      <c r="F78" s="104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hidden="1" customHeight="1">
      <c r="A79" s="1045"/>
      <c r="B79" s="1046"/>
      <c r="C79" s="1046"/>
      <c r="D79" s="1046"/>
      <c r="E79" s="1046"/>
      <c r="F79" s="104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hidden="1" customHeight="1" thickBot="1">
      <c r="A80" s="1045"/>
      <c r="B80" s="1046"/>
      <c r="C80" s="1046"/>
      <c r="D80" s="1046"/>
      <c r="E80" s="1046"/>
      <c r="F80" s="1047"/>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hidden="1" customHeight="1">
      <c r="A81" s="1045"/>
      <c r="B81" s="1046"/>
      <c r="C81" s="1046"/>
      <c r="D81" s="1046"/>
      <c r="E81" s="1046"/>
      <c r="F81" s="1047"/>
      <c r="G81" s="597" t="s">
        <v>623</v>
      </c>
      <c r="H81" s="598"/>
      <c r="I81" s="598"/>
      <c r="J81" s="598"/>
      <c r="K81" s="598"/>
      <c r="L81" s="598"/>
      <c r="M81" s="598"/>
      <c r="N81" s="598"/>
      <c r="O81" s="598"/>
      <c r="P81" s="598"/>
      <c r="Q81" s="598"/>
      <c r="R81" s="598"/>
      <c r="S81" s="598"/>
      <c r="T81" s="598"/>
      <c r="U81" s="598"/>
      <c r="V81" s="598"/>
      <c r="W81" s="598"/>
      <c r="X81" s="598"/>
      <c r="Y81" s="598"/>
      <c r="Z81" s="598"/>
      <c r="AA81" s="598"/>
      <c r="AB81" s="599"/>
      <c r="AC81" s="597" t="s">
        <v>624</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hidden="1" customHeight="1">
      <c r="A82" s="1045"/>
      <c r="B82" s="1046"/>
      <c r="C82" s="1046"/>
      <c r="D82" s="1046"/>
      <c r="E82" s="1046"/>
      <c r="F82" s="1047"/>
      <c r="G82" s="814" t="s">
        <v>164</v>
      </c>
      <c r="H82" s="670"/>
      <c r="I82" s="670"/>
      <c r="J82" s="670"/>
      <c r="K82" s="670"/>
      <c r="L82" s="669" t="s">
        <v>165</v>
      </c>
      <c r="M82" s="670"/>
      <c r="N82" s="670"/>
      <c r="O82" s="670"/>
      <c r="P82" s="670"/>
      <c r="Q82" s="670"/>
      <c r="R82" s="670"/>
      <c r="S82" s="670"/>
      <c r="T82" s="670"/>
      <c r="U82" s="670"/>
      <c r="V82" s="670"/>
      <c r="W82" s="670"/>
      <c r="X82" s="671"/>
      <c r="Y82" s="655" t="s">
        <v>166</v>
      </c>
      <c r="Z82" s="656"/>
      <c r="AA82" s="656"/>
      <c r="AB82" s="800"/>
      <c r="AC82" s="814" t="s">
        <v>164</v>
      </c>
      <c r="AD82" s="670"/>
      <c r="AE82" s="670"/>
      <c r="AF82" s="670"/>
      <c r="AG82" s="670"/>
      <c r="AH82" s="669" t="s">
        <v>165</v>
      </c>
      <c r="AI82" s="670"/>
      <c r="AJ82" s="670"/>
      <c r="AK82" s="670"/>
      <c r="AL82" s="670"/>
      <c r="AM82" s="670"/>
      <c r="AN82" s="670"/>
      <c r="AO82" s="670"/>
      <c r="AP82" s="670"/>
      <c r="AQ82" s="670"/>
      <c r="AR82" s="670"/>
      <c r="AS82" s="670"/>
      <c r="AT82" s="671"/>
      <c r="AU82" s="655" t="s">
        <v>166</v>
      </c>
      <c r="AV82" s="656"/>
      <c r="AW82" s="656"/>
      <c r="AX82" s="657"/>
      <c r="AY82" s="34">
        <f>$AY$81</f>
        <v>0</v>
      </c>
    </row>
    <row r="83" spans="1:51" ht="24.75" hidden="1" customHeight="1">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hidden="1" customHeight="1">
      <c r="A84" s="1045"/>
      <c r="B84" s="1046"/>
      <c r="C84" s="1046"/>
      <c r="D84" s="1046"/>
      <c r="E84" s="1046"/>
      <c r="F84" s="104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hidden="1" customHeight="1">
      <c r="A85" s="1045"/>
      <c r="B85" s="1046"/>
      <c r="C85" s="1046"/>
      <c r="D85" s="1046"/>
      <c r="E85" s="1046"/>
      <c r="F85" s="104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hidden="1" customHeight="1">
      <c r="A86" s="1045"/>
      <c r="B86" s="1046"/>
      <c r="C86" s="1046"/>
      <c r="D86" s="1046"/>
      <c r="E86" s="1046"/>
      <c r="F86" s="104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hidden="1" customHeight="1">
      <c r="A87" s="1045"/>
      <c r="B87" s="1046"/>
      <c r="C87" s="1046"/>
      <c r="D87" s="1046"/>
      <c r="E87" s="1046"/>
      <c r="F87" s="104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hidden="1" customHeight="1">
      <c r="A88" s="1045"/>
      <c r="B88" s="1046"/>
      <c r="C88" s="1046"/>
      <c r="D88" s="1046"/>
      <c r="E88" s="1046"/>
      <c r="F88" s="104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hidden="1" customHeight="1">
      <c r="A89" s="1045"/>
      <c r="B89" s="1046"/>
      <c r="C89" s="1046"/>
      <c r="D89" s="1046"/>
      <c r="E89" s="1046"/>
      <c r="F89" s="104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hidden="1" customHeight="1">
      <c r="A90" s="1045"/>
      <c r="B90" s="1046"/>
      <c r="C90" s="1046"/>
      <c r="D90" s="1046"/>
      <c r="E90" s="1046"/>
      <c r="F90" s="104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hidden="1" customHeight="1">
      <c r="A91" s="1045"/>
      <c r="B91" s="1046"/>
      <c r="C91" s="1046"/>
      <c r="D91" s="1046"/>
      <c r="E91" s="1046"/>
      <c r="F91" s="104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hidden="1" customHeight="1">
      <c r="A92" s="1045"/>
      <c r="B92" s="1046"/>
      <c r="C92" s="1046"/>
      <c r="D92" s="1046"/>
      <c r="E92" s="1046"/>
      <c r="F92" s="104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hidden="1" customHeight="1" thickBot="1">
      <c r="A93" s="1045"/>
      <c r="B93" s="1046"/>
      <c r="C93" s="1046"/>
      <c r="D93" s="1046"/>
      <c r="E93" s="1046"/>
      <c r="F93" s="1047"/>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hidden="1" customHeight="1">
      <c r="A94" s="1045"/>
      <c r="B94" s="1046"/>
      <c r="C94" s="1046"/>
      <c r="D94" s="1046"/>
      <c r="E94" s="1046"/>
      <c r="F94" s="1047"/>
      <c r="G94" s="597" t="s">
        <v>625</v>
      </c>
      <c r="H94" s="598"/>
      <c r="I94" s="598"/>
      <c r="J94" s="598"/>
      <c r="K94" s="598"/>
      <c r="L94" s="598"/>
      <c r="M94" s="598"/>
      <c r="N94" s="598"/>
      <c r="O94" s="598"/>
      <c r="P94" s="598"/>
      <c r="Q94" s="598"/>
      <c r="R94" s="598"/>
      <c r="S94" s="598"/>
      <c r="T94" s="598"/>
      <c r="U94" s="598"/>
      <c r="V94" s="598"/>
      <c r="W94" s="598"/>
      <c r="X94" s="598"/>
      <c r="Y94" s="598"/>
      <c r="Z94" s="598"/>
      <c r="AA94" s="598"/>
      <c r="AB94" s="599"/>
      <c r="AC94" s="597" t="s">
        <v>626</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hidden="1" customHeight="1">
      <c r="A95" s="1045"/>
      <c r="B95" s="1046"/>
      <c r="C95" s="1046"/>
      <c r="D95" s="1046"/>
      <c r="E95" s="1046"/>
      <c r="F95" s="1047"/>
      <c r="G95" s="814" t="s">
        <v>164</v>
      </c>
      <c r="H95" s="670"/>
      <c r="I95" s="670"/>
      <c r="J95" s="670"/>
      <c r="K95" s="670"/>
      <c r="L95" s="669" t="s">
        <v>165</v>
      </c>
      <c r="M95" s="670"/>
      <c r="N95" s="670"/>
      <c r="O95" s="670"/>
      <c r="P95" s="670"/>
      <c r="Q95" s="670"/>
      <c r="R95" s="670"/>
      <c r="S95" s="670"/>
      <c r="T95" s="670"/>
      <c r="U95" s="670"/>
      <c r="V95" s="670"/>
      <c r="W95" s="670"/>
      <c r="X95" s="671"/>
      <c r="Y95" s="655" t="s">
        <v>166</v>
      </c>
      <c r="Z95" s="656"/>
      <c r="AA95" s="656"/>
      <c r="AB95" s="800"/>
      <c r="AC95" s="814" t="s">
        <v>164</v>
      </c>
      <c r="AD95" s="670"/>
      <c r="AE95" s="670"/>
      <c r="AF95" s="670"/>
      <c r="AG95" s="670"/>
      <c r="AH95" s="669" t="s">
        <v>165</v>
      </c>
      <c r="AI95" s="670"/>
      <c r="AJ95" s="670"/>
      <c r="AK95" s="670"/>
      <c r="AL95" s="670"/>
      <c r="AM95" s="670"/>
      <c r="AN95" s="670"/>
      <c r="AO95" s="670"/>
      <c r="AP95" s="670"/>
      <c r="AQ95" s="670"/>
      <c r="AR95" s="670"/>
      <c r="AS95" s="670"/>
      <c r="AT95" s="671"/>
      <c r="AU95" s="655" t="s">
        <v>166</v>
      </c>
      <c r="AV95" s="656"/>
      <c r="AW95" s="656"/>
      <c r="AX95" s="657"/>
      <c r="AY95" s="34">
        <f>$AY$94</f>
        <v>0</v>
      </c>
    </row>
    <row r="96" spans="1:51" ht="24.75" hidden="1" customHeight="1">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c r="A97" s="1045"/>
      <c r="B97" s="1046"/>
      <c r="C97" s="1046"/>
      <c r="D97" s="1046"/>
      <c r="E97" s="1046"/>
      <c r="F97" s="104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c r="A98" s="1045"/>
      <c r="B98" s="1046"/>
      <c r="C98" s="1046"/>
      <c r="D98" s="1046"/>
      <c r="E98" s="1046"/>
      <c r="F98" s="104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c r="A99" s="1045"/>
      <c r="B99" s="1046"/>
      <c r="C99" s="1046"/>
      <c r="D99" s="1046"/>
      <c r="E99" s="1046"/>
      <c r="F99" s="104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c r="A100" s="1045"/>
      <c r="B100" s="1046"/>
      <c r="C100" s="1046"/>
      <c r="D100" s="1046"/>
      <c r="E100" s="1046"/>
      <c r="F100" s="104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hidden="1" customHeight="1">
      <c r="A101" s="1045"/>
      <c r="B101" s="1046"/>
      <c r="C101" s="1046"/>
      <c r="D101" s="1046"/>
      <c r="E101" s="1046"/>
      <c r="F101" s="104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hidden="1" customHeight="1">
      <c r="A102" s="1045"/>
      <c r="B102" s="1046"/>
      <c r="C102" s="1046"/>
      <c r="D102" s="1046"/>
      <c r="E102" s="1046"/>
      <c r="F102" s="104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hidden="1" customHeight="1">
      <c r="A103" s="1045"/>
      <c r="B103" s="1046"/>
      <c r="C103" s="1046"/>
      <c r="D103" s="1046"/>
      <c r="E103" s="1046"/>
      <c r="F103" s="104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hidden="1" customHeight="1">
      <c r="A104" s="1045"/>
      <c r="B104" s="1046"/>
      <c r="C104" s="1046"/>
      <c r="D104" s="1046"/>
      <c r="E104" s="1046"/>
      <c r="F104" s="104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hidden="1" customHeight="1">
      <c r="A105" s="1045"/>
      <c r="B105" s="1046"/>
      <c r="C105" s="1046"/>
      <c r="D105" s="1046"/>
      <c r="E105" s="1046"/>
      <c r="F105" s="104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c r="A106" s="1048"/>
      <c r="B106" s="1049"/>
      <c r="C106" s="1049"/>
      <c r="D106" s="1049"/>
      <c r="E106" s="1049"/>
      <c r="F106" s="1050"/>
      <c r="G106" s="1033" t="s">
        <v>31</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31</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611</v>
      </c>
      <c r="B108" s="1052"/>
      <c r="C108" s="1052"/>
      <c r="D108" s="1052"/>
      <c r="E108" s="1052"/>
      <c r="F108" s="1053"/>
      <c r="G108" s="597" t="s">
        <v>627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628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c r="A109" s="1045"/>
      <c r="B109" s="1046"/>
      <c r="C109" s="1046"/>
      <c r="D109" s="1046"/>
      <c r="E109" s="1046"/>
      <c r="F109" s="1047"/>
      <c r="G109" s="814" t="s">
        <v>164</v>
      </c>
      <c r="H109" s="670"/>
      <c r="I109" s="670"/>
      <c r="J109" s="670"/>
      <c r="K109" s="670"/>
      <c r="L109" s="669" t="s">
        <v>165</v>
      </c>
      <c r="M109" s="670"/>
      <c r="N109" s="670"/>
      <c r="O109" s="670"/>
      <c r="P109" s="670"/>
      <c r="Q109" s="670"/>
      <c r="R109" s="670"/>
      <c r="S109" s="670"/>
      <c r="T109" s="670"/>
      <c r="U109" s="670"/>
      <c r="V109" s="670"/>
      <c r="W109" s="670"/>
      <c r="X109" s="671"/>
      <c r="Y109" s="655" t="s">
        <v>166</v>
      </c>
      <c r="Z109" s="656"/>
      <c r="AA109" s="656"/>
      <c r="AB109" s="800"/>
      <c r="AC109" s="814" t="s">
        <v>164</v>
      </c>
      <c r="AD109" s="670"/>
      <c r="AE109" s="670"/>
      <c r="AF109" s="670"/>
      <c r="AG109" s="670"/>
      <c r="AH109" s="669" t="s">
        <v>165</v>
      </c>
      <c r="AI109" s="670"/>
      <c r="AJ109" s="670"/>
      <c r="AK109" s="670"/>
      <c r="AL109" s="670"/>
      <c r="AM109" s="670"/>
      <c r="AN109" s="670"/>
      <c r="AO109" s="670"/>
      <c r="AP109" s="670"/>
      <c r="AQ109" s="670"/>
      <c r="AR109" s="670"/>
      <c r="AS109" s="670"/>
      <c r="AT109" s="671"/>
      <c r="AU109" s="655" t="s">
        <v>166</v>
      </c>
      <c r="AV109" s="656"/>
      <c r="AW109" s="656"/>
      <c r="AX109" s="657"/>
      <c r="AY109" s="34">
        <f>$AY$108</f>
        <v>0</v>
      </c>
    </row>
    <row r="110" spans="1:51" ht="24.75" customHeight="1">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c r="A111" s="1045"/>
      <c r="B111" s="1046"/>
      <c r="C111" s="1046"/>
      <c r="D111" s="1046"/>
      <c r="E111" s="1046"/>
      <c r="F111" s="104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c r="A112" s="1045"/>
      <c r="B112" s="1046"/>
      <c r="C112" s="1046"/>
      <c r="D112" s="1046"/>
      <c r="E112" s="1046"/>
      <c r="F112" s="104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c r="A113" s="1045"/>
      <c r="B113" s="1046"/>
      <c r="C113" s="1046"/>
      <c r="D113" s="1046"/>
      <c r="E113" s="1046"/>
      <c r="F113" s="104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c r="A114" s="1045"/>
      <c r="B114" s="1046"/>
      <c r="C114" s="1046"/>
      <c r="D114" s="1046"/>
      <c r="E114" s="1046"/>
      <c r="F114" s="104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c r="A115" s="1045"/>
      <c r="B115" s="1046"/>
      <c r="C115" s="1046"/>
      <c r="D115" s="1046"/>
      <c r="E115" s="1046"/>
      <c r="F115" s="104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c r="A116" s="1045"/>
      <c r="B116" s="1046"/>
      <c r="C116" s="1046"/>
      <c r="D116" s="1046"/>
      <c r="E116" s="1046"/>
      <c r="F116" s="104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c r="A117" s="1045"/>
      <c r="B117" s="1046"/>
      <c r="C117" s="1046"/>
      <c r="D117" s="1046"/>
      <c r="E117" s="1046"/>
      <c r="F117" s="104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c r="A118" s="1045"/>
      <c r="B118" s="1046"/>
      <c r="C118" s="1046"/>
      <c r="D118" s="1046"/>
      <c r="E118" s="1046"/>
      <c r="F118" s="104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c r="A119" s="1045"/>
      <c r="B119" s="1046"/>
      <c r="C119" s="1046"/>
      <c r="D119" s="1046"/>
      <c r="E119" s="1046"/>
      <c r="F119" s="104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c r="A120" s="1045"/>
      <c r="B120" s="1046"/>
      <c r="C120" s="1046"/>
      <c r="D120" s="1046"/>
      <c r="E120" s="1046"/>
      <c r="F120" s="1047"/>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c r="A121" s="1045"/>
      <c r="B121" s="1046"/>
      <c r="C121" s="1046"/>
      <c r="D121" s="1046"/>
      <c r="E121" s="1046"/>
      <c r="F121" s="1047"/>
      <c r="G121" s="597" t="s">
        <v>629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630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c r="A122" s="1045"/>
      <c r="B122" s="1046"/>
      <c r="C122" s="1046"/>
      <c r="D122" s="1046"/>
      <c r="E122" s="1046"/>
      <c r="F122" s="1047"/>
      <c r="G122" s="814" t="s">
        <v>164</v>
      </c>
      <c r="H122" s="670"/>
      <c r="I122" s="670"/>
      <c r="J122" s="670"/>
      <c r="K122" s="670"/>
      <c r="L122" s="669" t="s">
        <v>165</v>
      </c>
      <c r="M122" s="670"/>
      <c r="N122" s="670"/>
      <c r="O122" s="670"/>
      <c r="P122" s="670"/>
      <c r="Q122" s="670"/>
      <c r="R122" s="670"/>
      <c r="S122" s="670"/>
      <c r="T122" s="670"/>
      <c r="U122" s="670"/>
      <c r="V122" s="670"/>
      <c r="W122" s="670"/>
      <c r="X122" s="671"/>
      <c r="Y122" s="655" t="s">
        <v>166</v>
      </c>
      <c r="Z122" s="656"/>
      <c r="AA122" s="656"/>
      <c r="AB122" s="800"/>
      <c r="AC122" s="814" t="s">
        <v>164</v>
      </c>
      <c r="AD122" s="670"/>
      <c r="AE122" s="670"/>
      <c r="AF122" s="670"/>
      <c r="AG122" s="670"/>
      <c r="AH122" s="669" t="s">
        <v>165</v>
      </c>
      <c r="AI122" s="670"/>
      <c r="AJ122" s="670"/>
      <c r="AK122" s="670"/>
      <c r="AL122" s="670"/>
      <c r="AM122" s="670"/>
      <c r="AN122" s="670"/>
      <c r="AO122" s="670"/>
      <c r="AP122" s="670"/>
      <c r="AQ122" s="670"/>
      <c r="AR122" s="670"/>
      <c r="AS122" s="670"/>
      <c r="AT122" s="671"/>
      <c r="AU122" s="655" t="s">
        <v>166</v>
      </c>
      <c r="AV122" s="656"/>
      <c r="AW122" s="656"/>
      <c r="AX122" s="657"/>
      <c r="AY122" s="34">
        <f>$AY$121</f>
        <v>0</v>
      </c>
    </row>
    <row r="123" spans="1:51" ht="24.75" customHeight="1">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c r="A124" s="1045"/>
      <c r="B124" s="1046"/>
      <c r="C124" s="1046"/>
      <c r="D124" s="1046"/>
      <c r="E124" s="1046"/>
      <c r="F124" s="104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c r="A125" s="1045"/>
      <c r="B125" s="1046"/>
      <c r="C125" s="1046"/>
      <c r="D125" s="1046"/>
      <c r="E125" s="1046"/>
      <c r="F125" s="104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c r="A126" s="1045"/>
      <c r="B126" s="1046"/>
      <c r="C126" s="1046"/>
      <c r="D126" s="1046"/>
      <c r="E126" s="1046"/>
      <c r="F126" s="104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c r="A127" s="1045"/>
      <c r="B127" s="1046"/>
      <c r="C127" s="1046"/>
      <c r="D127" s="1046"/>
      <c r="E127" s="1046"/>
      <c r="F127" s="104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c r="A128" s="1045"/>
      <c r="B128" s="1046"/>
      <c r="C128" s="1046"/>
      <c r="D128" s="1046"/>
      <c r="E128" s="1046"/>
      <c r="F128" s="104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c r="A129" s="1045"/>
      <c r="B129" s="1046"/>
      <c r="C129" s="1046"/>
      <c r="D129" s="1046"/>
      <c r="E129" s="1046"/>
      <c r="F129" s="104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c r="A130" s="1045"/>
      <c r="B130" s="1046"/>
      <c r="C130" s="1046"/>
      <c r="D130" s="1046"/>
      <c r="E130" s="1046"/>
      <c r="F130" s="104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c r="A131" s="1045"/>
      <c r="B131" s="1046"/>
      <c r="C131" s="1046"/>
      <c r="D131" s="1046"/>
      <c r="E131" s="1046"/>
      <c r="F131" s="104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c r="A132" s="1045"/>
      <c r="B132" s="1046"/>
      <c r="C132" s="1046"/>
      <c r="D132" s="1046"/>
      <c r="E132" s="1046"/>
      <c r="F132" s="104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c r="A133" s="1045"/>
      <c r="B133" s="1046"/>
      <c r="C133" s="1046"/>
      <c r="D133" s="1046"/>
      <c r="E133" s="1046"/>
      <c r="F133" s="1047"/>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c r="A134" s="1045"/>
      <c r="B134" s="1046"/>
      <c r="C134" s="1046"/>
      <c r="D134" s="1046"/>
      <c r="E134" s="1046"/>
      <c r="F134" s="1047"/>
      <c r="G134" s="597" t="s">
        <v>631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632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c r="A135" s="1045"/>
      <c r="B135" s="1046"/>
      <c r="C135" s="1046"/>
      <c r="D135" s="1046"/>
      <c r="E135" s="1046"/>
      <c r="F135" s="1047"/>
      <c r="G135" s="814" t="s">
        <v>164</v>
      </c>
      <c r="H135" s="670"/>
      <c r="I135" s="670"/>
      <c r="J135" s="670"/>
      <c r="K135" s="670"/>
      <c r="L135" s="669" t="s">
        <v>165</v>
      </c>
      <c r="M135" s="670"/>
      <c r="N135" s="670"/>
      <c r="O135" s="670"/>
      <c r="P135" s="670"/>
      <c r="Q135" s="670"/>
      <c r="R135" s="670"/>
      <c r="S135" s="670"/>
      <c r="T135" s="670"/>
      <c r="U135" s="670"/>
      <c r="V135" s="670"/>
      <c r="W135" s="670"/>
      <c r="X135" s="671"/>
      <c r="Y135" s="655" t="s">
        <v>166</v>
      </c>
      <c r="Z135" s="656"/>
      <c r="AA135" s="656"/>
      <c r="AB135" s="800"/>
      <c r="AC135" s="814" t="s">
        <v>164</v>
      </c>
      <c r="AD135" s="670"/>
      <c r="AE135" s="670"/>
      <c r="AF135" s="670"/>
      <c r="AG135" s="670"/>
      <c r="AH135" s="669" t="s">
        <v>165</v>
      </c>
      <c r="AI135" s="670"/>
      <c r="AJ135" s="670"/>
      <c r="AK135" s="670"/>
      <c r="AL135" s="670"/>
      <c r="AM135" s="670"/>
      <c r="AN135" s="670"/>
      <c r="AO135" s="670"/>
      <c r="AP135" s="670"/>
      <c r="AQ135" s="670"/>
      <c r="AR135" s="670"/>
      <c r="AS135" s="670"/>
      <c r="AT135" s="671"/>
      <c r="AU135" s="655" t="s">
        <v>166</v>
      </c>
      <c r="AV135" s="656"/>
      <c r="AW135" s="656"/>
      <c r="AX135" s="657"/>
      <c r="AY135" s="34">
        <f>$AY$134</f>
        <v>0</v>
      </c>
    </row>
    <row r="136" spans="1:51" ht="24.75" customHeight="1">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c r="A137" s="1045"/>
      <c r="B137" s="1046"/>
      <c r="C137" s="1046"/>
      <c r="D137" s="1046"/>
      <c r="E137" s="1046"/>
      <c r="F137" s="104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c r="A138" s="1045"/>
      <c r="B138" s="1046"/>
      <c r="C138" s="1046"/>
      <c r="D138" s="1046"/>
      <c r="E138" s="1046"/>
      <c r="F138" s="104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c r="A139" s="1045"/>
      <c r="B139" s="1046"/>
      <c r="C139" s="1046"/>
      <c r="D139" s="1046"/>
      <c r="E139" s="1046"/>
      <c r="F139" s="104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c r="A140" s="1045"/>
      <c r="B140" s="1046"/>
      <c r="C140" s="1046"/>
      <c r="D140" s="1046"/>
      <c r="E140" s="1046"/>
      <c r="F140" s="104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c r="A141" s="1045"/>
      <c r="B141" s="1046"/>
      <c r="C141" s="1046"/>
      <c r="D141" s="1046"/>
      <c r="E141" s="1046"/>
      <c r="F141" s="104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c r="A142" s="1045"/>
      <c r="B142" s="1046"/>
      <c r="C142" s="1046"/>
      <c r="D142" s="1046"/>
      <c r="E142" s="1046"/>
      <c r="F142" s="104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c r="A143" s="1045"/>
      <c r="B143" s="1046"/>
      <c r="C143" s="1046"/>
      <c r="D143" s="1046"/>
      <c r="E143" s="1046"/>
      <c r="F143" s="104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c r="A144" s="1045"/>
      <c r="B144" s="1046"/>
      <c r="C144" s="1046"/>
      <c r="D144" s="1046"/>
      <c r="E144" s="1046"/>
      <c r="F144" s="104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c r="A145" s="1045"/>
      <c r="B145" s="1046"/>
      <c r="C145" s="1046"/>
      <c r="D145" s="1046"/>
      <c r="E145" s="1046"/>
      <c r="F145" s="104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c r="A146" s="1045"/>
      <c r="B146" s="1046"/>
      <c r="C146" s="1046"/>
      <c r="D146" s="1046"/>
      <c r="E146" s="1046"/>
      <c r="F146" s="1047"/>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c r="A147" s="1045"/>
      <c r="B147" s="1046"/>
      <c r="C147" s="1046"/>
      <c r="D147" s="1046"/>
      <c r="E147" s="1046"/>
      <c r="F147" s="1047"/>
      <c r="G147" s="597" t="s">
        <v>633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634</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c r="A148" s="1045"/>
      <c r="B148" s="1046"/>
      <c r="C148" s="1046"/>
      <c r="D148" s="1046"/>
      <c r="E148" s="1046"/>
      <c r="F148" s="1047"/>
      <c r="G148" s="814" t="s">
        <v>164</v>
      </c>
      <c r="H148" s="670"/>
      <c r="I148" s="670"/>
      <c r="J148" s="670"/>
      <c r="K148" s="670"/>
      <c r="L148" s="669" t="s">
        <v>165</v>
      </c>
      <c r="M148" s="670"/>
      <c r="N148" s="670"/>
      <c r="O148" s="670"/>
      <c r="P148" s="670"/>
      <c r="Q148" s="670"/>
      <c r="R148" s="670"/>
      <c r="S148" s="670"/>
      <c r="T148" s="670"/>
      <c r="U148" s="670"/>
      <c r="V148" s="670"/>
      <c r="W148" s="670"/>
      <c r="X148" s="671"/>
      <c r="Y148" s="655" t="s">
        <v>166</v>
      </c>
      <c r="Z148" s="656"/>
      <c r="AA148" s="656"/>
      <c r="AB148" s="800"/>
      <c r="AC148" s="814" t="s">
        <v>164</v>
      </c>
      <c r="AD148" s="670"/>
      <c r="AE148" s="670"/>
      <c r="AF148" s="670"/>
      <c r="AG148" s="670"/>
      <c r="AH148" s="669" t="s">
        <v>165</v>
      </c>
      <c r="AI148" s="670"/>
      <c r="AJ148" s="670"/>
      <c r="AK148" s="670"/>
      <c r="AL148" s="670"/>
      <c r="AM148" s="670"/>
      <c r="AN148" s="670"/>
      <c r="AO148" s="670"/>
      <c r="AP148" s="670"/>
      <c r="AQ148" s="670"/>
      <c r="AR148" s="670"/>
      <c r="AS148" s="670"/>
      <c r="AT148" s="671"/>
      <c r="AU148" s="655" t="s">
        <v>166</v>
      </c>
      <c r="AV148" s="656"/>
      <c r="AW148" s="656"/>
      <c r="AX148" s="657"/>
      <c r="AY148" s="34">
        <f>$AY$147</f>
        <v>0</v>
      </c>
    </row>
    <row r="149" spans="1:51" ht="24.75" customHeight="1">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c r="A150" s="1045"/>
      <c r="B150" s="1046"/>
      <c r="C150" s="1046"/>
      <c r="D150" s="1046"/>
      <c r="E150" s="1046"/>
      <c r="F150" s="104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c r="A151" s="1045"/>
      <c r="B151" s="1046"/>
      <c r="C151" s="1046"/>
      <c r="D151" s="1046"/>
      <c r="E151" s="1046"/>
      <c r="F151" s="104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c r="A152" s="1045"/>
      <c r="B152" s="1046"/>
      <c r="C152" s="1046"/>
      <c r="D152" s="1046"/>
      <c r="E152" s="1046"/>
      <c r="F152" s="104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c r="A153" s="1045"/>
      <c r="B153" s="1046"/>
      <c r="C153" s="1046"/>
      <c r="D153" s="1046"/>
      <c r="E153" s="1046"/>
      <c r="F153" s="104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hidden="1" customHeight="1">
      <c r="A154" s="1045"/>
      <c r="B154" s="1046"/>
      <c r="C154" s="1046"/>
      <c r="D154" s="1046"/>
      <c r="E154" s="1046"/>
      <c r="F154" s="104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hidden="1" customHeight="1">
      <c r="A155" s="1045"/>
      <c r="B155" s="1046"/>
      <c r="C155" s="1046"/>
      <c r="D155" s="1046"/>
      <c r="E155" s="1046"/>
      <c r="F155" s="104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hidden="1" customHeight="1">
      <c r="A156" s="1045"/>
      <c r="B156" s="1046"/>
      <c r="C156" s="1046"/>
      <c r="D156" s="1046"/>
      <c r="E156" s="1046"/>
      <c r="F156" s="104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hidden="1" customHeight="1">
      <c r="A157" s="1045"/>
      <c r="B157" s="1046"/>
      <c r="C157" s="1046"/>
      <c r="D157" s="1046"/>
      <c r="E157" s="1046"/>
      <c r="F157" s="104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hidden="1" customHeight="1">
      <c r="A158" s="1045"/>
      <c r="B158" s="1046"/>
      <c r="C158" s="1046"/>
      <c r="D158" s="1046"/>
      <c r="E158" s="1046"/>
      <c r="F158" s="104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c r="A159" s="1048"/>
      <c r="B159" s="1049"/>
      <c r="C159" s="1049"/>
      <c r="D159" s="1049"/>
      <c r="E159" s="1049"/>
      <c r="F159" s="1050"/>
      <c r="G159" s="1033" t="s">
        <v>31</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31</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611</v>
      </c>
      <c r="B161" s="1052"/>
      <c r="C161" s="1052"/>
      <c r="D161" s="1052"/>
      <c r="E161" s="1052"/>
      <c r="F161" s="1053"/>
      <c r="G161" s="597" t="s">
        <v>635</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636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c r="A162" s="1045"/>
      <c r="B162" s="1046"/>
      <c r="C162" s="1046"/>
      <c r="D162" s="1046"/>
      <c r="E162" s="1046"/>
      <c r="F162" s="1047"/>
      <c r="G162" s="814" t="s">
        <v>164</v>
      </c>
      <c r="H162" s="670"/>
      <c r="I162" s="670"/>
      <c r="J162" s="670"/>
      <c r="K162" s="670"/>
      <c r="L162" s="669" t="s">
        <v>165</v>
      </c>
      <c r="M162" s="670"/>
      <c r="N162" s="670"/>
      <c r="O162" s="670"/>
      <c r="P162" s="670"/>
      <c r="Q162" s="670"/>
      <c r="R162" s="670"/>
      <c r="S162" s="670"/>
      <c r="T162" s="670"/>
      <c r="U162" s="670"/>
      <c r="V162" s="670"/>
      <c r="W162" s="670"/>
      <c r="X162" s="671"/>
      <c r="Y162" s="655" t="s">
        <v>166</v>
      </c>
      <c r="Z162" s="656"/>
      <c r="AA162" s="656"/>
      <c r="AB162" s="800"/>
      <c r="AC162" s="814" t="s">
        <v>164</v>
      </c>
      <c r="AD162" s="670"/>
      <c r="AE162" s="670"/>
      <c r="AF162" s="670"/>
      <c r="AG162" s="670"/>
      <c r="AH162" s="669" t="s">
        <v>165</v>
      </c>
      <c r="AI162" s="670"/>
      <c r="AJ162" s="670"/>
      <c r="AK162" s="670"/>
      <c r="AL162" s="670"/>
      <c r="AM162" s="670"/>
      <c r="AN162" s="670"/>
      <c r="AO162" s="670"/>
      <c r="AP162" s="670"/>
      <c r="AQ162" s="670"/>
      <c r="AR162" s="670"/>
      <c r="AS162" s="670"/>
      <c r="AT162" s="671"/>
      <c r="AU162" s="655" t="s">
        <v>166</v>
      </c>
      <c r="AV162" s="656"/>
      <c r="AW162" s="656"/>
      <c r="AX162" s="657"/>
      <c r="AY162" s="34">
        <f>$AY$161</f>
        <v>0</v>
      </c>
    </row>
    <row r="163" spans="1:51" ht="24.75" customHeight="1">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c r="A164" s="1045"/>
      <c r="B164" s="1046"/>
      <c r="C164" s="1046"/>
      <c r="D164" s="1046"/>
      <c r="E164" s="1046"/>
      <c r="F164" s="104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c r="A165" s="1045"/>
      <c r="B165" s="1046"/>
      <c r="C165" s="1046"/>
      <c r="D165" s="1046"/>
      <c r="E165" s="1046"/>
      <c r="F165" s="104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c r="A166" s="1045"/>
      <c r="B166" s="1046"/>
      <c r="C166" s="1046"/>
      <c r="D166" s="1046"/>
      <c r="E166" s="1046"/>
      <c r="F166" s="104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c r="A167" s="1045"/>
      <c r="B167" s="1046"/>
      <c r="C167" s="1046"/>
      <c r="D167" s="1046"/>
      <c r="E167" s="1046"/>
      <c r="F167" s="104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c r="A168" s="1045"/>
      <c r="B168" s="1046"/>
      <c r="C168" s="1046"/>
      <c r="D168" s="1046"/>
      <c r="E168" s="1046"/>
      <c r="F168" s="104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c r="A169" s="1045"/>
      <c r="B169" s="1046"/>
      <c r="C169" s="1046"/>
      <c r="D169" s="1046"/>
      <c r="E169" s="1046"/>
      <c r="F169" s="104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c r="A170" s="1045"/>
      <c r="B170" s="1046"/>
      <c r="C170" s="1046"/>
      <c r="D170" s="1046"/>
      <c r="E170" s="1046"/>
      <c r="F170" s="104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c r="A171" s="1045"/>
      <c r="B171" s="1046"/>
      <c r="C171" s="1046"/>
      <c r="D171" s="1046"/>
      <c r="E171" s="1046"/>
      <c r="F171" s="104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c r="A172" s="1045"/>
      <c r="B172" s="1046"/>
      <c r="C172" s="1046"/>
      <c r="D172" s="1046"/>
      <c r="E172" s="1046"/>
      <c r="F172" s="104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c r="A173" s="1045"/>
      <c r="B173" s="1046"/>
      <c r="C173" s="1046"/>
      <c r="D173" s="1046"/>
      <c r="E173" s="1046"/>
      <c r="F173" s="1047"/>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c r="A174" s="1045"/>
      <c r="B174" s="1046"/>
      <c r="C174" s="1046"/>
      <c r="D174" s="1046"/>
      <c r="E174" s="1046"/>
      <c r="F174" s="1047"/>
      <c r="G174" s="597" t="s">
        <v>637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638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c r="A175" s="1045"/>
      <c r="B175" s="1046"/>
      <c r="C175" s="1046"/>
      <c r="D175" s="1046"/>
      <c r="E175" s="1046"/>
      <c r="F175" s="1047"/>
      <c r="G175" s="814" t="s">
        <v>164</v>
      </c>
      <c r="H175" s="670"/>
      <c r="I175" s="670"/>
      <c r="J175" s="670"/>
      <c r="K175" s="670"/>
      <c r="L175" s="669" t="s">
        <v>165</v>
      </c>
      <c r="M175" s="670"/>
      <c r="N175" s="670"/>
      <c r="O175" s="670"/>
      <c r="P175" s="670"/>
      <c r="Q175" s="670"/>
      <c r="R175" s="670"/>
      <c r="S175" s="670"/>
      <c r="T175" s="670"/>
      <c r="U175" s="670"/>
      <c r="V175" s="670"/>
      <c r="W175" s="670"/>
      <c r="X175" s="671"/>
      <c r="Y175" s="655" t="s">
        <v>166</v>
      </c>
      <c r="Z175" s="656"/>
      <c r="AA175" s="656"/>
      <c r="AB175" s="800"/>
      <c r="AC175" s="814" t="s">
        <v>164</v>
      </c>
      <c r="AD175" s="670"/>
      <c r="AE175" s="670"/>
      <c r="AF175" s="670"/>
      <c r="AG175" s="670"/>
      <c r="AH175" s="669" t="s">
        <v>165</v>
      </c>
      <c r="AI175" s="670"/>
      <c r="AJ175" s="670"/>
      <c r="AK175" s="670"/>
      <c r="AL175" s="670"/>
      <c r="AM175" s="670"/>
      <c r="AN175" s="670"/>
      <c r="AO175" s="670"/>
      <c r="AP175" s="670"/>
      <c r="AQ175" s="670"/>
      <c r="AR175" s="670"/>
      <c r="AS175" s="670"/>
      <c r="AT175" s="671"/>
      <c r="AU175" s="655" t="s">
        <v>166</v>
      </c>
      <c r="AV175" s="656"/>
      <c r="AW175" s="656"/>
      <c r="AX175" s="657"/>
      <c r="AY175" s="34">
        <f>$AY$174</f>
        <v>0</v>
      </c>
    </row>
    <row r="176" spans="1:51" ht="24.75" customHeight="1">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c r="A177" s="1045"/>
      <c r="B177" s="1046"/>
      <c r="C177" s="1046"/>
      <c r="D177" s="1046"/>
      <c r="E177" s="1046"/>
      <c r="F177" s="104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c r="A178" s="1045"/>
      <c r="B178" s="1046"/>
      <c r="C178" s="1046"/>
      <c r="D178" s="1046"/>
      <c r="E178" s="1046"/>
      <c r="F178" s="104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c r="A179" s="1045"/>
      <c r="B179" s="1046"/>
      <c r="C179" s="1046"/>
      <c r="D179" s="1046"/>
      <c r="E179" s="1046"/>
      <c r="F179" s="104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c r="A180" s="1045"/>
      <c r="B180" s="1046"/>
      <c r="C180" s="1046"/>
      <c r="D180" s="1046"/>
      <c r="E180" s="1046"/>
      <c r="F180" s="104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c r="A181" s="1045"/>
      <c r="B181" s="1046"/>
      <c r="C181" s="1046"/>
      <c r="D181" s="1046"/>
      <c r="E181" s="1046"/>
      <c r="F181" s="104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c r="A182" s="1045"/>
      <c r="B182" s="1046"/>
      <c r="C182" s="1046"/>
      <c r="D182" s="1046"/>
      <c r="E182" s="1046"/>
      <c r="F182" s="104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c r="A183" s="1045"/>
      <c r="B183" s="1046"/>
      <c r="C183" s="1046"/>
      <c r="D183" s="1046"/>
      <c r="E183" s="1046"/>
      <c r="F183" s="104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c r="A184" s="1045"/>
      <c r="B184" s="1046"/>
      <c r="C184" s="1046"/>
      <c r="D184" s="1046"/>
      <c r="E184" s="1046"/>
      <c r="F184" s="104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c r="A185" s="1045"/>
      <c r="B185" s="1046"/>
      <c r="C185" s="1046"/>
      <c r="D185" s="1046"/>
      <c r="E185" s="1046"/>
      <c r="F185" s="104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c r="A186" s="1045"/>
      <c r="B186" s="1046"/>
      <c r="C186" s="1046"/>
      <c r="D186" s="1046"/>
      <c r="E186" s="1046"/>
      <c r="F186" s="1047"/>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c r="A187" s="1045"/>
      <c r="B187" s="1046"/>
      <c r="C187" s="1046"/>
      <c r="D187" s="1046"/>
      <c r="E187" s="1046"/>
      <c r="F187" s="1047"/>
      <c r="G187" s="597" t="s">
        <v>639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640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c r="A188" s="1045"/>
      <c r="B188" s="1046"/>
      <c r="C188" s="1046"/>
      <c r="D188" s="1046"/>
      <c r="E188" s="1046"/>
      <c r="F188" s="1047"/>
      <c r="G188" s="814" t="s">
        <v>164</v>
      </c>
      <c r="H188" s="670"/>
      <c r="I188" s="670"/>
      <c r="J188" s="670"/>
      <c r="K188" s="670"/>
      <c r="L188" s="669" t="s">
        <v>165</v>
      </c>
      <c r="M188" s="670"/>
      <c r="N188" s="670"/>
      <c r="O188" s="670"/>
      <c r="P188" s="670"/>
      <c r="Q188" s="670"/>
      <c r="R188" s="670"/>
      <c r="S188" s="670"/>
      <c r="T188" s="670"/>
      <c r="U188" s="670"/>
      <c r="V188" s="670"/>
      <c r="W188" s="670"/>
      <c r="X188" s="671"/>
      <c r="Y188" s="655" t="s">
        <v>166</v>
      </c>
      <c r="Z188" s="656"/>
      <c r="AA188" s="656"/>
      <c r="AB188" s="800"/>
      <c r="AC188" s="814" t="s">
        <v>164</v>
      </c>
      <c r="AD188" s="670"/>
      <c r="AE188" s="670"/>
      <c r="AF188" s="670"/>
      <c r="AG188" s="670"/>
      <c r="AH188" s="669" t="s">
        <v>165</v>
      </c>
      <c r="AI188" s="670"/>
      <c r="AJ188" s="670"/>
      <c r="AK188" s="670"/>
      <c r="AL188" s="670"/>
      <c r="AM188" s="670"/>
      <c r="AN188" s="670"/>
      <c r="AO188" s="670"/>
      <c r="AP188" s="670"/>
      <c r="AQ188" s="670"/>
      <c r="AR188" s="670"/>
      <c r="AS188" s="670"/>
      <c r="AT188" s="671"/>
      <c r="AU188" s="655" t="s">
        <v>166</v>
      </c>
      <c r="AV188" s="656"/>
      <c r="AW188" s="656"/>
      <c r="AX188" s="657"/>
      <c r="AY188" s="34">
        <f>$AY$187</f>
        <v>0</v>
      </c>
    </row>
    <row r="189" spans="1:51" ht="24.75" customHeight="1">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c r="A190" s="1045"/>
      <c r="B190" s="1046"/>
      <c r="C190" s="1046"/>
      <c r="D190" s="1046"/>
      <c r="E190" s="1046"/>
      <c r="F190" s="104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c r="A191" s="1045"/>
      <c r="B191" s="1046"/>
      <c r="C191" s="1046"/>
      <c r="D191" s="1046"/>
      <c r="E191" s="1046"/>
      <c r="F191" s="104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c r="A192" s="1045"/>
      <c r="B192" s="1046"/>
      <c r="C192" s="1046"/>
      <c r="D192" s="1046"/>
      <c r="E192" s="1046"/>
      <c r="F192" s="104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c r="A193" s="1045"/>
      <c r="B193" s="1046"/>
      <c r="C193" s="1046"/>
      <c r="D193" s="1046"/>
      <c r="E193" s="1046"/>
      <c r="F193" s="104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c r="A194" s="1045"/>
      <c r="B194" s="1046"/>
      <c r="C194" s="1046"/>
      <c r="D194" s="1046"/>
      <c r="E194" s="1046"/>
      <c r="F194" s="104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c r="A195" s="1045"/>
      <c r="B195" s="1046"/>
      <c r="C195" s="1046"/>
      <c r="D195" s="1046"/>
      <c r="E195" s="1046"/>
      <c r="F195" s="104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c r="A196" s="1045"/>
      <c r="B196" s="1046"/>
      <c r="C196" s="1046"/>
      <c r="D196" s="1046"/>
      <c r="E196" s="1046"/>
      <c r="F196" s="104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c r="A197" s="1045"/>
      <c r="B197" s="1046"/>
      <c r="C197" s="1046"/>
      <c r="D197" s="1046"/>
      <c r="E197" s="1046"/>
      <c r="F197" s="104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c r="A198" s="1045"/>
      <c r="B198" s="1046"/>
      <c r="C198" s="1046"/>
      <c r="D198" s="1046"/>
      <c r="E198" s="1046"/>
      <c r="F198" s="104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c r="A199" s="1045"/>
      <c r="B199" s="1046"/>
      <c r="C199" s="1046"/>
      <c r="D199" s="1046"/>
      <c r="E199" s="1046"/>
      <c r="F199" s="1047"/>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c r="A200" s="1045"/>
      <c r="B200" s="1046"/>
      <c r="C200" s="1046"/>
      <c r="D200" s="1046"/>
      <c r="E200" s="1046"/>
      <c r="F200" s="1047"/>
      <c r="G200" s="597" t="s">
        <v>641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642</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c r="A201" s="1045"/>
      <c r="B201" s="1046"/>
      <c r="C201" s="1046"/>
      <c r="D201" s="1046"/>
      <c r="E201" s="1046"/>
      <c r="F201" s="1047"/>
      <c r="G201" s="814" t="s">
        <v>164</v>
      </c>
      <c r="H201" s="670"/>
      <c r="I201" s="670"/>
      <c r="J201" s="670"/>
      <c r="K201" s="670"/>
      <c r="L201" s="669" t="s">
        <v>165</v>
      </c>
      <c r="M201" s="670"/>
      <c r="N201" s="670"/>
      <c r="O201" s="670"/>
      <c r="P201" s="670"/>
      <c r="Q201" s="670"/>
      <c r="R201" s="670"/>
      <c r="S201" s="670"/>
      <c r="T201" s="670"/>
      <c r="U201" s="670"/>
      <c r="V201" s="670"/>
      <c r="W201" s="670"/>
      <c r="X201" s="671"/>
      <c r="Y201" s="655" t="s">
        <v>166</v>
      </c>
      <c r="Z201" s="656"/>
      <c r="AA201" s="656"/>
      <c r="AB201" s="800"/>
      <c r="AC201" s="814" t="s">
        <v>164</v>
      </c>
      <c r="AD201" s="670"/>
      <c r="AE201" s="670"/>
      <c r="AF201" s="670"/>
      <c r="AG201" s="670"/>
      <c r="AH201" s="669" t="s">
        <v>165</v>
      </c>
      <c r="AI201" s="670"/>
      <c r="AJ201" s="670"/>
      <c r="AK201" s="670"/>
      <c r="AL201" s="670"/>
      <c r="AM201" s="670"/>
      <c r="AN201" s="670"/>
      <c r="AO201" s="670"/>
      <c r="AP201" s="670"/>
      <c r="AQ201" s="670"/>
      <c r="AR201" s="670"/>
      <c r="AS201" s="670"/>
      <c r="AT201" s="671"/>
      <c r="AU201" s="655" t="s">
        <v>166</v>
      </c>
      <c r="AV201" s="656"/>
      <c r="AW201" s="656"/>
      <c r="AX201" s="657"/>
      <c r="AY201" s="34">
        <f>$AY$200</f>
        <v>0</v>
      </c>
    </row>
    <row r="202" spans="1:51" ht="24.75" customHeight="1">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c r="A203" s="1045"/>
      <c r="B203" s="1046"/>
      <c r="C203" s="1046"/>
      <c r="D203" s="1046"/>
      <c r="E203" s="1046"/>
      <c r="F203" s="104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c r="A204" s="1045"/>
      <c r="B204" s="1046"/>
      <c r="C204" s="1046"/>
      <c r="D204" s="1046"/>
      <c r="E204" s="1046"/>
      <c r="F204" s="104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c r="A205" s="1045"/>
      <c r="B205" s="1046"/>
      <c r="C205" s="1046"/>
      <c r="D205" s="1046"/>
      <c r="E205" s="1046"/>
      <c r="F205" s="104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c r="A206" s="1045"/>
      <c r="B206" s="1046"/>
      <c r="C206" s="1046"/>
      <c r="D206" s="1046"/>
      <c r="E206" s="1046"/>
      <c r="F206" s="104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hidden="1" customHeight="1">
      <c r="A207" s="1045"/>
      <c r="B207" s="1046"/>
      <c r="C207" s="1046"/>
      <c r="D207" s="1046"/>
      <c r="E207" s="1046"/>
      <c r="F207" s="104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hidden="1" customHeight="1">
      <c r="A208" s="1045"/>
      <c r="B208" s="1046"/>
      <c r="C208" s="1046"/>
      <c r="D208" s="1046"/>
      <c r="E208" s="1046"/>
      <c r="F208" s="104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hidden="1" customHeight="1">
      <c r="A209" s="1045"/>
      <c r="B209" s="1046"/>
      <c r="C209" s="1046"/>
      <c r="D209" s="1046"/>
      <c r="E209" s="1046"/>
      <c r="F209" s="104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hidden="1" customHeight="1">
      <c r="A210" s="1045"/>
      <c r="B210" s="1046"/>
      <c r="C210" s="1046"/>
      <c r="D210" s="1046"/>
      <c r="E210" s="1046"/>
      <c r="F210" s="104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hidden="1" customHeight="1">
      <c r="A211" s="1045"/>
      <c r="B211" s="1046"/>
      <c r="C211" s="1046"/>
      <c r="D211" s="1046"/>
      <c r="E211" s="1046"/>
      <c r="F211" s="104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c r="A212" s="1048"/>
      <c r="B212" s="1049"/>
      <c r="C212" s="1049"/>
      <c r="D212" s="1049"/>
      <c r="E212" s="1049"/>
      <c r="F212" s="1050"/>
      <c r="G212" s="1033" t="s">
        <v>31</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31</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611</v>
      </c>
      <c r="B214" s="1043"/>
      <c r="C214" s="1043"/>
      <c r="D214" s="1043"/>
      <c r="E214" s="1043"/>
      <c r="F214" s="1044"/>
      <c r="G214" s="597" t="s">
        <v>643</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644</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c r="A215" s="1045"/>
      <c r="B215" s="1046"/>
      <c r="C215" s="1046"/>
      <c r="D215" s="1046"/>
      <c r="E215" s="1046"/>
      <c r="F215" s="1047"/>
      <c r="G215" s="814" t="s">
        <v>164</v>
      </c>
      <c r="H215" s="670"/>
      <c r="I215" s="670"/>
      <c r="J215" s="670"/>
      <c r="K215" s="670"/>
      <c r="L215" s="669" t="s">
        <v>165</v>
      </c>
      <c r="M215" s="670"/>
      <c r="N215" s="670"/>
      <c r="O215" s="670"/>
      <c r="P215" s="670"/>
      <c r="Q215" s="670"/>
      <c r="R215" s="670"/>
      <c r="S215" s="670"/>
      <c r="T215" s="670"/>
      <c r="U215" s="670"/>
      <c r="V215" s="670"/>
      <c r="W215" s="670"/>
      <c r="X215" s="671"/>
      <c r="Y215" s="655" t="s">
        <v>166</v>
      </c>
      <c r="Z215" s="656"/>
      <c r="AA215" s="656"/>
      <c r="AB215" s="800"/>
      <c r="AC215" s="814" t="s">
        <v>164</v>
      </c>
      <c r="AD215" s="670"/>
      <c r="AE215" s="670"/>
      <c r="AF215" s="670"/>
      <c r="AG215" s="670"/>
      <c r="AH215" s="669" t="s">
        <v>165</v>
      </c>
      <c r="AI215" s="670"/>
      <c r="AJ215" s="670"/>
      <c r="AK215" s="670"/>
      <c r="AL215" s="670"/>
      <c r="AM215" s="670"/>
      <c r="AN215" s="670"/>
      <c r="AO215" s="670"/>
      <c r="AP215" s="670"/>
      <c r="AQ215" s="670"/>
      <c r="AR215" s="670"/>
      <c r="AS215" s="670"/>
      <c r="AT215" s="671"/>
      <c r="AU215" s="655" t="s">
        <v>166</v>
      </c>
      <c r="AV215" s="656"/>
      <c r="AW215" s="656"/>
      <c r="AX215" s="657"/>
      <c r="AY215" s="34">
        <f>$AY$214</f>
        <v>0</v>
      </c>
    </row>
    <row r="216" spans="1:51" ht="24.75" customHeight="1">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c r="A217" s="1045"/>
      <c r="B217" s="1046"/>
      <c r="C217" s="1046"/>
      <c r="D217" s="1046"/>
      <c r="E217" s="1046"/>
      <c r="F217" s="104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c r="A218" s="1045"/>
      <c r="B218" s="1046"/>
      <c r="C218" s="1046"/>
      <c r="D218" s="1046"/>
      <c r="E218" s="1046"/>
      <c r="F218" s="104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c r="A219" s="1045"/>
      <c r="B219" s="1046"/>
      <c r="C219" s="1046"/>
      <c r="D219" s="1046"/>
      <c r="E219" s="1046"/>
      <c r="F219" s="104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c r="A220" s="1045"/>
      <c r="B220" s="1046"/>
      <c r="C220" s="1046"/>
      <c r="D220" s="1046"/>
      <c r="E220" s="1046"/>
      <c r="F220" s="104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c r="A221" s="1045"/>
      <c r="B221" s="1046"/>
      <c r="C221" s="1046"/>
      <c r="D221" s="1046"/>
      <c r="E221" s="1046"/>
      <c r="F221" s="104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c r="A222" s="1045"/>
      <c r="B222" s="1046"/>
      <c r="C222" s="1046"/>
      <c r="D222" s="1046"/>
      <c r="E222" s="1046"/>
      <c r="F222" s="104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c r="A223" s="1045"/>
      <c r="B223" s="1046"/>
      <c r="C223" s="1046"/>
      <c r="D223" s="1046"/>
      <c r="E223" s="1046"/>
      <c r="F223" s="104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c r="A224" s="1045"/>
      <c r="B224" s="1046"/>
      <c r="C224" s="1046"/>
      <c r="D224" s="1046"/>
      <c r="E224" s="1046"/>
      <c r="F224" s="104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c r="A225" s="1045"/>
      <c r="B225" s="1046"/>
      <c r="C225" s="1046"/>
      <c r="D225" s="1046"/>
      <c r="E225" s="1046"/>
      <c r="F225" s="104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c r="A226" s="1045"/>
      <c r="B226" s="1046"/>
      <c r="C226" s="1046"/>
      <c r="D226" s="1046"/>
      <c r="E226" s="1046"/>
      <c r="F226" s="1047"/>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c r="A227" s="1045"/>
      <c r="B227" s="1046"/>
      <c r="C227" s="1046"/>
      <c r="D227" s="1046"/>
      <c r="E227" s="1046"/>
      <c r="F227" s="1047"/>
      <c r="G227" s="597" t="s">
        <v>645</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646</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c r="A228" s="1045"/>
      <c r="B228" s="1046"/>
      <c r="C228" s="1046"/>
      <c r="D228" s="1046"/>
      <c r="E228" s="1046"/>
      <c r="F228" s="1047"/>
      <c r="G228" s="814" t="s">
        <v>164</v>
      </c>
      <c r="H228" s="670"/>
      <c r="I228" s="670"/>
      <c r="J228" s="670"/>
      <c r="K228" s="670"/>
      <c r="L228" s="669" t="s">
        <v>165</v>
      </c>
      <c r="M228" s="670"/>
      <c r="N228" s="670"/>
      <c r="O228" s="670"/>
      <c r="P228" s="670"/>
      <c r="Q228" s="670"/>
      <c r="R228" s="670"/>
      <c r="S228" s="670"/>
      <c r="T228" s="670"/>
      <c r="U228" s="670"/>
      <c r="V228" s="670"/>
      <c r="W228" s="670"/>
      <c r="X228" s="671"/>
      <c r="Y228" s="655" t="s">
        <v>166</v>
      </c>
      <c r="Z228" s="656"/>
      <c r="AA228" s="656"/>
      <c r="AB228" s="800"/>
      <c r="AC228" s="814" t="s">
        <v>164</v>
      </c>
      <c r="AD228" s="670"/>
      <c r="AE228" s="670"/>
      <c r="AF228" s="670"/>
      <c r="AG228" s="670"/>
      <c r="AH228" s="669" t="s">
        <v>165</v>
      </c>
      <c r="AI228" s="670"/>
      <c r="AJ228" s="670"/>
      <c r="AK228" s="670"/>
      <c r="AL228" s="670"/>
      <c r="AM228" s="670"/>
      <c r="AN228" s="670"/>
      <c r="AO228" s="670"/>
      <c r="AP228" s="670"/>
      <c r="AQ228" s="670"/>
      <c r="AR228" s="670"/>
      <c r="AS228" s="670"/>
      <c r="AT228" s="671"/>
      <c r="AU228" s="655" t="s">
        <v>166</v>
      </c>
      <c r="AV228" s="656"/>
      <c r="AW228" s="656"/>
      <c r="AX228" s="657"/>
      <c r="AY228" s="34">
        <f>$AY$227</f>
        <v>0</v>
      </c>
    </row>
    <row r="229" spans="1:51" ht="24.75" customHeight="1">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c r="A230" s="1045"/>
      <c r="B230" s="1046"/>
      <c r="C230" s="1046"/>
      <c r="D230" s="1046"/>
      <c r="E230" s="1046"/>
      <c r="F230" s="104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c r="A231" s="1045"/>
      <c r="B231" s="1046"/>
      <c r="C231" s="1046"/>
      <c r="D231" s="1046"/>
      <c r="E231" s="1046"/>
      <c r="F231" s="104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c r="A232" s="1045"/>
      <c r="B232" s="1046"/>
      <c r="C232" s="1046"/>
      <c r="D232" s="1046"/>
      <c r="E232" s="1046"/>
      <c r="F232" s="104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c r="A233" s="1045"/>
      <c r="B233" s="1046"/>
      <c r="C233" s="1046"/>
      <c r="D233" s="1046"/>
      <c r="E233" s="1046"/>
      <c r="F233" s="104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c r="A234" s="1045"/>
      <c r="B234" s="1046"/>
      <c r="C234" s="1046"/>
      <c r="D234" s="1046"/>
      <c r="E234" s="1046"/>
      <c r="F234" s="104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c r="A235" s="1045"/>
      <c r="B235" s="1046"/>
      <c r="C235" s="1046"/>
      <c r="D235" s="1046"/>
      <c r="E235" s="1046"/>
      <c r="F235" s="104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c r="A236" s="1045"/>
      <c r="B236" s="1046"/>
      <c r="C236" s="1046"/>
      <c r="D236" s="1046"/>
      <c r="E236" s="1046"/>
      <c r="F236" s="104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c r="A237" s="1045"/>
      <c r="B237" s="1046"/>
      <c r="C237" s="1046"/>
      <c r="D237" s="1046"/>
      <c r="E237" s="1046"/>
      <c r="F237" s="104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c r="A238" s="1045"/>
      <c r="B238" s="1046"/>
      <c r="C238" s="1046"/>
      <c r="D238" s="1046"/>
      <c r="E238" s="1046"/>
      <c r="F238" s="104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c r="A239" s="1045"/>
      <c r="B239" s="1046"/>
      <c r="C239" s="1046"/>
      <c r="D239" s="1046"/>
      <c r="E239" s="1046"/>
      <c r="F239" s="1047"/>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c r="A240" s="1045"/>
      <c r="B240" s="1046"/>
      <c r="C240" s="1046"/>
      <c r="D240" s="1046"/>
      <c r="E240" s="1046"/>
      <c r="F240" s="1047"/>
      <c r="G240" s="597" t="s">
        <v>647</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648</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c r="A241" s="1045"/>
      <c r="B241" s="1046"/>
      <c r="C241" s="1046"/>
      <c r="D241" s="1046"/>
      <c r="E241" s="1046"/>
      <c r="F241" s="1047"/>
      <c r="G241" s="814" t="s">
        <v>164</v>
      </c>
      <c r="H241" s="670"/>
      <c r="I241" s="670"/>
      <c r="J241" s="670"/>
      <c r="K241" s="670"/>
      <c r="L241" s="669" t="s">
        <v>165</v>
      </c>
      <c r="M241" s="670"/>
      <c r="N241" s="670"/>
      <c r="O241" s="670"/>
      <c r="P241" s="670"/>
      <c r="Q241" s="670"/>
      <c r="R241" s="670"/>
      <c r="S241" s="670"/>
      <c r="T241" s="670"/>
      <c r="U241" s="670"/>
      <c r="V241" s="670"/>
      <c r="W241" s="670"/>
      <c r="X241" s="671"/>
      <c r="Y241" s="655" t="s">
        <v>166</v>
      </c>
      <c r="Z241" s="656"/>
      <c r="AA241" s="656"/>
      <c r="AB241" s="800"/>
      <c r="AC241" s="814" t="s">
        <v>164</v>
      </c>
      <c r="AD241" s="670"/>
      <c r="AE241" s="670"/>
      <c r="AF241" s="670"/>
      <c r="AG241" s="670"/>
      <c r="AH241" s="669" t="s">
        <v>165</v>
      </c>
      <c r="AI241" s="670"/>
      <c r="AJ241" s="670"/>
      <c r="AK241" s="670"/>
      <c r="AL241" s="670"/>
      <c r="AM241" s="670"/>
      <c r="AN241" s="670"/>
      <c r="AO241" s="670"/>
      <c r="AP241" s="670"/>
      <c r="AQ241" s="670"/>
      <c r="AR241" s="670"/>
      <c r="AS241" s="670"/>
      <c r="AT241" s="671"/>
      <c r="AU241" s="655" t="s">
        <v>166</v>
      </c>
      <c r="AV241" s="656"/>
      <c r="AW241" s="656"/>
      <c r="AX241" s="657"/>
      <c r="AY241" s="34">
        <f>$AY$240</f>
        <v>0</v>
      </c>
    </row>
    <row r="242" spans="1:51" ht="24.75" customHeight="1">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c r="A243" s="1045"/>
      <c r="B243" s="1046"/>
      <c r="C243" s="1046"/>
      <c r="D243" s="1046"/>
      <c r="E243" s="1046"/>
      <c r="F243" s="104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c r="A244" s="1045"/>
      <c r="B244" s="1046"/>
      <c r="C244" s="1046"/>
      <c r="D244" s="1046"/>
      <c r="E244" s="1046"/>
      <c r="F244" s="104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c r="A245" s="1045"/>
      <c r="B245" s="1046"/>
      <c r="C245" s="1046"/>
      <c r="D245" s="1046"/>
      <c r="E245" s="1046"/>
      <c r="F245" s="104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c r="A246" s="1045"/>
      <c r="B246" s="1046"/>
      <c r="C246" s="1046"/>
      <c r="D246" s="1046"/>
      <c r="E246" s="1046"/>
      <c r="F246" s="104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c r="A247" s="1045"/>
      <c r="B247" s="1046"/>
      <c r="C247" s="1046"/>
      <c r="D247" s="1046"/>
      <c r="E247" s="1046"/>
      <c r="F247" s="104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c r="A248" s="1045"/>
      <c r="B248" s="1046"/>
      <c r="C248" s="1046"/>
      <c r="D248" s="1046"/>
      <c r="E248" s="1046"/>
      <c r="F248" s="104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c r="A249" s="1045"/>
      <c r="B249" s="1046"/>
      <c r="C249" s="1046"/>
      <c r="D249" s="1046"/>
      <c r="E249" s="1046"/>
      <c r="F249" s="104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c r="A250" s="1045"/>
      <c r="B250" s="1046"/>
      <c r="C250" s="1046"/>
      <c r="D250" s="1046"/>
      <c r="E250" s="1046"/>
      <c r="F250" s="104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c r="A251" s="1045"/>
      <c r="B251" s="1046"/>
      <c r="C251" s="1046"/>
      <c r="D251" s="1046"/>
      <c r="E251" s="1046"/>
      <c r="F251" s="104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c r="A252" s="1045"/>
      <c r="B252" s="1046"/>
      <c r="C252" s="1046"/>
      <c r="D252" s="1046"/>
      <c r="E252" s="1046"/>
      <c r="F252" s="1047"/>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c r="A253" s="1045"/>
      <c r="B253" s="1046"/>
      <c r="C253" s="1046"/>
      <c r="D253" s="1046"/>
      <c r="E253" s="1046"/>
      <c r="F253" s="1047"/>
      <c r="G253" s="597" t="s">
        <v>649</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650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c r="A254" s="1045"/>
      <c r="B254" s="1046"/>
      <c r="C254" s="1046"/>
      <c r="D254" s="1046"/>
      <c r="E254" s="1046"/>
      <c r="F254" s="1047"/>
      <c r="G254" s="814" t="s">
        <v>164</v>
      </c>
      <c r="H254" s="670"/>
      <c r="I254" s="670"/>
      <c r="J254" s="670"/>
      <c r="K254" s="670"/>
      <c r="L254" s="669" t="s">
        <v>165</v>
      </c>
      <c r="M254" s="670"/>
      <c r="N254" s="670"/>
      <c r="O254" s="670"/>
      <c r="P254" s="670"/>
      <c r="Q254" s="670"/>
      <c r="R254" s="670"/>
      <c r="S254" s="670"/>
      <c r="T254" s="670"/>
      <c r="U254" s="670"/>
      <c r="V254" s="670"/>
      <c r="W254" s="670"/>
      <c r="X254" s="671"/>
      <c r="Y254" s="655" t="s">
        <v>166</v>
      </c>
      <c r="Z254" s="656"/>
      <c r="AA254" s="656"/>
      <c r="AB254" s="800"/>
      <c r="AC254" s="814" t="s">
        <v>164</v>
      </c>
      <c r="AD254" s="670"/>
      <c r="AE254" s="670"/>
      <c r="AF254" s="670"/>
      <c r="AG254" s="670"/>
      <c r="AH254" s="669" t="s">
        <v>165</v>
      </c>
      <c r="AI254" s="670"/>
      <c r="AJ254" s="670"/>
      <c r="AK254" s="670"/>
      <c r="AL254" s="670"/>
      <c r="AM254" s="670"/>
      <c r="AN254" s="670"/>
      <c r="AO254" s="670"/>
      <c r="AP254" s="670"/>
      <c r="AQ254" s="670"/>
      <c r="AR254" s="670"/>
      <c r="AS254" s="670"/>
      <c r="AT254" s="671"/>
      <c r="AU254" s="655" t="s">
        <v>166</v>
      </c>
      <c r="AV254" s="656"/>
      <c r="AW254" s="656"/>
      <c r="AX254" s="657"/>
      <c r="AY254" s="34">
        <f>$AY$253</f>
        <v>0</v>
      </c>
    </row>
    <row r="255" spans="1:51" ht="24.75" customHeight="1">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c r="A256" s="1045"/>
      <c r="B256" s="1046"/>
      <c r="C256" s="1046"/>
      <c r="D256" s="1046"/>
      <c r="E256" s="1046"/>
      <c r="F256" s="104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c r="A257" s="1045"/>
      <c r="B257" s="1046"/>
      <c r="C257" s="1046"/>
      <c r="D257" s="1046"/>
      <c r="E257" s="1046"/>
      <c r="F257" s="104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c r="A258" s="1045"/>
      <c r="B258" s="1046"/>
      <c r="C258" s="1046"/>
      <c r="D258" s="1046"/>
      <c r="E258" s="1046"/>
      <c r="F258" s="104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c r="A259" s="1045"/>
      <c r="B259" s="1046"/>
      <c r="C259" s="1046"/>
      <c r="D259" s="1046"/>
      <c r="E259" s="1046"/>
      <c r="F259" s="104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hidden="1" customHeight="1">
      <c r="A260" s="1045"/>
      <c r="B260" s="1046"/>
      <c r="C260" s="1046"/>
      <c r="D260" s="1046"/>
      <c r="E260" s="1046"/>
      <c r="F260" s="104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hidden="1" customHeight="1">
      <c r="A261" s="1045"/>
      <c r="B261" s="1046"/>
      <c r="C261" s="1046"/>
      <c r="D261" s="1046"/>
      <c r="E261" s="1046"/>
      <c r="F261" s="104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hidden="1" customHeight="1">
      <c r="A262" s="1045"/>
      <c r="B262" s="1046"/>
      <c r="C262" s="1046"/>
      <c r="D262" s="1046"/>
      <c r="E262" s="1046"/>
      <c r="F262" s="104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hidden="1" customHeight="1">
      <c r="A263" s="1045"/>
      <c r="B263" s="1046"/>
      <c r="C263" s="1046"/>
      <c r="D263" s="1046"/>
      <c r="E263" s="1046"/>
      <c r="F263" s="104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hidden="1" customHeight="1">
      <c r="A264" s="1045"/>
      <c r="B264" s="1046"/>
      <c r="C264" s="1046"/>
      <c r="D264" s="1046"/>
      <c r="E264" s="1046"/>
      <c r="F264" s="104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c r="A265" s="1048"/>
      <c r="B265" s="1049"/>
      <c r="C265" s="1049"/>
      <c r="D265" s="1049"/>
      <c r="E265" s="1049"/>
      <c r="F265" s="1050"/>
      <c r="G265" s="1033" t="s">
        <v>31</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31</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C4" sqref="C4:I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0"/>
      <c r="B3" s="360"/>
      <c r="C3" s="360" t="s">
        <v>169</v>
      </c>
      <c r="D3" s="360"/>
      <c r="E3" s="360"/>
      <c r="F3" s="360"/>
      <c r="G3" s="360"/>
      <c r="H3" s="360"/>
      <c r="I3" s="360"/>
      <c r="J3" s="153" t="s">
        <v>170</v>
      </c>
      <c r="K3" s="361"/>
      <c r="L3" s="361"/>
      <c r="M3" s="361"/>
      <c r="N3" s="361"/>
      <c r="O3" s="361"/>
      <c r="P3" s="248" t="s">
        <v>171</v>
      </c>
      <c r="Q3" s="248"/>
      <c r="R3" s="248"/>
      <c r="S3" s="248"/>
      <c r="T3" s="248"/>
      <c r="U3" s="248"/>
      <c r="V3" s="248"/>
      <c r="W3" s="248"/>
      <c r="X3" s="248"/>
      <c r="Y3" s="362" t="s">
        <v>172</v>
      </c>
      <c r="Z3" s="363"/>
      <c r="AA3" s="363"/>
      <c r="AB3" s="363"/>
      <c r="AC3" s="153" t="s">
        <v>173</v>
      </c>
      <c r="AD3" s="153"/>
      <c r="AE3" s="153"/>
      <c r="AF3" s="153"/>
      <c r="AG3" s="153"/>
      <c r="AH3" s="362" t="s">
        <v>190</v>
      </c>
      <c r="AI3" s="360"/>
      <c r="AJ3" s="360"/>
      <c r="AK3" s="360"/>
      <c r="AL3" s="360" t="s">
        <v>175</v>
      </c>
      <c r="AM3" s="360"/>
      <c r="AN3" s="360"/>
      <c r="AO3" s="364"/>
      <c r="AP3" s="365" t="s">
        <v>176</v>
      </c>
      <c r="AQ3" s="365"/>
      <c r="AR3" s="365"/>
      <c r="AS3" s="365"/>
      <c r="AT3" s="365"/>
      <c r="AU3" s="365"/>
      <c r="AV3" s="365"/>
      <c r="AW3" s="365"/>
      <c r="AX3" s="365"/>
      <c r="AY3">
        <f>$AY$2</f>
        <v>1</v>
      </c>
    </row>
    <row r="4" spans="1:51" ht="26.25" customHeight="1">
      <c r="A4" s="1056">
        <v>1</v>
      </c>
      <c r="B4" s="1056">
        <v>1</v>
      </c>
      <c r="C4" s="358" t="s">
        <v>824</v>
      </c>
      <c r="D4" s="343"/>
      <c r="E4" s="343"/>
      <c r="F4" s="343"/>
      <c r="G4" s="343"/>
      <c r="H4" s="343"/>
      <c r="I4" s="343"/>
      <c r="J4" s="344">
        <v>2010005018803</v>
      </c>
      <c r="K4" s="345"/>
      <c r="L4" s="345"/>
      <c r="M4" s="345"/>
      <c r="N4" s="345"/>
      <c r="O4" s="345"/>
      <c r="P4" s="359" t="s">
        <v>825</v>
      </c>
      <c r="Q4" s="346"/>
      <c r="R4" s="346"/>
      <c r="S4" s="346"/>
      <c r="T4" s="346"/>
      <c r="U4" s="346"/>
      <c r="V4" s="346"/>
      <c r="W4" s="346"/>
      <c r="X4" s="346"/>
      <c r="Y4" s="347">
        <v>2</v>
      </c>
      <c r="Z4" s="348"/>
      <c r="AA4" s="348"/>
      <c r="AB4" s="349"/>
      <c r="AC4" s="1057" t="s">
        <v>303</v>
      </c>
      <c r="AD4" s="1057"/>
      <c r="AE4" s="1057"/>
      <c r="AF4" s="1057"/>
      <c r="AG4" s="1057"/>
      <c r="AH4" s="352"/>
      <c r="AI4" s="353"/>
      <c r="AJ4" s="353"/>
      <c r="AK4" s="353"/>
      <c r="AL4" s="354"/>
      <c r="AM4" s="355"/>
      <c r="AN4" s="355"/>
      <c r="AO4" s="356"/>
      <c r="AP4" s="357"/>
      <c r="AQ4" s="357"/>
      <c r="AR4" s="357"/>
      <c r="AS4" s="357"/>
      <c r="AT4" s="357"/>
      <c r="AU4" s="357"/>
      <c r="AV4" s="357"/>
      <c r="AW4" s="357"/>
      <c r="AX4" s="357"/>
      <c r="AY4">
        <f>$AY$2</f>
        <v>1</v>
      </c>
    </row>
    <row r="5" spans="1:51" ht="26.25" customHeight="1">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169</v>
      </c>
      <c r="D36" s="360"/>
      <c r="E36" s="360"/>
      <c r="F36" s="360"/>
      <c r="G36" s="360"/>
      <c r="H36" s="360"/>
      <c r="I36" s="360"/>
      <c r="J36" s="153" t="s">
        <v>170</v>
      </c>
      <c r="K36" s="361"/>
      <c r="L36" s="361"/>
      <c r="M36" s="361"/>
      <c r="N36" s="361"/>
      <c r="O36" s="361"/>
      <c r="P36" s="248" t="s">
        <v>171</v>
      </c>
      <c r="Q36" s="248"/>
      <c r="R36" s="248"/>
      <c r="S36" s="248"/>
      <c r="T36" s="248"/>
      <c r="U36" s="248"/>
      <c r="V36" s="248"/>
      <c r="W36" s="248"/>
      <c r="X36" s="248"/>
      <c r="Y36" s="362" t="s">
        <v>172</v>
      </c>
      <c r="Z36" s="363"/>
      <c r="AA36" s="363"/>
      <c r="AB36" s="363"/>
      <c r="AC36" s="153" t="s">
        <v>173</v>
      </c>
      <c r="AD36" s="153"/>
      <c r="AE36" s="153"/>
      <c r="AF36" s="153"/>
      <c r="AG36" s="153"/>
      <c r="AH36" s="362" t="s">
        <v>190</v>
      </c>
      <c r="AI36" s="360"/>
      <c r="AJ36" s="360"/>
      <c r="AK36" s="360"/>
      <c r="AL36" s="360" t="s">
        <v>175</v>
      </c>
      <c r="AM36" s="360"/>
      <c r="AN36" s="360"/>
      <c r="AO36" s="364"/>
      <c r="AP36" s="365" t="s">
        <v>176</v>
      </c>
      <c r="AQ36" s="365"/>
      <c r="AR36" s="365"/>
      <c r="AS36" s="365"/>
      <c r="AT36" s="365"/>
      <c r="AU36" s="365"/>
      <c r="AV36" s="365"/>
      <c r="AW36" s="365"/>
      <c r="AX36" s="365"/>
      <c r="AY36">
        <f>$AY$34</f>
        <v>0</v>
      </c>
    </row>
    <row r="37" spans="1:51" ht="26.25" customHeight="1">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169</v>
      </c>
      <c r="D69" s="360"/>
      <c r="E69" s="360"/>
      <c r="F69" s="360"/>
      <c r="G69" s="360"/>
      <c r="H69" s="360"/>
      <c r="I69" s="360"/>
      <c r="J69" s="153" t="s">
        <v>170</v>
      </c>
      <c r="K69" s="361"/>
      <c r="L69" s="361"/>
      <c r="M69" s="361"/>
      <c r="N69" s="361"/>
      <c r="O69" s="361"/>
      <c r="P69" s="248" t="s">
        <v>171</v>
      </c>
      <c r="Q69" s="248"/>
      <c r="R69" s="248"/>
      <c r="S69" s="248"/>
      <c r="T69" s="248"/>
      <c r="U69" s="248"/>
      <c r="V69" s="248"/>
      <c r="W69" s="248"/>
      <c r="X69" s="248"/>
      <c r="Y69" s="362" t="s">
        <v>172</v>
      </c>
      <c r="Z69" s="363"/>
      <c r="AA69" s="363"/>
      <c r="AB69" s="363"/>
      <c r="AC69" s="153" t="s">
        <v>173</v>
      </c>
      <c r="AD69" s="153"/>
      <c r="AE69" s="153"/>
      <c r="AF69" s="153"/>
      <c r="AG69" s="153"/>
      <c r="AH69" s="362" t="s">
        <v>190</v>
      </c>
      <c r="AI69" s="360"/>
      <c r="AJ69" s="360"/>
      <c r="AK69" s="360"/>
      <c r="AL69" s="360" t="s">
        <v>175</v>
      </c>
      <c r="AM69" s="360"/>
      <c r="AN69" s="360"/>
      <c r="AO69" s="364"/>
      <c r="AP69" s="365" t="s">
        <v>176</v>
      </c>
      <c r="AQ69" s="365"/>
      <c r="AR69" s="365"/>
      <c r="AS69" s="365"/>
      <c r="AT69" s="365"/>
      <c r="AU69" s="365"/>
      <c r="AV69" s="365"/>
      <c r="AW69" s="365"/>
      <c r="AX69" s="365"/>
      <c r="AY69" s="34">
        <f t="shared" ref="AY69:AY70" si="0">$AY$67</f>
        <v>0</v>
      </c>
    </row>
    <row r="70" spans="1:51" ht="26.25" customHeight="1">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169</v>
      </c>
      <c r="D102" s="360"/>
      <c r="E102" s="360"/>
      <c r="F102" s="360"/>
      <c r="G102" s="360"/>
      <c r="H102" s="360"/>
      <c r="I102" s="360"/>
      <c r="J102" s="153" t="s">
        <v>170</v>
      </c>
      <c r="K102" s="361"/>
      <c r="L102" s="361"/>
      <c r="M102" s="361"/>
      <c r="N102" s="361"/>
      <c r="O102" s="361"/>
      <c r="P102" s="248" t="s">
        <v>171</v>
      </c>
      <c r="Q102" s="248"/>
      <c r="R102" s="248"/>
      <c r="S102" s="248"/>
      <c r="T102" s="248"/>
      <c r="U102" s="248"/>
      <c r="V102" s="248"/>
      <c r="W102" s="248"/>
      <c r="X102" s="248"/>
      <c r="Y102" s="362" t="s">
        <v>172</v>
      </c>
      <c r="Z102" s="363"/>
      <c r="AA102" s="363"/>
      <c r="AB102" s="363"/>
      <c r="AC102" s="153" t="s">
        <v>173</v>
      </c>
      <c r="AD102" s="153"/>
      <c r="AE102" s="153"/>
      <c r="AF102" s="153"/>
      <c r="AG102" s="153"/>
      <c r="AH102" s="362" t="s">
        <v>190</v>
      </c>
      <c r="AI102" s="360"/>
      <c r="AJ102" s="360"/>
      <c r="AK102" s="360"/>
      <c r="AL102" s="360" t="s">
        <v>175</v>
      </c>
      <c r="AM102" s="360"/>
      <c r="AN102" s="360"/>
      <c r="AO102" s="364"/>
      <c r="AP102" s="365" t="s">
        <v>176</v>
      </c>
      <c r="AQ102" s="365"/>
      <c r="AR102" s="365"/>
      <c r="AS102" s="365"/>
      <c r="AT102" s="365"/>
      <c r="AU102" s="365"/>
      <c r="AV102" s="365"/>
      <c r="AW102" s="365"/>
      <c r="AX102" s="365"/>
      <c r="AY102" s="34">
        <f t="shared" ref="AY102:AY103" si="1">$AY$100</f>
        <v>0</v>
      </c>
    </row>
    <row r="103" spans="1:51" ht="26.25" customHeight="1">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169</v>
      </c>
      <c r="D135" s="360"/>
      <c r="E135" s="360"/>
      <c r="F135" s="360"/>
      <c r="G135" s="360"/>
      <c r="H135" s="360"/>
      <c r="I135" s="360"/>
      <c r="J135" s="153" t="s">
        <v>170</v>
      </c>
      <c r="K135" s="361"/>
      <c r="L135" s="361"/>
      <c r="M135" s="361"/>
      <c r="N135" s="361"/>
      <c r="O135" s="361"/>
      <c r="P135" s="248" t="s">
        <v>171</v>
      </c>
      <c r="Q135" s="248"/>
      <c r="R135" s="248"/>
      <c r="S135" s="248"/>
      <c r="T135" s="248"/>
      <c r="U135" s="248"/>
      <c r="V135" s="248"/>
      <c r="W135" s="248"/>
      <c r="X135" s="248"/>
      <c r="Y135" s="362" t="s">
        <v>172</v>
      </c>
      <c r="Z135" s="363"/>
      <c r="AA135" s="363"/>
      <c r="AB135" s="363"/>
      <c r="AC135" s="153" t="s">
        <v>173</v>
      </c>
      <c r="AD135" s="153"/>
      <c r="AE135" s="153"/>
      <c r="AF135" s="153"/>
      <c r="AG135" s="153"/>
      <c r="AH135" s="362" t="s">
        <v>190</v>
      </c>
      <c r="AI135" s="360"/>
      <c r="AJ135" s="360"/>
      <c r="AK135" s="360"/>
      <c r="AL135" s="360" t="s">
        <v>175</v>
      </c>
      <c r="AM135" s="360"/>
      <c r="AN135" s="360"/>
      <c r="AO135" s="364"/>
      <c r="AP135" s="365" t="s">
        <v>176</v>
      </c>
      <c r="AQ135" s="365"/>
      <c r="AR135" s="365"/>
      <c r="AS135" s="365"/>
      <c r="AT135" s="365"/>
      <c r="AU135" s="365"/>
      <c r="AV135" s="365"/>
      <c r="AW135" s="365"/>
      <c r="AX135" s="365"/>
      <c r="AY135" s="34">
        <f t="shared" ref="AY135:AY136" si="2">$AY$133</f>
        <v>0</v>
      </c>
    </row>
    <row r="136" spans="1:51" ht="26.25" customHeight="1">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656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169</v>
      </c>
      <c r="D168" s="360"/>
      <c r="E168" s="360"/>
      <c r="F168" s="360"/>
      <c r="G168" s="360"/>
      <c r="H168" s="360"/>
      <c r="I168" s="360"/>
      <c r="J168" s="153" t="s">
        <v>170</v>
      </c>
      <c r="K168" s="361"/>
      <c r="L168" s="361"/>
      <c r="M168" s="361"/>
      <c r="N168" s="361"/>
      <c r="O168" s="361"/>
      <c r="P168" s="248" t="s">
        <v>171</v>
      </c>
      <c r="Q168" s="248"/>
      <c r="R168" s="248"/>
      <c r="S168" s="248"/>
      <c r="T168" s="248"/>
      <c r="U168" s="248"/>
      <c r="V168" s="248"/>
      <c r="W168" s="248"/>
      <c r="X168" s="248"/>
      <c r="Y168" s="362" t="s">
        <v>172</v>
      </c>
      <c r="Z168" s="363"/>
      <c r="AA168" s="363"/>
      <c r="AB168" s="363"/>
      <c r="AC168" s="153" t="s">
        <v>173</v>
      </c>
      <c r="AD168" s="153"/>
      <c r="AE168" s="153"/>
      <c r="AF168" s="153"/>
      <c r="AG168" s="153"/>
      <c r="AH168" s="362" t="s">
        <v>190</v>
      </c>
      <c r="AI168" s="360"/>
      <c r="AJ168" s="360"/>
      <c r="AK168" s="360"/>
      <c r="AL168" s="360" t="s">
        <v>175</v>
      </c>
      <c r="AM168" s="360"/>
      <c r="AN168" s="360"/>
      <c r="AO168" s="364"/>
      <c r="AP168" s="365" t="s">
        <v>176</v>
      </c>
      <c r="AQ168" s="365"/>
      <c r="AR168" s="365"/>
      <c r="AS168" s="365"/>
      <c r="AT168" s="365"/>
      <c r="AU168" s="365"/>
      <c r="AV168" s="365"/>
      <c r="AW168" s="365"/>
      <c r="AX168" s="365"/>
      <c r="AY168" s="34">
        <f t="shared" ref="AY168:AY169" si="3">$AY$166</f>
        <v>0</v>
      </c>
    </row>
    <row r="169" spans="1:51" ht="26.25" customHeight="1">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657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169</v>
      </c>
      <c r="D201" s="360"/>
      <c r="E201" s="360"/>
      <c r="F201" s="360"/>
      <c r="G201" s="360"/>
      <c r="H201" s="360"/>
      <c r="I201" s="360"/>
      <c r="J201" s="153" t="s">
        <v>170</v>
      </c>
      <c r="K201" s="361"/>
      <c r="L201" s="361"/>
      <c r="M201" s="361"/>
      <c r="N201" s="361"/>
      <c r="O201" s="361"/>
      <c r="P201" s="248" t="s">
        <v>171</v>
      </c>
      <c r="Q201" s="248"/>
      <c r="R201" s="248"/>
      <c r="S201" s="248"/>
      <c r="T201" s="248"/>
      <c r="U201" s="248"/>
      <c r="V201" s="248"/>
      <c r="W201" s="248"/>
      <c r="X201" s="248"/>
      <c r="Y201" s="362" t="s">
        <v>172</v>
      </c>
      <c r="Z201" s="363"/>
      <c r="AA201" s="363"/>
      <c r="AB201" s="363"/>
      <c r="AC201" s="153" t="s">
        <v>173</v>
      </c>
      <c r="AD201" s="153"/>
      <c r="AE201" s="153"/>
      <c r="AF201" s="153"/>
      <c r="AG201" s="153"/>
      <c r="AH201" s="362" t="s">
        <v>190</v>
      </c>
      <c r="AI201" s="360"/>
      <c r="AJ201" s="360"/>
      <c r="AK201" s="360"/>
      <c r="AL201" s="360" t="s">
        <v>175</v>
      </c>
      <c r="AM201" s="360"/>
      <c r="AN201" s="360"/>
      <c r="AO201" s="364"/>
      <c r="AP201" s="365" t="s">
        <v>176</v>
      </c>
      <c r="AQ201" s="365"/>
      <c r="AR201" s="365"/>
      <c r="AS201" s="365"/>
      <c r="AT201" s="365"/>
      <c r="AU201" s="365"/>
      <c r="AV201" s="365"/>
      <c r="AW201" s="365"/>
      <c r="AX201" s="365"/>
      <c r="AY201" s="34">
        <f t="shared" ref="AY201:AY202" si="4">$AY$199</f>
        <v>0</v>
      </c>
    </row>
    <row r="202" spans="1:51" ht="26.25" customHeight="1">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658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169</v>
      </c>
      <c r="D234" s="360"/>
      <c r="E234" s="360"/>
      <c r="F234" s="360"/>
      <c r="G234" s="360"/>
      <c r="H234" s="360"/>
      <c r="I234" s="360"/>
      <c r="J234" s="153" t="s">
        <v>170</v>
      </c>
      <c r="K234" s="361"/>
      <c r="L234" s="361"/>
      <c r="M234" s="361"/>
      <c r="N234" s="361"/>
      <c r="O234" s="361"/>
      <c r="P234" s="248" t="s">
        <v>171</v>
      </c>
      <c r="Q234" s="248"/>
      <c r="R234" s="248"/>
      <c r="S234" s="248"/>
      <c r="T234" s="248"/>
      <c r="U234" s="248"/>
      <c r="V234" s="248"/>
      <c r="W234" s="248"/>
      <c r="X234" s="248"/>
      <c r="Y234" s="362" t="s">
        <v>172</v>
      </c>
      <c r="Z234" s="363"/>
      <c r="AA234" s="363"/>
      <c r="AB234" s="363"/>
      <c r="AC234" s="153" t="s">
        <v>173</v>
      </c>
      <c r="AD234" s="153"/>
      <c r="AE234" s="153"/>
      <c r="AF234" s="153"/>
      <c r="AG234" s="153"/>
      <c r="AH234" s="362" t="s">
        <v>190</v>
      </c>
      <c r="AI234" s="360"/>
      <c r="AJ234" s="360"/>
      <c r="AK234" s="360"/>
      <c r="AL234" s="360" t="s">
        <v>175</v>
      </c>
      <c r="AM234" s="360"/>
      <c r="AN234" s="360"/>
      <c r="AO234" s="364"/>
      <c r="AP234" s="365" t="s">
        <v>176</v>
      </c>
      <c r="AQ234" s="365"/>
      <c r="AR234" s="365"/>
      <c r="AS234" s="365"/>
      <c r="AT234" s="365"/>
      <c r="AU234" s="365"/>
      <c r="AV234" s="365"/>
      <c r="AW234" s="365"/>
      <c r="AX234" s="365"/>
      <c r="AY234" s="91">
        <f>$AY$232</f>
        <v>0</v>
      </c>
    </row>
    <row r="235" spans="1:51" ht="26.25" customHeight="1">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659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169</v>
      </c>
      <c r="D267" s="360"/>
      <c r="E267" s="360"/>
      <c r="F267" s="360"/>
      <c r="G267" s="360"/>
      <c r="H267" s="360"/>
      <c r="I267" s="360"/>
      <c r="J267" s="153" t="s">
        <v>170</v>
      </c>
      <c r="K267" s="361"/>
      <c r="L267" s="361"/>
      <c r="M267" s="361"/>
      <c r="N267" s="361"/>
      <c r="O267" s="361"/>
      <c r="P267" s="248" t="s">
        <v>171</v>
      </c>
      <c r="Q267" s="248"/>
      <c r="R267" s="248"/>
      <c r="S267" s="248"/>
      <c r="T267" s="248"/>
      <c r="U267" s="248"/>
      <c r="V267" s="248"/>
      <c r="W267" s="248"/>
      <c r="X267" s="248"/>
      <c r="Y267" s="362" t="s">
        <v>172</v>
      </c>
      <c r="Z267" s="363"/>
      <c r="AA267" s="363"/>
      <c r="AB267" s="363"/>
      <c r="AC267" s="153" t="s">
        <v>173</v>
      </c>
      <c r="AD267" s="153"/>
      <c r="AE267" s="153"/>
      <c r="AF267" s="153"/>
      <c r="AG267" s="153"/>
      <c r="AH267" s="362" t="s">
        <v>190</v>
      </c>
      <c r="AI267" s="360"/>
      <c r="AJ267" s="360"/>
      <c r="AK267" s="360"/>
      <c r="AL267" s="360" t="s">
        <v>175</v>
      </c>
      <c r="AM267" s="360"/>
      <c r="AN267" s="360"/>
      <c r="AO267" s="364"/>
      <c r="AP267" s="365" t="s">
        <v>176</v>
      </c>
      <c r="AQ267" s="365"/>
      <c r="AR267" s="365"/>
      <c r="AS267" s="365"/>
      <c r="AT267" s="365"/>
      <c r="AU267" s="365"/>
      <c r="AV267" s="365"/>
      <c r="AW267" s="365"/>
      <c r="AX267" s="365"/>
      <c r="AY267" s="34">
        <f t="shared" ref="AY267:AY268" si="5">$AY$265</f>
        <v>0</v>
      </c>
    </row>
    <row r="268" spans="1:51" ht="26.25" customHeight="1">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169</v>
      </c>
      <c r="D300" s="360"/>
      <c r="E300" s="360"/>
      <c r="F300" s="360"/>
      <c r="G300" s="360"/>
      <c r="H300" s="360"/>
      <c r="I300" s="360"/>
      <c r="J300" s="153" t="s">
        <v>170</v>
      </c>
      <c r="K300" s="361"/>
      <c r="L300" s="361"/>
      <c r="M300" s="361"/>
      <c r="N300" s="361"/>
      <c r="O300" s="361"/>
      <c r="P300" s="248" t="s">
        <v>171</v>
      </c>
      <c r="Q300" s="248"/>
      <c r="R300" s="248"/>
      <c r="S300" s="248"/>
      <c r="T300" s="248"/>
      <c r="U300" s="248"/>
      <c r="V300" s="248"/>
      <c r="W300" s="248"/>
      <c r="X300" s="248"/>
      <c r="Y300" s="362" t="s">
        <v>172</v>
      </c>
      <c r="Z300" s="363"/>
      <c r="AA300" s="363"/>
      <c r="AB300" s="363"/>
      <c r="AC300" s="153" t="s">
        <v>173</v>
      </c>
      <c r="AD300" s="153"/>
      <c r="AE300" s="153"/>
      <c r="AF300" s="153"/>
      <c r="AG300" s="153"/>
      <c r="AH300" s="362" t="s">
        <v>190</v>
      </c>
      <c r="AI300" s="360"/>
      <c r="AJ300" s="360"/>
      <c r="AK300" s="360"/>
      <c r="AL300" s="360" t="s">
        <v>175</v>
      </c>
      <c r="AM300" s="360"/>
      <c r="AN300" s="360"/>
      <c r="AO300" s="364"/>
      <c r="AP300" s="365" t="s">
        <v>176</v>
      </c>
      <c r="AQ300" s="365"/>
      <c r="AR300" s="365"/>
      <c r="AS300" s="365"/>
      <c r="AT300" s="365"/>
      <c r="AU300" s="365"/>
      <c r="AV300" s="365"/>
      <c r="AW300" s="365"/>
      <c r="AX300" s="365"/>
      <c r="AY300" s="34">
        <f t="shared" ref="AY300:AY301" si="6">$AY$298</f>
        <v>0</v>
      </c>
    </row>
    <row r="301" spans="1:51" ht="26.25" customHeight="1">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169</v>
      </c>
      <c r="D333" s="360"/>
      <c r="E333" s="360"/>
      <c r="F333" s="360"/>
      <c r="G333" s="360"/>
      <c r="H333" s="360"/>
      <c r="I333" s="360"/>
      <c r="J333" s="153" t="s">
        <v>170</v>
      </c>
      <c r="K333" s="361"/>
      <c r="L333" s="361"/>
      <c r="M333" s="361"/>
      <c r="N333" s="361"/>
      <c r="O333" s="361"/>
      <c r="P333" s="248" t="s">
        <v>171</v>
      </c>
      <c r="Q333" s="248"/>
      <c r="R333" s="248"/>
      <c r="S333" s="248"/>
      <c r="T333" s="248"/>
      <c r="U333" s="248"/>
      <c r="V333" s="248"/>
      <c r="W333" s="248"/>
      <c r="X333" s="248"/>
      <c r="Y333" s="362" t="s">
        <v>172</v>
      </c>
      <c r="Z333" s="363"/>
      <c r="AA333" s="363"/>
      <c r="AB333" s="363"/>
      <c r="AC333" s="153" t="s">
        <v>173</v>
      </c>
      <c r="AD333" s="153"/>
      <c r="AE333" s="153"/>
      <c r="AF333" s="153"/>
      <c r="AG333" s="153"/>
      <c r="AH333" s="362" t="s">
        <v>190</v>
      </c>
      <c r="AI333" s="360"/>
      <c r="AJ333" s="360"/>
      <c r="AK333" s="360"/>
      <c r="AL333" s="360" t="s">
        <v>175</v>
      </c>
      <c r="AM333" s="360"/>
      <c r="AN333" s="360"/>
      <c r="AO333" s="364"/>
      <c r="AP333" s="365" t="s">
        <v>176</v>
      </c>
      <c r="AQ333" s="365"/>
      <c r="AR333" s="365"/>
      <c r="AS333" s="365"/>
      <c r="AT333" s="365"/>
      <c r="AU333" s="365"/>
      <c r="AV333" s="365"/>
      <c r="AW333" s="365"/>
      <c r="AX333" s="365"/>
      <c r="AY333" s="34">
        <f t="shared" ref="AY333:AY334" si="7">$AY$331</f>
        <v>0</v>
      </c>
    </row>
    <row r="334" spans="1:51" ht="26.25" customHeight="1">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169</v>
      </c>
      <c r="D366" s="360"/>
      <c r="E366" s="360"/>
      <c r="F366" s="360"/>
      <c r="G366" s="360"/>
      <c r="H366" s="360"/>
      <c r="I366" s="360"/>
      <c r="J366" s="153" t="s">
        <v>170</v>
      </c>
      <c r="K366" s="361"/>
      <c r="L366" s="361"/>
      <c r="M366" s="361"/>
      <c r="N366" s="361"/>
      <c r="O366" s="361"/>
      <c r="P366" s="248" t="s">
        <v>171</v>
      </c>
      <c r="Q366" s="248"/>
      <c r="R366" s="248"/>
      <c r="S366" s="248"/>
      <c r="T366" s="248"/>
      <c r="U366" s="248"/>
      <c r="V366" s="248"/>
      <c r="W366" s="248"/>
      <c r="X366" s="248"/>
      <c r="Y366" s="362" t="s">
        <v>172</v>
      </c>
      <c r="Z366" s="363"/>
      <c r="AA366" s="363"/>
      <c r="AB366" s="363"/>
      <c r="AC366" s="153" t="s">
        <v>173</v>
      </c>
      <c r="AD366" s="153"/>
      <c r="AE366" s="153"/>
      <c r="AF366" s="153"/>
      <c r="AG366" s="153"/>
      <c r="AH366" s="362" t="s">
        <v>190</v>
      </c>
      <c r="AI366" s="360"/>
      <c r="AJ366" s="360"/>
      <c r="AK366" s="360"/>
      <c r="AL366" s="360" t="s">
        <v>175</v>
      </c>
      <c r="AM366" s="360"/>
      <c r="AN366" s="360"/>
      <c r="AO366" s="364"/>
      <c r="AP366" s="365" t="s">
        <v>176</v>
      </c>
      <c r="AQ366" s="365"/>
      <c r="AR366" s="365"/>
      <c r="AS366" s="365"/>
      <c r="AT366" s="365"/>
      <c r="AU366" s="365"/>
      <c r="AV366" s="365"/>
      <c r="AW366" s="365"/>
      <c r="AX366" s="365"/>
      <c r="AY366" s="34">
        <f t="shared" ref="AY366:AY367" si="8">$AY$364</f>
        <v>0</v>
      </c>
    </row>
    <row r="367" spans="1:51" ht="26.25" customHeight="1">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169</v>
      </c>
      <c r="D399" s="360"/>
      <c r="E399" s="360"/>
      <c r="F399" s="360"/>
      <c r="G399" s="360"/>
      <c r="H399" s="360"/>
      <c r="I399" s="360"/>
      <c r="J399" s="153" t="s">
        <v>170</v>
      </c>
      <c r="K399" s="361"/>
      <c r="L399" s="361"/>
      <c r="M399" s="361"/>
      <c r="N399" s="361"/>
      <c r="O399" s="361"/>
      <c r="P399" s="248" t="s">
        <v>171</v>
      </c>
      <c r="Q399" s="248"/>
      <c r="R399" s="248"/>
      <c r="S399" s="248"/>
      <c r="T399" s="248"/>
      <c r="U399" s="248"/>
      <c r="V399" s="248"/>
      <c r="W399" s="248"/>
      <c r="X399" s="248"/>
      <c r="Y399" s="362" t="s">
        <v>172</v>
      </c>
      <c r="Z399" s="363"/>
      <c r="AA399" s="363"/>
      <c r="AB399" s="363"/>
      <c r="AC399" s="153" t="s">
        <v>173</v>
      </c>
      <c r="AD399" s="153"/>
      <c r="AE399" s="153"/>
      <c r="AF399" s="153"/>
      <c r="AG399" s="153"/>
      <c r="AH399" s="362" t="s">
        <v>190</v>
      </c>
      <c r="AI399" s="360"/>
      <c r="AJ399" s="360"/>
      <c r="AK399" s="360"/>
      <c r="AL399" s="360" t="s">
        <v>175</v>
      </c>
      <c r="AM399" s="360"/>
      <c r="AN399" s="360"/>
      <c r="AO399" s="364"/>
      <c r="AP399" s="365" t="s">
        <v>176</v>
      </c>
      <c r="AQ399" s="365"/>
      <c r="AR399" s="365"/>
      <c r="AS399" s="365"/>
      <c r="AT399" s="365"/>
      <c r="AU399" s="365"/>
      <c r="AV399" s="365"/>
      <c r="AW399" s="365"/>
      <c r="AX399" s="365"/>
      <c r="AY399" s="34">
        <f t="shared" ref="AY399:AY400" si="9">$AY$397</f>
        <v>0</v>
      </c>
    </row>
    <row r="400" spans="1:51" ht="26.25" customHeight="1">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169</v>
      </c>
      <c r="D432" s="360"/>
      <c r="E432" s="360"/>
      <c r="F432" s="360"/>
      <c r="G432" s="360"/>
      <c r="H432" s="360"/>
      <c r="I432" s="360"/>
      <c r="J432" s="153" t="s">
        <v>170</v>
      </c>
      <c r="K432" s="361"/>
      <c r="L432" s="361"/>
      <c r="M432" s="361"/>
      <c r="N432" s="361"/>
      <c r="O432" s="361"/>
      <c r="P432" s="248" t="s">
        <v>171</v>
      </c>
      <c r="Q432" s="248"/>
      <c r="R432" s="248"/>
      <c r="S432" s="248"/>
      <c r="T432" s="248"/>
      <c r="U432" s="248"/>
      <c r="V432" s="248"/>
      <c r="W432" s="248"/>
      <c r="X432" s="248"/>
      <c r="Y432" s="362" t="s">
        <v>172</v>
      </c>
      <c r="Z432" s="363"/>
      <c r="AA432" s="363"/>
      <c r="AB432" s="363"/>
      <c r="AC432" s="153" t="s">
        <v>173</v>
      </c>
      <c r="AD432" s="153"/>
      <c r="AE432" s="153"/>
      <c r="AF432" s="153"/>
      <c r="AG432" s="153"/>
      <c r="AH432" s="362" t="s">
        <v>190</v>
      </c>
      <c r="AI432" s="360"/>
      <c r="AJ432" s="360"/>
      <c r="AK432" s="360"/>
      <c r="AL432" s="360" t="s">
        <v>175</v>
      </c>
      <c r="AM432" s="360"/>
      <c r="AN432" s="360"/>
      <c r="AO432" s="364"/>
      <c r="AP432" s="365" t="s">
        <v>176</v>
      </c>
      <c r="AQ432" s="365"/>
      <c r="AR432" s="365"/>
      <c r="AS432" s="365"/>
      <c r="AT432" s="365"/>
      <c r="AU432" s="365"/>
      <c r="AV432" s="365"/>
      <c r="AW432" s="365"/>
      <c r="AX432" s="365"/>
      <c r="AY432" s="34">
        <f t="shared" ref="AY432:AY433" si="10">$AY$430</f>
        <v>0</v>
      </c>
    </row>
    <row r="433" spans="1:51" ht="26.25" customHeight="1">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169</v>
      </c>
      <c r="D465" s="360"/>
      <c r="E465" s="360"/>
      <c r="F465" s="360"/>
      <c r="G465" s="360"/>
      <c r="H465" s="360"/>
      <c r="I465" s="360"/>
      <c r="J465" s="153" t="s">
        <v>170</v>
      </c>
      <c r="K465" s="361"/>
      <c r="L465" s="361"/>
      <c r="M465" s="361"/>
      <c r="N465" s="361"/>
      <c r="O465" s="361"/>
      <c r="P465" s="248" t="s">
        <v>171</v>
      </c>
      <c r="Q465" s="248"/>
      <c r="R465" s="248"/>
      <c r="S465" s="248"/>
      <c r="T465" s="248"/>
      <c r="U465" s="248"/>
      <c r="V465" s="248"/>
      <c r="W465" s="248"/>
      <c r="X465" s="248"/>
      <c r="Y465" s="362" t="s">
        <v>172</v>
      </c>
      <c r="Z465" s="363"/>
      <c r="AA465" s="363"/>
      <c r="AB465" s="363"/>
      <c r="AC465" s="153" t="s">
        <v>173</v>
      </c>
      <c r="AD465" s="153"/>
      <c r="AE465" s="153"/>
      <c r="AF465" s="153"/>
      <c r="AG465" s="153"/>
      <c r="AH465" s="362" t="s">
        <v>190</v>
      </c>
      <c r="AI465" s="360"/>
      <c r="AJ465" s="360"/>
      <c r="AK465" s="360"/>
      <c r="AL465" s="360" t="s">
        <v>175</v>
      </c>
      <c r="AM465" s="360"/>
      <c r="AN465" s="360"/>
      <c r="AO465" s="364"/>
      <c r="AP465" s="365" t="s">
        <v>176</v>
      </c>
      <c r="AQ465" s="365"/>
      <c r="AR465" s="365"/>
      <c r="AS465" s="365"/>
      <c r="AT465" s="365"/>
      <c r="AU465" s="365"/>
      <c r="AV465" s="365"/>
      <c r="AW465" s="365"/>
      <c r="AX465" s="365"/>
      <c r="AY465" s="34">
        <f t="shared" ref="AY465:AY466" si="11">$AY$463</f>
        <v>0</v>
      </c>
    </row>
    <row r="466" spans="1:51" ht="26.25" customHeight="1">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666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169</v>
      </c>
      <c r="D498" s="360"/>
      <c r="E498" s="360"/>
      <c r="F498" s="360"/>
      <c r="G498" s="360"/>
      <c r="H498" s="360"/>
      <c r="I498" s="360"/>
      <c r="J498" s="153" t="s">
        <v>170</v>
      </c>
      <c r="K498" s="361"/>
      <c r="L498" s="361"/>
      <c r="M498" s="361"/>
      <c r="N498" s="361"/>
      <c r="O498" s="361"/>
      <c r="P498" s="248" t="s">
        <v>171</v>
      </c>
      <c r="Q498" s="248"/>
      <c r="R498" s="248"/>
      <c r="S498" s="248"/>
      <c r="T498" s="248"/>
      <c r="U498" s="248"/>
      <c r="V498" s="248"/>
      <c r="W498" s="248"/>
      <c r="X498" s="248"/>
      <c r="Y498" s="362" t="s">
        <v>172</v>
      </c>
      <c r="Z498" s="363"/>
      <c r="AA498" s="363"/>
      <c r="AB498" s="363"/>
      <c r="AC498" s="153" t="s">
        <v>173</v>
      </c>
      <c r="AD498" s="153"/>
      <c r="AE498" s="153"/>
      <c r="AF498" s="153"/>
      <c r="AG498" s="153"/>
      <c r="AH498" s="362" t="s">
        <v>190</v>
      </c>
      <c r="AI498" s="360"/>
      <c r="AJ498" s="360"/>
      <c r="AK498" s="360"/>
      <c r="AL498" s="360" t="s">
        <v>175</v>
      </c>
      <c r="AM498" s="360"/>
      <c r="AN498" s="360"/>
      <c r="AO498" s="364"/>
      <c r="AP498" s="365" t="s">
        <v>176</v>
      </c>
      <c r="AQ498" s="365"/>
      <c r="AR498" s="365"/>
      <c r="AS498" s="365"/>
      <c r="AT498" s="365"/>
      <c r="AU498" s="365"/>
      <c r="AV498" s="365"/>
      <c r="AW498" s="365"/>
      <c r="AX498" s="365"/>
      <c r="AY498" s="34">
        <f t="shared" ref="AY498:AY499" si="12">$AY$496</f>
        <v>0</v>
      </c>
    </row>
    <row r="499" spans="1:51" ht="26.25" customHeight="1">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667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169</v>
      </c>
      <c r="D531" s="360"/>
      <c r="E531" s="360"/>
      <c r="F531" s="360"/>
      <c r="G531" s="360"/>
      <c r="H531" s="360"/>
      <c r="I531" s="360"/>
      <c r="J531" s="153" t="s">
        <v>170</v>
      </c>
      <c r="K531" s="361"/>
      <c r="L531" s="361"/>
      <c r="M531" s="361"/>
      <c r="N531" s="361"/>
      <c r="O531" s="361"/>
      <c r="P531" s="248" t="s">
        <v>171</v>
      </c>
      <c r="Q531" s="248"/>
      <c r="R531" s="248"/>
      <c r="S531" s="248"/>
      <c r="T531" s="248"/>
      <c r="U531" s="248"/>
      <c r="V531" s="248"/>
      <c r="W531" s="248"/>
      <c r="X531" s="248"/>
      <c r="Y531" s="362" t="s">
        <v>172</v>
      </c>
      <c r="Z531" s="363"/>
      <c r="AA531" s="363"/>
      <c r="AB531" s="363"/>
      <c r="AC531" s="153" t="s">
        <v>173</v>
      </c>
      <c r="AD531" s="153"/>
      <c r="AE531" s="153"/>
      <c r="AF531" s="153"/>
      <c r="AG531" s="153"/>
      <c r="AH531" s="362" t="s">
        <v>190</v>
      </c>
      <c r="AI531" s="360"/>
      <c r="AJ531" s="360"/>
      <c r="AK531" s="360"/>
      <c r="AL531" s="360" t="s">
        <v>175</v>
      </c>
      <c r="AM531" s="360"/>
      <c r="AN531" s="360"/>
      <c r="AO531" s="364"/>
      <c r="AP531" s="365" t="s">
        <v>176</v>
      </c>
      <c r="AQ531" s="365"/>
      <c r="AR531" s="365"/>
      <c r="AS531" s="365"/>
      <c r="AT531" s="365"/>
      <c r="AU531" s="365"/>
      <c r="AV531" s="365"/>
      <c r="AW531" s="365"/>
      <c r="AX531" s="365"/>
      <c r="AY531" s="34">
        <f t="shared" ref="AY531:AY532" si="13">$AY$529</f>
        <v>0</v>
      </c>
    </row>
    <row r="532" spans="1:51" ht="26.25" customHeight="1">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668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169</v>
      </c>
      <c r="D564" s="360"/>
      <c r="E564" s="360"/>
      <c r="F564" s="360"/>
      <c r="G564" s="360"/>
      <c r="H564" s="360"/>
      <c r="I564" s="360"/>
      <c r="J564" s="153" t="s">
        <v>170</v>
      </c>
      <c r="K564" s="361"/>
      <c r="L564" s="361"/>
      <c r="M564" s="361"/>
      <c r="N564" s="361"/>
      <c r="O564" s="361"/>
      <c r="P564" s="248" t="s">
        <v>171</v>
      </c>
      <c r="Q564" s="248"/>
      <c r="R564" s="248"/>
      <c r="S564" s="248"/>
      <c r="T564" s="248"/>
      <c r="U564" s="248"/>
      <c r="V564" s="248"/>
      <c r="W564" s="248"/>
      <c r="X564" s="248"/>
      <c r="Y564" s="362" t="s">
        <v>172</v>
      </c>
      <c r="Z564" s="363"/>
      <c r="AA564" s="363"/>
      <c r="AB564" s="363"/>
      <c r="AC564" s="153" t="s">
        <v>173</v>
      </c>
      <c r="AD564" s="153"/>
      <c r="AE564" s="153"/>
      <c r="AF564" s="153"/>
      <c r="AG564" s="153"/>
      <c r="AH564" s="362" t="s">
        <v>190</v>
      </c>
      <c r="AI564" s="360"/>
      <c r="AJ564" s="360"/>
      <c r="AK564" s="360"/>
      <c r="AL564" s="360" t="s">
        <v>175</v>
      </c>
      <c r="AM564" s="360"/>
      <c r="AN564" s="360"/>
      <c r="AO564" s="364"/>
      <c r="AP564" s="365" t="s">
        <v>176</v>
      </c>
      <c r="AQ564" s="365"/>
      <c r="AR564" s="365"/>
      <c r="AS564" s="365"/>
      <c r="AT564" s="365"/>
      <c r="AU564" s="365"/>
      <c r="AV564" s="365"/>
      <c r="AW564" s="365"/>
      <c r="AX564" s="365"/>
      <c r="AY564" s="34">
        <f t="shared" ref="AY564:AY565" si="14">$AY$562</f>
        <v>0</v>
      </c>
    </row>
    <row r="565" spans="1:51" ht="26.25" customHeight="1">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449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169</v>
      </c>
      <c r="D597" s="360"/>
      <c r="E597" s="360"/>
      <c r="F597" s="360"/>
      <c r="G597" s="360"/>
      <c r="H597" s="360"/>
      <c r="I597" s="360"/>
      <c r="J597" s="153" t="s">
        <v>170</v>
      </c>
      <c r="K597" s="361"/>
      <c r="L597" s="361"/>
      <c r="M597" s="361"/>
      <c r="N597" s="361"/>
      <c r="O597" s="361"/>
      <c r="P597" s="248" t="s">
        <v>171</v>
      </c>
      <c r="Q597" s="248"/>
      <c r="R597" s="248"/>
      <c r="S597" s="248"/>
      <c r="T597" s="248"/>
      <c r="U597" s="248"/>
      <c r="V597" s="248"/>
      <c r="W597" s="248"/>
      <c r="X597" s="248"/>
      <c r="Y597" s="362" t="s">
        <v>172</v>
      </c>
      <c r="Z597" s="363"/>
      <c r="AA597" s="363"/>
      <c r="AB597" s="363"/>
      <c r="AC597" s="153" t="s">
        <v>173</v>
      </c>
      <c r="AD597" s="153"/>
      <c r="AE597" s="153"/>
      <c r="AF597" s="153"/>
      <c r="AG597" s="153"/>
      <c r="AH597" s="362" t="s">
        <v>190</v>
      </c>
      <c r="AI597" s="360"/>
      <c r="AJ597" s="360"/>
      <c r="AK597" s="360"/>
      <c r="AL597" s="360" t="s">
        <v>175</v>
      </c>
      <c r="AM597" s="360"/>
      <c r="AN597" s="360"/>
      <c r="AO597" s="364"/>
      <c r="AP597" s="365" t="s">
        <v>176</v>
      </c>
      <c r="AQ597" s="365"/>
      <c r="AR597" s="365"/>
      <c r="AS597" s="365"/>
      <c r="AT597" s="365"/>
      <c r="AU597" s="365"/>
      <c r="AV597" s="365"/>
      <c r="AW597" s="365"/>
      <c r="AX597" s="365"/>
      <c r="AY597" s="34">
        <f t="shared" ref="AY597:AY598" si="15">$AY$595</f>
        <v>0</v>
      </c>
    </row>
    <row r="598" spans="1:51" ht="26.25" customHeight="1">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669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169</v>
      </c>
      <c r="D630" s="360"/>
      <c r="E630" s="360"/>
      <c r="F630" s="360"/>
      <c r="G630" s="360"/>
      <c r="H630" s="360"/>
      <c r="I630" s="360"/>
      <c r="J630" s="153" t="s">
        <v>170</v>
      </c>
      <c r="K630" s="361"/>
      <c r="L630" s="361"/>
      <c r="M630" s="361"/>
      <c r="N630" s="361"/>
      <c r="O630" s="361"/>
      <c r="P630" s="248" t="s">
        <v>171</v>
      </c>
      <c r="Q630" s="248"/>
      <c r="R630" s="248"/>
      <c r="S630" s="248"/>
      <c r="T630" s="248"/>
      <c r="U630" s="248"/>
      <c r="V630" s="248"/>
      <c r="W630" s="248"/>
      <c r="X630" s="248"/>
      <c r="Y630" s="362" t="s">
        <v>172</v>
      </c>
      <c r="Z630" s="363"/>
      <c r="AA630" s="363"/>
      <c r="AB630" s="363"/>
      <c r="AC630" s="153" t="s">
        <v>173</v>
      </c>
      <c r="AD630" s="153"/>
      <c r="AE630" s="153"/>
      <c r="AF630" s="153"/>
      <c r="AG630" s="153"/>
      <c r="AH630" s="362" t="s">
        <v>190</v>
      </c>
      <c r="AI630" s="360"/>
      <c r="AJ630" s="360"/>
      <c r="AK630" s="360"/>
      <c r="AL630" s="360" t="s">
        <v>175</v>
      </c>
      <c r="AM630" s="360"/>
      <c r="AN630" s="360"/>
      <c r="AO630" s="364"/>
      <c r="AP630" s="365" t="s">
        <v>176</v>
      </c>
      <c r="AQ630" s="365"/>
      <c r="AR630" s="365"/>
      <c r="AS630" s="365"/>
      <c r="AT630" s="365"/>
      <c r="AU630" s="365"/>
      <c r="AV630" s="365"/>
      <c r="AW630" s="365"/>
      <c r="AX630" s="365"/>
      <c r="AY630" s="34">
        <f t="shared" ref="AY630:AY631" si="16">$AY$628</f>
        <v>0</v>
      </c>
    </row>
    <row r="631" spans="1:51" ht="26.25" customHeight="1">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169</v>
      </c>
      <c r="D663" s="360"/>
      <c r="E663" s="360"/>
      <c r="F663" s="360"/>
      <c r="G663" s="360"/>
      <c r="H663" s="360"/>
      <c r="I663" s="360"/>
      <c r="J663" s="153" t="s">
        <v>170</v>
      </c>
      <c r="K663" s="361"/>
      <c r="L663" s="361"/>
      <c r="M663" s="361"/>
      <c r="N663" s="361"/>
      <c r="O663" s="361"/>
      <c r="P663" s="248" t="s">
        <v>171</v>
      </c>
      <c r="Q663" s="248"/>
      <c r="R663" s="248"/>
      <c r="S663" s="248"/>
      <c r="T663" s="248"/>
      <c r="U663" s="248"/>
      <c r="V663" s="248"/>
      <c r="W663" s="248"/>
      <c r="X663" s="248"/>
      <c r="Y663" s="362" t="s">
        <v>172</v>
      </c>
      <c r="Z663" s="363"/>
      <c r="AA663" s="363"/>
      <c r="AB663" s="363"/>
      <c r="AC663" s="153" t="s">
        <v>173</v>
      </c>
      <c r="AD663" s="153"/>
      <c r="AE663" s="153"/>
      <c r="AF663" s="153"/>
      <c r="AG663" s="153"/>
      <c r="AH663" s="362" t="s">
        <v>190</v>
      </c>
      <c r="AI663" s="360"/>
      <c r="AJ663" s="360"/>
      <c r="AK663" s="360"/>
      <c r="AL663" s="360" t="s">
        <v>175</v>
      </c>
      <c r="AM663" s="360"/>
      <c r="AN663" s="360"/>
      <c r="AO663" s="364"/>
      <c r="AP663" s="365" t="s">
        <v>176</v>
      </c>
      <c r="AQ663" s="365"/>
      <c r="AR663" s="365"/>
      <c r="AS663" s="365"/>
      <c r="AT663" s="365"/>
      <c r="AU663" s="365"/>
      <c r="AV663" s="365"/>
      <c r="AW663" s="365"/>
      <c r="AX663" s="365"/>
      <c r="AY663" s="34">
        <f t="shared" ref="AY663:AY664" si="17">$AY$661</f>
        <v>0</v>
      </c>
    </row>
    <row r="664" spans="1:51" ht="26.25" customHeight="1">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169</v>
      </c>
      <c r="D696" s="360"/>
      <c r="E696" s="360"/>
      <c r="F696" s="360"/>
      <c r="G696" s="360"/>
      <c r="H696" s="360"/>
      <c r="I696" s="360"/>
      <c r="J696" s="153" t="s">
        <v>170</v>
      </c>
      <c r="K696" s="361"/>
      <c r="L696" s="361"/>
      <c r="M696" s="361"/>
      <c r="N696" s="361"/>
      <c r="O696" s="361"/>
      <c r="P696" s="248" t="s">
        <v>171</v>
      </c>
      <c r="Q696" s="248"/>
      <c r="R696" s="248"/>
      <c r="S696" s="248"/>
      <c r="T696" s="248"/>
      <c r="U696" s="248"/>
      <c r="V696" s="248"/>
      <c r="W696" s="248"/>
      <c r="X696" s="248"/>
      <c r="Y696" s="362" t="s">
        <v>172</v>
      </c>
      <c r="Z696" s="363"/>
      <c r="AA696" s="363"/>
      <c r="AB696" s="363"/>
      <c r="AC696" s="153" t="s">
        <v>173</v>
      </c>
      <c r="AD696" s="153"/>
      <c r="AE696" s="153"/>
      <c r="AF696" s="153"/>
      <c r="AG696" s="153"/>
      <c r="AH696" s="362" t="s">
        <v>190</v>
      </c>
      <c r="AI696" s="360"/>
      <c r="AJ696" s="360"/>
      <c r="AK696" s="360"/>
      <c r="AL696" s="360" t="s">
        <v>175</v>
      </c>
      <c r="AM696" s="360"/>
      <c r="AN696" s="360"/>
      <c r="AO696" s="364"/>
      <c r="AP696" s="365" t="s">
        <v>176</v>
      </c>
      <c r="AQ696" s="365"/>
      <c r="AR696" s="365"/>
      <c r="AS696" s="365"/>
      <c r="AT696" s="365"/>
      <c r="AU696" s="365"/>
      <c r="AV696" s="365"/>
      <c r="AW696" s="365"/>
      <c r="AX696" s="365"/>
      <c r="AY696" s="34">
        <f t="shared" ref="AY696:AY697" si="18">$AY$694</f>
        <v>0</v>
      </c>
    </row>
    <row r="697" spans="1:51" ht="26.25" customHeight="1">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169</v>
      </c>
      <c r="D729" s="360"/>
      <c r="E729" s="360"/>
      <c r="F729" s="360"/>
      <c r="G729" s="360"/>
      <c r="H729" s="360"/>
      <c r="I729" s="360"/>
      <c r="J729" s="153" t="s">
        <v>170</v>
      </c>
      <c r="K729" s="361"/>
      <c r="L729" s="361"/>
      <c r="M729" s="361"/>
      <c r="N729" s="361"/>
      <c r="O729" s="361"/>
      <c r="P729" s="248" t="s">
        <v>171</v>
      </c>
      <c r="Q729" s="248"/>
      <c r="R729" s="248"/>
      <c r="S729" s="248"/>
      <c r="T729" s="248"/>
      <c r="U729" s="248"/>
      <c r="V729" s="248"/>
      <c r="W729" s="248"/>
      <c r="X729" s="248"/>
      <c r="Y729" s="362" t="s">
        <v>172</v>
      </c>
      <c r="Z729" s="363"/>
      <c r="AA729" s="363"/>
      <c r="AB729" s="363"/>
      <c r="AC729" s="153" t="s">
        <v>173</v>
      </c>
      <c r="AD729" s="153"/>
      <c r="AE729" s="153"/>
      <c r="AF729" s="153"/>
      <c r="AG729" s="153"/>
      <c r="AH729" s="362" t="s">
        <v>190</v>
      </c>
      <c r="AI729" s="360"/>
      <c r="AJ729" s="360"/>
      <c r="AK729" s="360"/>
      <c r="AL729" s="360" t="s">
        <v>175</v>
      </c>
      <c r="AM729" s="360"/>
      <c r="AN729" s="360"/>
      <c r="AO729" s="364"/>
      <c r="AP729" s="365" t="s">
        <v>176</v>
      </c>
      <c r="AQ729" s="365"/>
      <c r="AR729" s="365"/>
      <c r="AS729" s="365"/>
      <c r="AT729" s="365"/>
      <c r="AU729" s="365"/>
      <c r="AV729" s="365"/>
      <c r="AW729" s="365"/>
      <c r="AX729" s="365"/>
      <c r="AY729" s="34">
        <f t="shared" ref="AY729:AY730" si="19">$AY$727</f>
        <v>0</v>
      </c>
    </row>
    <row r="730" spans="1:51" ht="26.25" customHeight="1">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169</v>
      </c>
      <c r="D762" s="360"/>
      <c r="E762" s="360"/>
      <c r="F762" s="360"/>
      <c r="G762" s="360"/>
      <c r="H762" s="360"/>
      <c r="I762" s="360"/>
      <c r="J762" s="153" t="s">
        <v>170</v>
      </c>
      <c r="K762" s="361"/>
      <c r="L762" s="361"/>
      <c r="M762" s="361"/>
      <c r="N762" s="361"/>
      <c r="O762" s="361"/>
      <c r="P762" s="248" t="s">
        <v>171</v>
      </c>
      <c r="Q762" s="248"/>
      <c r="R762" s="248"/>
      <c r="S762" s="248"/>
      <c r="T762" s="248"/>
      <c r="U762" s="248"/>
      <c r="V762" s="248"/>
      <c r="W762" s="248"/>
      <c r="X762" s="248"/>
      <c r="Y762" s="362" t="s">
        <v>172</v>
      </c>
      <c r="Z762" s="363"/>
      <c r="AA762" s="363"/>
      <c r="AB762" s="363"/>
      <c r="AC762" s="153" t="s">
        <v>173</v>
      </c>
      <c r="AD762" s="153"/>
      <c r="AE762" s="153"/>
      <c r="AF762" s="153"/>
      <c r="AG762" s="153"/>
      <c r="AH762" s="362" t="s">
        <v>190</v>
      </c>
      <c r="AI762" s="360"/>
      <c r="AJ762" s="360"/>
      <c r="AK762" s="360"/>
      <c r="AL762" s="360" t="s">
        <v>175</v>
      </c>
      <c r="AM762" s="360"/>
      <c r="AN762" s="360"/>
      <c r="AO762" s="364"/>
      <c r="AP762" s="365" t="s">
        <v>176</v>
      </c>
      <c r="AQ762" s="365"/>
      <c r="AR762" s="365"/>
      <c r="AS762" s="365"/>
      <c r="AT762" s="365"/>
      <c r="AU762" s="365"/>
      <c r="AV762" s="365"/>
      <c r="AW762" s="365"/>
      <c r="AX762" s="365"/>
      <c r="AY762" s="34">
        <f t="shared" ref="AY762:AY763" si="20">$AY$760</f>
        <v>0</v>
      </c>
    </row>
    <row r="763" spans="1:51" ht="26.25" customHeight="1">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169</v>
      </c>
      <c r="D795" s="360"/>
      <c r="E795" s="360"/>
      <c r="F795" s="360"/>
      <c r="G795" s="360"/>
      <c r="H795" s="360"/>
      <c r="I795" s="360"/>
      <c r="J795" s="153" t="s">
        <v>170</v>
      </c>
      <c r="K795" s="361"/>
      <c r="L795" s="361"/>
      <c r="M795" s="361"/>
      <c r="N795" s="361"/>
      <c r="O795" s="361"/>
      <c r="P795" s="248" t="s">
        <v>171</v>
      </c>
      <c r="Q795" s="248"/>
      <c r="R795" s="248"/>
      <c r="S795" s="248"/>
      <c r="T795" s="248"/>
      <c r="U795" s="248"/>
      <c r="V795" s="248"/>
      <c r="W795" s="248"/>
      <c r="X795" s="248"/>
      <c r="Y795" s="362" t="s">
        <v>172</v>
      </c>
      <c r="Z795" s="363"/>
      <c r="AA795" s="363"/>
      <c r="AB795" s="363"/>
      <c r="AC795" s="153" t="s">
        <v>173</v>
      </c>
      <c r="AD795" s="153"/>
      <c r="AE795" s="153"/>
      <c r="AF795" s="153"/>
      <c r="AG795" s="153"/>
      <c r="AH795" s="362" t="s">
        <v>190</v>
      </c>
      <c r="AI795" s="360"/>
      <c r="AJ795" s="360"/>
      <c r="AK795" s="360"/>
      <c r="AL795" s="360" t="s">
        <v>175</v>
      </c>
      <c r="AM795" s="360"/>
      <c r="AN795" s="360"/>
      <c r="AO795" s="364"/>
      <c r="AP795" s="365" t="s">
        <v>176</v>
      </c>
      <c r="AQ795" s="365"/>
      <c r="AR795" s="365"/>
      <c r="AS795" s="365"/>
      <c r="AT795" s="365"/>
      <c r="AU795" s="365"/>
      <c r="AV795" s="365"/>
      <c r="AW795" s="365"/>
      <c r="AX795" s="365"/>
      <c r="AY795" s="34">
        <f t="shared" ref="AY795:AY796" si="21">$AY$793</f>
        <v>0</v>
      </c>
    </row>
    <row r="796" spans="1:51" ht="26.25" customHeight="1">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169</v>
      </c>
      <c r="D828" s="360"/>
      <c r="E828" s="360"/>
      <c r="F828" s="360"/>
      <c r="G828" s="360"/>
      <c r="H828" s="360"/>
      <c r="I828" s="360"/>
      <c r="J828" s="153" t="s">
        <v>170</v>
      </c>
      <c r="K828" s="361"/>
      <c r="L828" s="361"/>
      <c r="M828" s="361"/>
      <c r="N828" s="361"/>
      <c r="O828" s="361"/>
      <c r="P828" s="248" t="s">
        <v>171</v>
      </c>
      <c r="Q828" s="248"/>
      <c r="R828" s="248"/>
      <c r="S828" s="248"/>
      <c r="T828" s="248"/>
      <c r="U828" s="248"/>
      <c r="V828" s="248"/>
      <c r="W828" s="248"/>
      <c r="X828" s="248"/>
      <c r="Y828" s="362" t="s">
        <v>172</v>
      </c>
      <c r="Z828" s="363"/>
      <c r="AA828" s="363"/>
      <c r="AB828" s="363"/>
      <c r="AC828" s="153" t="s">
        <v>173</v>
      </c>
      <c r="AD828" s="153"/>
      <c r="AE828" s="153"/>
      <c r="AF828" s="153"/>
      <c r="AG828" s="153"/>
      <c r="AH828" s="362" t="s">
        <v>190</v>
      </c>
      <c r="AI828" s="360"/>
      <c r="AJ828" s="360"/>
      <c r="AK828" s="360"/>
      <c r="AL828" s="360" t="s">
        <v>175</v>
      </c>
      <c r="AM828" s="360"/>
      <c r="AN828" s="360"/>
      <c r="AO828" s="364"/>
      <c r="AP828" s="365" t="s">
        <v>176</v>
      </c>
      <c r="AQ828" s="365"/>
      <c r="AR828" s="365"/>
      <c r="AS828" s="365"/>
      <c r="AT828" s="365"/>
      <c r="AU828" s="365"/>
      <c r="AV828" s="365"/>
      <c r="AW828" s="365"/>
      <c r="AX828" s="365"/>
      <c r="AY828" s="34">
        <f t="shared" ref="AY828:AY829" si="22">$AY$826</f>
        <v>0</v>
      </c>
    </row>
    <row r="829" spans="1:51" ht="26.25" customHeight="1">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676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169</v>
      </c>
      <c r="D861" s="360"/>
      <c r="E861" s="360"/>
      <c r="F861" s="360"/>
      <c r="G861" s="360"/>
      <c r="H861" s="360"/>
      <c r="I861" s="360"/>
      <c r="J861" s="153" t="s">
        <v>170</v>
      </c>
      <c r="K861" s="361"/>
      <c r="L861" s="361"/>
      <c r="M861" s="361"/>
      <c r="N861" s="361"/>
      <c r="O861" s="361"/>
      <c r="P861" s="248" t="s">
        <v>171</v>
      </c>
      <c r="Q861" s="248"/>
      <c r="R861" s="248"/>
      <c r="S861" s="248"/>
      <c r="T861" s="248"/>
      <c r="U861" s="248"/>
      <c r="V861" s="248"/>
      <c r="W861" s="248"/>
      <c r="X861" s="248"/>
      <c r="Y861" s="362" t="s">
        <v>172</v>
      </c>
      <c r="Z861" s="363"/>
      <c r="AA861" s="363"/>
      <c r="AB861" s="363"/>
      <c r="AC861" s="153" t="s">
        <v>173</v>
      </c>
      <c r="AD861" s="153"/>
      <c r="AE861" s="153"/>
      <c r="AF861" s="153"/>
      <c r="AG861" s="153"/>
      <c r="AH861" s="362" t="s">
        <v>190</v>
      </c>
      <c r="AI861" s="360"/>
      <c r="AJ861" s="360"/>
      <c r="AK861" s="360"/>
      <c r="AL861" s="360" t="s">
        <v>175</v>
      </c>
      <c r="AM861" s="360"/>
      <c r="AN861" s="360"/>
      <c r="AO861" s="364"/>
      <c r="AP861" s="365" t="s">
        <v>176</v>
      </c>
      <c r="AQ861" s="365"/>
      <c r="AR861" s="365"/>
      <c r="AS861" s="365"/>
      <c r="AT861" s="365"/>
      <c r="AU861" s="365"/>
      <c r="AV861" s="365"/>
      <c r="AW861" s="365"/>
      <c r="AX861" s="365"/>
      <c r="AY861" s="34">
        <f t="shared" ref="AY861:AY862" si="23">$AY$859</f>
        <v>0</v>
      </c>
    </row>
    <row r="862" spans="1:51" ht="26.25" customHeight="1">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677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169</v>
      </c>
      <c r="D894" s="360"/>
      <c r="E894" s="360"/>
      <c r="F894" s="360"/>
      <c r="G894" s="360"/>
      <c r="H894" s="360"/>
      <c r="I894" s="360"/>
      <c r="J894" s="153" t="s">
        <v>170</v>
      </c>
      <c r="K894" s="361"/>
      <c r="L894" s="361"/>
      <c r="M894" s="361"/>
      <c r="N894" s="361"/>
      <c r="O894" s="361"/>
      <c r="P894" s="248" t="s">
        <v>171</v>
      </c>
      <c r="Q894" s="248"/>
      <c r="R894" s="248"/>
      <c r="S894" s="248"/>
      <c r="T894" s="248"/>
      <c r="U894" s="248"/>
      <c r="V894" s="248"/>
      <c r="W894" s="248"/>
      <c r="X894" s="248"/>
      <c r="Y894" s="362" t="s">
        <v>172</v>
      </c>
      <c r="Z894" s="363"/>
      <c r="AA894" s="363"/>
      <c r="AB894" s="363"/>
      <c r="AC894" s="153" t="s">
        <v>173</v>
      </c>
      <c r="AD894" s="153"/>
      <c r="AE894" s="153"/>
      <c r="AF894" s="153"/>
      <c r="AG894" s="153"/>
      <c r="AH894" s="362" t="s">
        <v>190</v>
      </c>
      <c r="AI894" s="360"/>
      <c r="AJ894" s="360"/>
      <c r="AK894" s="360"/>
      <c r="AL894" s="360" t="s">
        <v>175</v>
      </c>
      <c r="AM894" s="360"/>
      <c r="AN894" s="360"/>
      <c r="AO894" s="364"/>
      <c r="AP894" s="365" t="s">
        <v>176</v>
      </c>
      <c r="AQ894" s="365"/>
      <c r="AR894" s="365"/>
      <c r="AS894" s="365"/>
      <c r="AT894" s="365"/>
      <c r="AU894" s="365"/>
      <c r="AV894" s="365"/>
      <c r="AW894" s="365"/>
      <c r="AX894" s="365"/>
      <c r="AY894" s="34">
        <f t="shared" ref="AY894:AY895" si="24">$AY$892</f>
        <v>0</v>
      </c>
    </row>
    <row r="895" spans="1:51" ht="26.25" customHeight="1">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678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169</v>
      </c>
      <c r="D927" s="360"/>
      <c r="E927" s="360"/>
      <c r="F927" s="360"/>
      <c r="G927" s="360"/>
      <c r="H927" s="360"/>
      <c r="I927" s="360"/>
      <c r="J927" s="153" t="s">
        <v>170</v>
      </c>
      <c r="K927" s="361"/>
      <c r="L927" s="361"/>
      <c r="M927" s="361"/>
      <c r="N927" s="361"/>
      <c r="O927" s="361"/>
      <c r="P927" s="248" t="s">
        <v>171</v>
      </c>
      <c r="Q927" s="248"/>
      <c r="R927" s="248"/>
      <c r="S927" s="248"/>
      <c r="T927" s="248"/>
      <c r="U927" s="248"/>
      <c r="V927" s="248"/>
      <c r="W927" s="248"/>
      <c r="X927" s="248"/>
      <c r="Y927" s="362" t="s">
        <v>172</v>
      </c>
      <c r="Z927" s="363"/>
      <c r="AA927" s="363"/>
      <c r="AB927" s="363"/>
      <c r="AC927" s="153" t="s">
        <v>173</v>
      </c>
      <c r="AD927" s="153"/>
      <c r="AE927" s="153"/>
      <c r="AF927" s="153"/>
      <c r="AG927" s="153"/>
      <c r="AH927" s="362" t="s">
        <v>190</v>
      </c>
      <c r="AI927" s="360"/>
      <c r="AJ927" s="360"/>
      <c r="AK927" s="360"/>
      <c r="AL927" s="360" t="s">
        <v>175</v>
      </c>
      <c r="AM927" s="360"/>
      <c r="AN927" s="360"/>
      <c r="AO927" s="364"/>
      <c r="AP927" s="365" t="s">
        <v>176</v>
      </c>
      <c r="AQ927" s="365"/>
      <c r="AR927" s="365"/>
      <c r="AS927" s="365"/>
      <c r="AT927" s="365"/>
      <c r="AU927" s="365"/>
      <c r="AV927" s="365"/>
      <c r="AW927" s="365"/>
      <c r="AX927" s="365"/>
      <c r="AY927" s="34">
        <f t="shared" ref="AY927:AY928" si="25">$AY$925</f>
        <v>0</v>
      </c>
    </row>
    <row r="928" spans="1:51" ht="26.25" customHeight="1">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679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169</v>
      </c>
      <c r="D960" s="360"/>
      <c r="E960" s="360"/>
      <c r="F960" s="360"/>
      <c r="G960" s="360"/>
      <c r="H960" s="360"/>
      <c r="I960" s="360"/>
      <c r="J960" s="153" t="s">
        <v>170</v>
      </c>
      <c r="K960" s="361"/>
      <c r="L960" s="361"/>
      <c r="M960" s="361"/>
      <c r="N960" s="361"/>
      <c r="O960" s="361"/>
      <c r="P960" s="248" t="s">
        <v>171</v>
      </c>
      <c r="Q960" s="248"/>
      <c r="R960" s="248"/>
      <c r="S960" s="248"/>
      <c r="T960" s="248"/>
      <c r="U960" s="248"/>
      <c r="V960" s="248"/>
      <c r="W960" s="248"/>
      <c r="X960" s="248"/>
      <c r="Y960" s="362" t="s">
        <v>172</v>
      </c>
      <c r="Z960" s="363"/>
      <c r="AA960" s="363"/>
      <c r="AB960" s="363"/>
      <c r="AC960" s="153" t="s">
        <v>173</v>
      </c>
      <c r="AD960" s="153"/>
      <c r="AE960" s="153"/>
      <c r="AF960" s="153"/>
      <c r="AG960" s="153"/>
      <c r="AH960" s="362" t="s">
        <v>190</v>
      </c>
      <c r="AI960" s="360"/>
      <c r="AJ960" s="360"/>
      <c r="AK960" s="360"/>
      <c r="AL960" s="360" t="s">
        <v>175</v>
      </c>
      <c r="AM960" s="360"/>
      <c r="AN960" s="360"/>
      <c r="AO960" s="364"/>
      <c r="AP960" s="365" t="s">
        <v>176</v>
      </c>
      <c r="AQ960" s="365"/>
      <c r="AR960" s="365"/>
      <c r="AS960" s="365"/>
      <c r="AT960" s="365"/>
      <c r="AU960" s="365"/>
      <c r="AV960" s="365"/>
      <c r="AW960" s="365"/>
      <c r="AX960" s="365"/>
      <c r="AY960" s="34">
        <f t="shared" ref="AY960:AY961" si="26">$AY$958</f>
        <v>0</v>
      </c>
    </row>
    <row r="961" spans="1:51" ht="26.25" customHeight="1">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169</v>
      </c>
      <c r="D993" s="360"/>
      <c r="E993" s="360"/>
      <c r="F993" s="360"/>
      <c r="G993" s="360"/>
      <c r="H993" s="360"/>
      <c r="I993" s="360"/>
      <c r="J993" s="153" t="s">
        <v>170</v>
      </c>
      <c r="K993" s="361"/>
      <c r="L993" s="361"/>
      <c r="M993" s="361"/>
      <c r="N993" s="361"/>
      <c r="O993" s="361"/>
      <c r="P993" s="248" t="s">
        <v>171</v>
      </c>
      <c r="Q993" s="248"/>
      <c r="R993" s="248"/>
      <c r="S993" s="248"/>
      <c r="T993" s="248"/>
      <c r="U993" s="248"/>
      <c r="V993" s="248"/>
      <c r="W993" s="248"/>
      <c r="X993" s="248"/>
      <c r="Y993" s="362" t="s">
        <v>172</v>
      </c>
      <c r="Z993" s="363"/>
      <c r="AA993" s="363"/>
      <c r="AB993" s="363"/>
      <c r="AC993" s="153" t="s">
        <v>173</v>
      </c>
      <c r="AD993" s="153"/>
      <c r="AE993" s="153"/>
      <c r="AF993" s="153"/>
      <c r="AG993" s="153"/>
      <c r="AH993" s="362" t="s">
        <v>190</v>
      </c>
      <c r="AI993" s="360"/>
      <c r="AJ993" s="360"/>
      <c r="AK993" s="360"/>
      <c r="AL993" s="360" t="s">
        <v>175</v>
      </c>
      <c r="AM993" s="360"/>
      <c r="AN993" s="360"/>
      <c r="AO993" s="364"/>
      <c r="AP993" s="365" t="s">
        <v>176</v>
      </c>
      <c r="AQ993" s="365"/>
      <c r="AR993" s="365"/>
      <c r="AS993" s="365"/>
      <c r="AT993" s="365"/>
      <c r="AU993" s="365"/>
      <c r="AV993" s="365"/>
      <c r="AW993" s="365"/>
      <c r="AX993" s="365"/>
      <c r="AY993" s="34">
        <f t="shared" ref="AY993:AY994" si="27">$AY$991</f>
        <v>0</v>
      </c>
    </row>
    <row r="994" spans="1:51" ht="26.25" customHeight="1">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169</v>
      </c>
      <c r="D1026" s="360"/>
      <c r="E1026" s="360"/>
      <c r="F1026" s="360"/>
      <c r="G1026" s="360"/>
      <c r="H1026" s="360"/>
      <c r="I1026" s="360"/>
      <c r="J1026" s="153" t="s">
        <v>170</v>
      </c>
      <c r="K1026" s="361"/>
      <c r="L1026" s="361"/>
      <c r="M1026" s="361"/>
      <c r="N1026" s="361"/>
      <c r="O1026" s="361"/>
      <c r="P1026" s="248" t="s">
        <v>171</v>
      </c>
      <c r="Q1026" s="248"/>
      <c r="R1026" s="248"/>
      <c r="S1026" s="248"/>
      <c r="T1026" s="248"/>
      <c r="U1026" s="248"/>
      <c r="V1026" s="248"/>
      <c r="W1026" s="248"/>
      <c r="X1026" s="248"/>
      <c r="Y1026" s="362" t="s">
        <v>172</v>
      </c>
      <c r="Z1026" s="363"/>
      <c r="AA1026" s="363"/>
      <c r="AB1026" s="363"/>
      <c r="AC1026" s="153" t="s">
        <v>173</v>
      </c>
      <c r="AD1026" s="153"/>
      <c r="AE1026" s="153"/>
      <c r="AF1026" s="153"/>
      <c r="AG1026" s="153"/>
      <c r="AH1026" s="362" t="s">
        <v>190</v>
      </c>
      <c r="AI1026" s="360"/>
      <c r="AJ1026" s="360"/>
      <c r="AK1026" s="360"/>
      <c r="AL1026" s="360" t="s">
        <v>175</v>
      </c>
      <c r="AM1026" s="360"/>
      <c r="AN1026" s="360"/>
      <c r="AO1026" s="364"/>
      <c r="AP1026" s="365" t="s">
        <v>176</v>
      </c>
      <c r="AQ1026" s="365"/>
      <c r="AR1026" s="365"/>
      <c r="AS1026" s="365"/>
      <c r="AT1026" s="365"/>
      <c r="AU1026" s="365"/>
      <c r="AV1026" s="365"/>
      <c r="AW1026" s="365"/>
      <c r="AX1026" s="365"/>
      <c r="AY1026" s="34">
        <f t="shared" ref="AY1026:AY1027" si="28">$AY$1024</f>
        <v>0</v>
      </c>
    </row>
    <row r="1027" spans="1:51" ht="26.25" customHeight="1">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169</v>
      </c>
      <c r="D1059" s="360"/>
      <c r="E1059" s="360"/>
      <c r="F1059" s="360"/>
      <c r="G1059" s="360"/>
      <c r="H1059" s="360"/>
      <c r="I1059" s="360"/>
      <c r="J1059" s="153" t="s">
        <v>170</v>
      </c>
      <c r="K1059" s="361"/>
      <c r="L1059" s="361"/>
      <c r="M1059" s="361"/>
      <c r="N1059" s="361"/>
      <c r="O1059" s="361"/>
      <c r="P1059" s="248" t="s">
        <v>171</v>
      </c>
      <c r="Q1059" s="248"/>
      <c r="R1059" s="248"/>
      <c r="S1059" s="248"/>
      <c r="T1059" s="248"/>
      <c r="U1059" s="248"/>
      <c r="V1059" s="248"/>
      <c r="W1059" s="248"/>
      <c r="X1059" s="248"/>
      <c r="Y1059" s="362" t="s">
        <v>172</v>
      </c>
      <c r="Z1059" s="363"/>
      <c r="AA1059" s="363"/>
      <c r="AB1059" s="363"/>
      <c r="AC1059" s="153" t="s">
        <v>173</v>
      </c>
      <c r="AD1059" s="153"/>
      <c r="AE1059" s="153"/>
      <c r="AF1059" s="153"/>
      <c r="AG1059" s="153"/>
      <c r="AH1059" s="362" t="s">
        <v>190</v>
      </c>
      <c r="AI1059" s="360"/>
      <c r="AJ1059" s="360"/>
      <c r="AK1059" s="360"/>
      <c r="AL1059" s="360" t="s">
        <v>175</v>
      </c>
      <c r="AM1059" s="360"/>
      <c r="AN1059" s="360"/>
      <c r="AO1059" s="364"/>
      <c r="AP1059" s="365" t="s">
        <v>176</v>
      </c>
      <c r="AQ1059" s="365"/>
      <c r="AR1059" s="365"/>
      <c r="AS1059" s="365"/>
      <c r="AT1059" s="365"/>
      <c r="AU1059" s="365"/>
      <c r="AV1059" s="365"/>
      <c r="AW1059" s="365"/>
      <c r="AX1059" s="365"/>
      <c r="AY1059" s="34">
        <f t="shared" ref="AY1059:AY1060" si="29">$AY$1057</f>
        <v>0</v>
      </c>
    </row>
    <row r="1060" spans="1:51" ht="26.25" customHeight="1">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169</v>
      </c>
      <c r="D1092" s="360"/>
      <c r="E1092" s="360"/>
      <c r="F1092" s="360"/>
      <c r="G1092" s="360"/>
      <c r="H1092" s="360"/>
      <c r="I1092" s="360"/>
      <c r="J1092" s="153" t="s">
        <v>170</v>
      </c>
      <c r="K1092" s="361"/>
      <c r="L1092" s="361"/>
      <c r="M1092" s="361"/>
      <c r="N1092" s="361"/>
      <c r="O1092" s="361"/>
      <c r="P1092" s="248" t="s">
        <v>171</v>
      </c>
      <c r="Q1092" s="248"/>
      <c r="R1092" s="248"/>
      <c r="S1092" s="248"/>
      <c r="T1092" s="248"/>
      <c r="U1092" s="248"/>
      <c r="V1092" s="248"/>
      <c r="W1092" s="248"/>
      <c r="X1092" s="248"/>
      <c r="Y1092" s="362" t="s">
        <v>172</v>
      </c>
      <c r="Z1092" s="363"/>
      <c r="AA1092" s="363"/>
      <c r="AB1092" s="363"/>
      <c r="AC1092" s="153" t="s">
        <v>173</v>
      </c>
      <c r="AD1092" s="153"/>
      <c r="AE1092" s="153"/>
      <c r="AF1092" s="153"/>
      <c r="AG1092" s="153"/>
      <c r="AH1092" s="362" t="s">
        <v>190</v>
      </c>
      <c r="AI1092" s="360"/>
      <c r="AJ1092" s="360"/>
      <c r="AK1092" s="360"/>
      <c r="AL1092" s="360" t="s">
        <v>175</v>
      </c>
      <c r="AM1092" s="360"/>
      <c r="AN1092" s="360"/>
      <c r="AO1092" s="364"/>
      <c r="AP1092" s="365" t="s">
        <v>176</v>
      </c>
      <c r="AQ1092" s="365"/>
      <c r="AR1092" s="365"/>
      <c r="AS1092" s="365"/>
      <c r="AT1092" s="365"/>
      <c r="AU1092" s="365"/>
      <c r="AV1092" s="365"/>
      <c r="AW1092" s="365"/>
      <c r="AX1092" s="365"/>
      <c r="AY1092">
        <f t="shared" ref="AY1092:AY1093" si="30">$AY$1090</f>
        <v>0</v>
      </c>
    </row>
    <row r="1093" spans="1:51" ht="26.25" customHeight="1">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169</v>
      </c>
      <c r="D1125" s="360"/>
      <c r="E1125" s="360"/>
      <c r="F1125" s="360"/>
      <c r="G1125" s="360"/>
      <c r="H1125" s="360"/>
      <c r="I1125" s="360"/>
      <c r="J1125" s="153" t="s">
        <v>170</v>
      </c>
      <c r="K1125" s="361"/>
      <c r="L1125" s="361"/>
      <c r="M1125" s="361"/>
      <c r="N1125" s="361"/>
      <c r="O1125" s="361"/>
      <c r="P1125" s="248" t="s">
        <v>171</v>
      </c>
      <c r="Q1125" s="248"/>
      <c r="R1125" s="248"/>
      <c r="S1125" s="248"/>
      <c r="T1125" s="248"/>
      <c r="U1125" s="248"/>
      <c r="V1125" s="248"/>
      <c r="W1125" s="248"/>
      <c r="X1125" s="248"/>
      <c r="Y1125" s="362" t="s">
        <v>172</v>
      </c>
      <c r="Z1125" s="363"/>
      <c r="AA1125" s="363"/>
      <c r="AB1125" s="363"/>
      <c r="AC1125" s="153" t="s">
        <v>173</v>
      </c>
      <c r="AD1125" s="153"/>
      <c r="AE1125" s="153"/>
      <c r="AF1125" s="153"/>
      <c r="AG1125" s="153"/>
      <c r="AH1125" s="362" t="s">
        <v>190</v>
      </c>
      <c r="AI1125" s="360"/>
      <c r="AJ1125" s="360"/>
      <c r="AK1125" s="360"/>
      <c r="AL1125" s="360" t="s">
        <v>175</v>
      </c>
      <c r="AM1125" s="360"/>
      <c r="AN1125" s="360"/>
      <c r="AO1125" s="364"/>
      <c r="AP1125" s="365" t="s">
        <v>176</v>
      </c>
      <c r="AQ1125" s="365"/>
      <c r="AR1125" s="365"/>
      <c r="AS1125" s="365"/>
      <c r="AT1125" s="365"/>
      <c r="AU1125" s="365"/>
      <c r="AV1125" s="365"/>
      <c r="AW1125" s="365"/>
      <c r="AX1125" s="365"/>
      <c r="AY1125">
        <f t="shared" ref="AY1125:AY1126" si="31">$AY$1123</f>
        <v>0</v>
      </c>
    </row>
    <row r="1126" spans="1:51" ht="26.25" customHeight="1">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169</v>
      </c>
      <c r="D1158" s="360"/>
      <c r="E1158" s="360"/>
      <c r="F1158" s="360"/>
      <c r="G1158" s="360"/>
      <c r="H1158" s="360"/>
      <c r="I1158" s="360"/>
      <c r="J1158" s="153" t="s">
        <v>170</v>
      </c>
      <c r="K1158" s="361"/>
      <c r="L1158" s="361"/>
      <c r="M1158" s="361"/>
      <c r="N1158" s="361"/>
      <c r="O1158" s="361"/>
      <c r="P1158" s="248" t="s">
        <v>171</v>
      </c>
      <c r="Q1158" s="248"/>
      <c r="R1158" s="248"/>
      <c r="S1158" s="248"/>
      <c r="T1158" s="248"/>
      <c r="U1158" s="248"/>
      <c r="V1158" s="248"/>
      <c r="W1158" s="248"/>
      <c r="X1158" s="248"/>
      <c r="Y1158" s="362" t="s">
        <v>172</v>
      </c>
      <c r="Z1158" s="363"/>
      <c r="AA1158" s="363"/>
      <c r="AB1158" s="363"/>
      <c r="AC1158" s="153" t="s">
        <v>173</v>
      </c>
      <c r="AD1158" s="153"/>
      <c r="AE1158" s="153"/>
      <c r="AF1158" s="153"/>
      <c r="AG1158" s="153"/>
      <c r="AH1158" s="362" t="s">
        <v>190</v>
      </c>
      <c r="AI1158" s="360"/>
      <c r="AJ1158" s="360"/>
      <c r="AK1158" s="360"/>
      <c r="AL1158" s="360" t="s">
        <v>175</v>
      </c>
      <c r="AM1158" s="360"/>
      <c r="AN1158" s="360"/>
      <c r="AO1158" s="364"/>
      <c r="AP1158" s="365" t="s">
        <v>176</v>
      </c>
      <c r="AQ1158" s="365"/>
      <c r="AR1158" s="365"/>
      <c r="AS1158" s="365"/>
      <c r="AT1158" s="365"/>
      <c r="AU1158" s="365"/>
      <c r="AV1158" s="365"/>
      <c r="AW1158" s="365"/>
      <c r="AX1158" s="365"/>
      <c r="AY1158">
        <f t="shared" ref="AY1158:AY1159" si="32">$AY$1156</f>
        <v>0</v>
      </c>
    </row>
    <row r="1159" spans="1:51" ht="26.25" customHeight="1">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686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169</v>
      </c>
      <c r="D1191" s="360"/>
      <c r="E1191" s="360"/>
      <c r="F1191" s="360"/>
      <c r="G1191" s="360"/>
      <c r="H1191" s="360"/>
      <c r="I1191" s="360"/>
      <c r="J1191" s="153" t="s">
        <v>170</v>
      </c>
      <c r="K1191" s="361"/>
      <c r="L1191" s="361"/>
      <c r="M1191" s="361"/>
      <c r="N1191" s="361"/>
      <c r="O1191" s="361"/>
      <c r="P1191" s="248" t="s">
        <v>171</v>
      </c>
      <c r="Q1191" s="248"/>
      <c r="R1191" s="248"/>
      <c r="S1191" s="248"/>
      <c r="T1191" s="248"/>
      <c r="U1191" s="248"/>
      <c r="V1191" s="248"/>
      <c r="W1191" s="248"/>
      <c r="X1191" s="248"/>
      <c r="Y1191" s="362" t="s">
        <v>172</v>
      </c>
      <c r="Z1191" s="363"/>
      <c r="AA1191" s="363"/>
      <c r="AB1191" s="363"/>
      <c r="AC1191" s="153" t="s">
        <v>173</v>
      </c>
      <c r="AD1191" s="153"/>
      <c r="AE1191" s="153"/>
      <c r="AF1191" s="153"/>
      <c r="AG1191" s="153"/>
      <c r="AH1191" s="362" t="s">
        <v>190</v>
      </c>
      <c r="AI1191" s="360"/>
      <c r="AJ1191" s="360"/>
      <c r="AK1191" s="360"/>
      <c r="AL1191" s="360" t="s">
        <v>175</v>
      </c>
      <c r="AM1191" s="360"/>
      <c r="AN1191" s="360"/>
      <c r="AO1191" s="364"/>
      <c r="AP1191" s="365" t="s">
        <v>176</v>
      </c>
      <c r="AQ1191" s="365"/>
      <c r="AR1191" s="365"/>
      <c r="AS1191" s="365"/>
      <c r="AT1191" s="365"/>
      <c r="AU1191" s="365"/>
      <c r="AV1191" s="365"/>
      <c r="AW1191" s="365"/>
      <c r="AX1191" s="365"/>
      <c r="AY1191">
        <f t="shared" ref="AY1191:AY1192" si="33">$AY$1189</f>
        <v>0</v>
      </c>
    </row>
    <row r="1192" spans="1:51" ht="26.25" customHeight="1">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687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169</v>
      </c>
      <c r="D1224" s="360"/>
      <c r="E1224" s="360"/>
      <c r="F1224" s="360"/>
      <c r="G1224" s="360"/>
      <c r="H1224" s="360"/>
      <c r="I1224" s="360"/>
      <c r="J1224" s="153" t="s">
        <v>170</v>
      </c>
      <c r="K1224" s="361"/>
      <c r="L1224" s="361"/>
      <c r="M1224" s="361"/>
      <c r="N1224" s="361"/>
      <c r="O1224" s="361"/>
      <c r="P1224" s="248" t="s">
        <v>171</v>
      </c>
      <c r="Q1224" s="248"/>
      <c r="R1224" s="248"/>
      <c r="S1224" s="248"/>
      <c r="T1224" s="248"/>
      <c r="U1224" s="248"/>
      <c r="V1224" s="248"/>
      <c r="W1224" s="248"/>
      <c r="X1224" s="248"/>
      <c r="Y1224" s="362" t="s">
        <v>172</v>
      </c>
      <c r="Z1224" s="363"/>
      <c r="AA1224" s="363"/>
      <c r="AB1224" s="363"/>
      <c r="AC1224" s="153" t="s">
        <v>173</v>
      </c>
      <c r="AD1224" s="153"/>
      <c r="AE1224" s="153"/>
      <c r="AF1224" s="153"/>
      <c r="AG1224" s="153"/>
      <c r="AH1224" s="362" t="s">
        <v>190</v>
      </c>
      <c r="AI1224" s="360"/>
      <c r="AJ1224" s="360"/>
      <c r="AK1224" s="360"/>
      <c r="AL1224" s="360" t="s">
        <v>175</v>
      </c>
      <c r="AM1224" s="360"/>
      <c r="AN1224" s="360"/>
      <c r="AO1224" s="364"/>
      <c r="AP1224" s="365" t="s">
        <v>176</v>
      </c>
      <c r="AQ1224" s="365"/>
      <c r="AR1224" s="365"/>
      <c r="AS1224" s="365"/>
      <c r="AT1224" s="365"/>
      <c r="AU1224" s="365"/>
      <c r="AV1224" s="365"/>
      <c r="AW1224" s="365"/>
      <c r="AX1224" s="365"/>
      <c r="AY1224">
        <f t="shared" ref="AY1224:AY1225" si="34">$AY$1222</f>
        <v>0</v>
      </c>
    </row>
    <row r="1225" spans="1:51" ht="26.25" customHeight="1">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688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169</v>
      </c>
      <c r="D1257" s="360"/>
      <c r="E1257" s="360"/>
      <c r="F1257" s="360"/>
      <c r="G1257" s="360"/>
      <c r="H1257" s="360"/>
      <c r="I1257" s="360"/>
      <c r="J1257" s="153" t="s">
        <v>170</v>
      </c>
      <c r="K1257" s="361"/>
      <c r="L1257" s="361"/>
      <c r="M1257" s="361"/>
      <c r="N1257" s="361"/>
      <c r="O1257" s="361"/>
      <c r="P1257" s="248" t="s">
        <v>171</v>
      </c>
      <c r="Q1257" s="248"/>
      <c r="R1257" s="248"/>
      <c r="S1257" s="248"/>
      <c r="T1257" s="248"/>
      <c r="U1257" s="248"/>
      <c r="V1257" s="248"/>
      <c r="W1257" s="248"/>
      <c r="X1257" s="248"/>
      <c r="Y1257" s="362" t="s">
        <v>172</v>
      </c>
      <c r="Z1257" s="363"/>
      <c r="AA1257" s="363"/>
      <c r="AB1257" s="363"/>
      <c r="AC1257" s="153" t="s">
        <v>173</v>
      </c>
      <c r="AD1257" s="153"/>
      <c r="AE1257" s="153"/>
      <c r="AF1257" s="153"/>
      <c r="AG1257" s="153"/>
      <c r="AH1257" s="362" t="s">
        <v>190</v>
      </c>
      <c r="AI1257" s="360"/>
      <c r="AJ1257" s="360"/>
      <c r="AK1257" s="360"/>
      <c r="AL1257" s="360" t="s">
        <v>175</v>
      </c>
      <c r="AM1257" s="360"/>
      <c r="AN1257" s="360"/>
      <c r="AO1257" s="364"/>
      <c r="AP1257" s="365" t="s">
        <v>176</v>
      </c>
      <c r="AQ1257" s="365"/>
      <c r="AR1257" s="365"/>
      <c r="AS1257" s="365"/>
      <c r="AT1257" s="365"/>
      <c r="AU1257" s="365"/>
      <c r="AV1257" s="365"/>
      <c r="AW1257" s="365"/>
      <c r="AX1257" s="365"/>
      <c r="AY1257">
        <f t="shared" ref="AY1257:AY1258" si="35">$AY$1255</f>
        <v>0</v>
      </c>
    </row>
    <row r="1258" spans="1:51" ht="26.25" customHeight="1">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689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169</v>
      </c>
      <c r="D1290" s="360"/>
      <c r="E1290" s="360"/>
      <c r="F1290" s="360"/>
      <c r="G1290" s="360"/>
      <c r="H1290" s="360"/>
      <c r="I1290" s="360"/>
      <c r="J1290" s="153" t="s">
        <v>170</v>
      </c>
      <c r="K1290" s="361"/>
      <c r="L1290" s="361"/>
      <c r="M1290" s="361"/>
      <c r="N1290" s="361"/>
      <c r="O1290" s="361"/>
      <c r="P1290" s="248" t="s">
        <v>171</v>
      </c>
      <c r="Q1290" s="248"/>
      <c r="R1290" s="248"/>
      <c r="S1290" s="248"/>
      <c r="T1290" s="248"/>
      <c r="U1290" s="248"/>
      <c r="V1290" s="248"/>
      <c r="W1290" s="248"/>
      <c r="X1290" s="248"/>
      <c r="Y1290" s="362" t="s">
        <v>172</v>
      </c>
      <c r="Z1290" s="363"/>
      <c r="AA1290" s="363"/>
      <c r="AB1290" s="363"/>
      <c r="AC1290" s="153" t="s">
        <v>173</v>
      </c>
      <c r="AD1290" s="153"/>
      <c r="AE1290" s="153"/>
      <c r="AF1290" s="153"/>
      <c r="AG1290" s="153"/>
      <c r="AH1290" s="362" t="s">
        <v>190</v>
      </c>
      <c r="AI1290" s="360"/>
      <c r="AJ1290" s="360"/>
      <c r="AK1290" s="360"/>
      <c r="AL1290" s="360" t="s">
        <v>175</v>
      </c>
      <c r="AM1290" s="360"/>
      <c r="AN1290" s="360"/>
      <c r="AO1290" s="364"/>
      <c r="AP1290" s="365" t="s">
        <v>176</v>
      </c>
      <c r="AQ1290" s="365"/>
      <c r="AR1290" s="365"/>
      <c r="AS1290" s="365"/>
      <c r="AT1290" s="365"/>
      <c r="AU1290" s="365"/>
      <c r="AV1290" s="365"/>
      <c r="AW1290" s="365"/>
      <c r="AX1290" s="365"/>
      <c r="AY1290">
        <f t="shared" ref="AY1290:AY1291" si="36">$AY$1288</f>
        <v>0</v>
      </c>
    </row>
    <row r="1291" spans="1:51" ht="26.25" customHeight="1">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FURUYAMA JUNICHI</dc:creator>
  <cp:keywords/>
  <dc:description/>
  <cp:lastModifiedBy>情報通信課</cp:lastModifiedBy>
  <cp:revision/>
  <dcterms:created xsi:type="dcterms:W3CDTF">2012-03-13T00:50:25Z</dcterms:created>
  <dcterms:modified xsi:type="dcterms:W3CDTF">2021-08-19T01:50:43Z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