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②施策Ⅰ－２　北米地域外交0017～002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<sst xmlns="http://schemas.openxmlformats.org/spreadsheetml/2006/main" count="3081" uniqueCount="795">
  <si>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</si>
  <si>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</si>
  <si>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</si>
  <si>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</si>
  <si>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</si>
  <si>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</si>
  <si>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</si>
  <si>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</si>
  <si>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</si>
  <si>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</si>
  <si>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</si>
  <si>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</si>
  <si>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</si>
  <si>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</si>
  <si>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</si>
  <si>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</si>
  <si>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</si>
  <si>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</si>
  <si>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</si>
  <si>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</si>
  <si>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</si>
  <si>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</si>
  <si>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</si>
  <si>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</si>
  <si>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</si>
  <si>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</si>
  <si>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</si>
  <si>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</si>
  <si>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</si>
  <si>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</si>
  <si>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</si>
  <si>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</si>
  <si>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</si>
  <si>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</si>
  <si>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</si>
  <si>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</si>
  <si>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</si>
  <si>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</si>
  <si>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</si>
  <si>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</si>
  <si>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</si>
  <si>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</si>
  <si>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</si>
  <si>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</si>
  <si>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</si>
  <si>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</si>
  <si>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</si>
  <si>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</si>
  <si>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</si>
  <si>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</si>
  <si>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</si>
  <si>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</si>
  <si>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</si>
  <si>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</si>
  <si>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</si>
  <si>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</si>
  <si>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</si>
  <si>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</si>
  <si>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</si>
  <si>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</si>
  <si>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</si>
  <si>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</si>
  <si>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</si>
  <si>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</si>
  <si>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</si>
  <si>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</si>
  <si>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</si>
  <si>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</si>
  <si>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</si>
  <si>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</si>
  <si>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</si>
  <si>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</si>
  <si>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</si>
  <si>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</si>
  <si>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</si>
  <si>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</si>
  <si>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</si>
  <si>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</si>
  <si>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</si>
  <si>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</si>
  <si>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</si>
  <si>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</si>
  <si>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</si>
  <si>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</si>
  <si>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</si>
  <si>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</si>
  <si>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</si>
  <si>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</si>
  <si>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</si>
  <si>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</si>
  <si>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</si>
  <si>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</si>
  <si>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</si>
  <si>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</si>
  <si>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</si>
  <si>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</si>
  <si>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</si>
  <si>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</si>
  <si>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</si>
  <si>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</si>
  <si>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</si>
  <si>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</si>
  <si>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</si>
  <si>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</si>
  <si>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</si>
  <si>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</si>
  <si>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</si>
  <si>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</si>
  <si>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</si>
  <si>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</si>
  <si>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</si>
  <si>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</si>
  <si>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</si>
  <si>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</si>
  <si>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</si>
  <si>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</si>
  <si>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</si>
  <si>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</si>
  <si>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</si>
  <si>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</si>
  <si>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</si>
  <si>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</si>
  <si>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</si>
  <si>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</si>
  <si>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</si>
  <si>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</si>
  <si>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</si>
  <si>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</si>
  <si>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</si>
  <si>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</si>
  <si>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</si>
  <si>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</si>
  <si>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</si>
  <si>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</si>
  <si>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</si>
  <si>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</si>
  <si>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</si>
  <si>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</si>
  <si>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</si>
  <si>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</si>
  <si>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</si>
  <si>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</si>
  <si>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</si>
  <si>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</si>
  <si>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</si>
  <si>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</si>
  <si>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</si>
  <si>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</si>
  <si>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</si>
  <si>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</si>
  <si>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</si>
  <si>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</si>
  <si>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</si>
  <si>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</si>
  <si>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</si>
  <si>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</si>
  <si>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</si>
  <si>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</si>
  <si>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</si>
  <si>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</si>
  <si>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</si>
  <si>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</si>
  <si>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</si>
  <si>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</si>
  <si>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</si>
  <si>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</si>
  <si>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</si>
  <si>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</si>
  <si>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</si>
  <si>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</si>
  <si>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</si>
  <si>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</si>
  <si>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</si>
  <si>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</si>
  <si>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</si>
  <si>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</si>
  <si>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</si>
  <si>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</si>
  <si>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</si>
  <si>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</si>
  <si>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</si>
  <si>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</si>
  <si>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</si>
  <si>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</si>
  <si>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</si>
  <si>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</si>
  <si>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</si>
  <si>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</si>
  <si>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</si>
  <si>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</si>
  <si>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</si>
  <si>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</si>
  <si>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</si>
  <si>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</si>
  <si>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</si>
  <si>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</si>
  <si>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</si>
  <si>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</si>
  <si>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</si>
  <si>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</si>
  <si>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</si>
  <si>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</si>
  <si>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</si>
  <si>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</si>
  <si>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</si>
  <si>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</si>
  <si>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</si>
  <si>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</si>
  <si>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</si>
  <si>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</si>
  <si>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</si>
  <si>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</si>
  <si>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</si>
  <si>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</si>
  <si>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</si>
  <si>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</si>
  <si>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</si>
  <si>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</si>
  <si>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</si>
  <si>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</si>
  <si>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</si>
  <si>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</si>
  <si>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</si>
  <si>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</si>
  <si>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</si>
  <si>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</si>
  <si>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</si>
  <si>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</si>
  <si>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</si>
  <si>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</si>
  <si>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</si>
  <si>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</si>
  <si>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</si>
  <si>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</si>
  <si>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</si>
  <si>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</si>
  <si>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</si>
  <si>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</si>
  <si>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</si>
  <si>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</si>
  <si>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</si>
  <si>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</si>
  <si>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</si>
  <si>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</si>
  <si>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</si>
  <si>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</si>
  <si>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</si>
  <si>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</si>
  <si>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</si>
  <si>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</si>
  <si>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</si>
  <si>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</si>
  <si>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</si>
  <si>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</si>
  <si>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</si>
  <si>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</si>
  <si>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</si>
  <si>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</si>
  <si>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</si>
  <si>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</si>
  <si>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</si>
  <si>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</si>
  <si>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</si>
  <si>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</si>
  <si>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</si>
  <si>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</si>
  <si>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</si>
  <si>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</si>
  <si>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</si>
  <si>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</si>
  <si>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</si>
  <si>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</si>
  <si>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</si>
  <si>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</si>
  <si>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</si>
  <si>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</si>
  <si>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</si>
  <si>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</si>
  <si>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</si>
  <si>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</si>
  <si>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</si>
  <si>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</si>
  <si>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</si>
  <si>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</si>
  <si>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</si>
  <si>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</si>
  <si>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</si>
  <si>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</si>
  <si>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</si>
  <si>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</si>
  <si>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</si>
  <si>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</si>
  <si>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</si>
  <si>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</si>
  <si>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</si>
  <si>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</si>
  <si>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</si>
  <si>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</si>
  <si>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</si>
  <si>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</si>
  <si>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</si>
  <si>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</si>
  <si>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</si>
  <si>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</si>
  <si>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</si>
  <si>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</si>
  <si>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</si>
  <si>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</si>
  <si>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</si>
  <si>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</si>
  <si>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</si>
  <si>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</si>
  <si>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</si>
  <si>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</si>
  <si>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</si>
  <si>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</si>
  <si>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</si>
  <si>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</si>
  <si>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</si>
  <si>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</si>
  <si>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</si>
  <si>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</si>
  <si>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</si>
  <si>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</si>
  <si>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</si>
  <si>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</si>
  <si>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</si>
  <si>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</si>
  <si>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</si>
  <si>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</si>
  <si>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</si>
  <si>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</si>
  <si>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</si>
  <si>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</si>
  <si>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</si>
  <si>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</si>
  <si>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</si>
  <si>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</si>
  <si>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</si>
  <si>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</si>
  <si>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</si>
  <si>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</si>
  <si>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</si>
  <si>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</si>
  <si>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</si>
  <si>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</si>
  <si>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</si>
  <si>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</si>
  <si>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</si>
  <si>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</si>
  <si>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</si>
  <si>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</si>
  <si>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</si>
  <si>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</si>
  <si>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</si>
  <si>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</si>
  <si>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</si>
  <si>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</si>
  <si>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</si>
  <si>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</si>
  <si>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</si>
  <si>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</si>
  <si>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</si>
  <si>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</si>
  <si>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</si>
  <si>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</si>
  <si>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</si>
  <si>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</si>
  <si>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</si>
  <si>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</si>
  <si>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</si>
  <si>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</si>
  <si>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</si>
  <si>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</si>
  <si>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</si>
  <si>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</si>
  <si>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</si>
  <si>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</si>
  <si>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</si>
  <si>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</si>
  <si>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</si>
  <si>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</si>
  <si>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</si>
  <si>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</si>
  <si>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</si>
  <si>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</si>
  <si>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</si>
  <si>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</si>
  <si>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</si>
  <si>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</si>
  <si>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</si>
  <si>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</si>
  <si>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</si>
  <si>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</si>
  <si>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</si>
  <si>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</si>
  <si>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</si>
  <si>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</si>
  <si>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</si>
  <si>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</si>
  <si>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</si>
  <si>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</si>
  <si>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</si>
  <si>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</si>
  <si>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</si>
  <si>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</si>
  <si>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</si>
  <si>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</si>
  <si>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</si>
  <si>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</si>
  <si>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</si>
  <si>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</si>
  <si>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</si>
  <si>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</si>
  <si>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</si>
  <si>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</si>
  <si>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</si>
  <si>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</si>
  <si>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</si>
  <si>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</si>
  <si>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</si>
  <si>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</si>
  <si>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</si>
  <si>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</si>
  <si>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</si>
  <si>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</si>
  <si>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</si>
  <si>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</si>
  <si>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</si>
  <si>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</si>
  <si>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</si>
  <si>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</si>
  <si>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</si>
  <si>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</si>
  <si>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</si>
  <si>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</si>
  <si>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</si>
  <si>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</si>
  <si>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</si>
  <si>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</si>
  <si>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</si>
  <si>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</si>
  <si>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</si>
  <si>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</si>
  <si>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</si>
  <si>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</si>
  <si>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</si>
  <si>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</si>
  <si>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</si>
  <si>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</si>
  <si>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</si>
  <si>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</si>
  <si>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</si>
  <si>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</si>
  <si>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</si>
  <si>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</si>
  <si>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</si>
  <si>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</si>
  <si>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</si>
  <si>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</si>
  <si>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</si>
  <si>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</si>
  <si>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</si>
  <si>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</si>
  <si>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</si>
  <si>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</si>
  <si>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</si>
  <si>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</si>
  <si>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</si>
  <si>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</si>
  <si>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</si>
  <si>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</si>
  <si>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</si>
  <si>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</si>
  <si>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</si>
  <si>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</si>
  <si>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</si>
  <si>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</si>
  <si>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</si>
  <si>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</si>
  <si>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</si>
  <si>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</si>
  <si>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</si>
  <si>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</si>
  <si>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</si>
  <si>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</si>
  <si>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</si>
  <si>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</si>
  <si>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</si>
  <si>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</si>
  <si>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</si>
  <si>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</si>
  <si>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</si>
  <si>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</si>
  <si>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</si>
  <si>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</si>
  <si>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</si>
  <si>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</si>
  <si>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</si>
  <si>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</si>
  <si>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</si>
  <si>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</si>
  <si>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</si>
  <si>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</si>
  <si>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</si>
  <si>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</si>
  <si>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</si>
  <si>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</si>
  <si>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</si>
  <si>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</si>
  <si>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</si>
  <si>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</si>
  <si>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</si>
  <si>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</si>
  <si>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</si>
  <si>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</si>
  <si>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</si>
  <si>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</si>
  <si>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</si>
  <si>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</si>
  <si>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</si>
  <si>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</si>
  <si>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</si>
  <si>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</si>
  <si>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</si>
  <si>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</si>
  <si>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</si>
  <si>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</si>
  <si>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</si>
  <si>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</si>
  <si>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</si>
  <si>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</si>
  <si>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</si>
  <si>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</si>
  <si>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</si>
  <si>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</si>
  <si>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</si>
  <si>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</si>
  <si>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</si>
  <si>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</si>
  <si>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</si>
  <si>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</si>
  <si>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</si>
  <si>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</si>
  <si>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</si>
  <si>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</si>
  <si>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</si>
  <si>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</si>
  <si>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</si>
  <si>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</si>
  <si>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</si>
  <si>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</si>
  <si>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</si>
  <si>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</si>
  <si>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</si>
  <si>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</si>
  <si>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</si>
  <si>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</si>
  <si>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</si>
  <si>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</si>
  <si>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</si>
  <si>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</si>
  <si>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</si>
  <si>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</si>
  <si>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</si>
  <si>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</si>
  <si>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</si>
  <si>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</si>
  <si>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</si>
  <si>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</si>
  <si>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</si>
  <si>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</si>
  <si>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</si>
  <si>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</si>
  <si>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</si>
  <si>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</si>
  <si>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</si>
  <si>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</si>
  <si>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</si>
  <si>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</si>
  <si>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</si>
  <si>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</si>
  <si>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</si>
  <si>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</si>
  <si>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</si>
  <si>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</si>
  <si>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</si>
  <si>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</si>
  <si>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</si>
  <si>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</si>
  <si>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</si>
  <si>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</si>
  <si>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</si>
  <si>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</si>
  <si>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</si>
  <si>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</si>
  <si>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</si>
  <si>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</si>
  <si>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</si>
  <si>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</si>
  <si>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</si>
  <si>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</si>
  <si>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</si>
  <si>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</si>
  <si>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</si>
  <si>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</si>
  <si>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</si>
  <si>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</si>
  <si>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</si>
  <si>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</si>
  <si>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</si>
  <si>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</si>
  <si>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</si>
  <si>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</si>
  <si>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</si>
  <si>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</si>
  <si>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</si>
  <si>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</si>
  <si>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</si>
  <si>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</si>
  <si>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</si>
  <si>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</si>
  <si>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</si>
  <si>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</si>
  <si>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</si>
  <si>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</si>
  <si>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</si>
  <si>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</si>
  <si>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</si>
  <si>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</si>
  <si>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</si>
  <si>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</si>
  <si>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</si>
  <si>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</si>
  <si>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</si>
  <si>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</si>
  <si>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</si>
  <si>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</si>
  <si>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</si>
  <si>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</si>
  <si>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</si>
  <si>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</si>
  <si>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</si>
  <si>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</si>
  <si>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</si>
  <si>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</si>
  <si>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</si>
  <si>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</si>
  <si>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</si>
  <si>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</si>
  <si>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</si>
  <si>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</si>
  <si>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</si>
  <si>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</si>
  <si>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</si>
  <si>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</si>
  <si>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</si>
  <si>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</si>
  <si>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</si>
  <si>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</si>
  <si>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</si>
  <si>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</si>
  <si>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</si>
  <si>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</si>
  <si>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</si>
  <si>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</si>
  <si>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</si>
  <si>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</si>
  <si>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</si>
  <si>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</si>
  <si>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</si>
  <si>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</si>
  <si>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</si>
  <si>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</si>
  <si>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</si>
  <si>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</si>
  <si>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</si>
  <si>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</si>
  <si>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</si>
  <si>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</si>
  <si>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</si>
  <si>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</si>
  <si>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</si>
  <si>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</si>
  <si>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</si>
  <si>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</si>
  <si>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</si>
  <si>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</si>
  <si>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</si>
  <si>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</si>
  <si>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</si>
  <si>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</si>
  <si>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</si>
  <si>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</si>
  <si>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</si>
  <si>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</si>
  <si>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</si>
  <si>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</si>
  <si>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</si>
  <si>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</si>
  <si>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</si>
  <si>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</si>
  <si>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2">
      <t>ホクベイ</t>
    </rPh>
    <rPh sb="2" eb="3">
      <t>キョク</t>
    </rPh>
    <phoneticPr fontId="5"/>
  </si>
  <si>
    <t>北米第二課</t>
    <rPh sb="0" eb="2">
      <t>ホクベイ</t>
    </rPh>
    <rPh sb="2" eb="3">
      <t>ダイ</t>
    </rPh>
    <rPh sb="3" eb="5">
      <t>ニカ</t>
    </rPh>
    <phoneticPr fontId="5"/>
  </si>
  <si>
    <t>課長　岡崎　泰之</t>
    <rPh sb="0" eb="2">
      <t>カチョウ</t>
    </rPh>
    <rPh sb="3" eb="5">
      <t>オカザキ</t>
    </rPh>
    <rPh sb="6" eb="8">
      <t>ヤスユキ</t>
    </rPh>
    <phoneticPr fontId="5"/>
  </si>
  <si>
    <t>北米諸国との経済分野での強力促進</t>
    <rPh sb="0" eb="2">
      <t>ホクベイ</t>
    </rPh>
    <rPh sb="2" eb="4">
      <t>ショコク</t>
    </rPh>
    <rPh sb="6" eb="8">
      <t>ケイザイ</t>
    </rPh>
    <rPh sb="8" eb="10">
      <t>ブンヤ</t>
    </rPh>
    <rPh sb="12" eb="14">
      <t>キョウリョク</t>
    </rPh>
    <rPh sb="14" eb="16">
      <t>ソクシン</t>
    </rPh>
    <phoneticPr fontId="5"/>
  </si>
  <si>
    <t>○</t>
  </si>
  <si>
    <t>　我が国の外交の基軸である日米同盟関係の更なる強化，及び，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phoneticPr fontId="5"/>
  </si>
  <si>
    <t>-</t>
    <phoneticPr fontId="5"/>
  </si>
  <si>
    <t>対日理解促進プログラム関係経費</t>
    <rPh sb="0" eb="2">
      <t>タイニチ</t>
    </rPh>
    <rPh sb="2" eb="4">
      <t>リカイ</t>
    </rPh>
    <rPh sb="4" eb="6">
      <t>ソクシン</t>
    </rPh>
    <rPh sb="11" eb="13">
      <t>カンケイ</t>
    </rPh>
    <rPh sb="13" eb="15">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</si>
  <si>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</si>
  <si>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日米経済新分野強力経費</t>
    <rPh sb="0" eb="2">
      <t>ニチベイ</t>
    </rPh>
    <rPh sb="2" eb="4">
      <t>ケイザイ</t>
    </rPh>
    <rPh sb="4" eb="5">
      <t>シン</t>
    </rPh>
    <rPh sb="5" eb="7">
      <t>ブンヤ</t>
    </rPh>
    <rPh sb="7" eb="9">
      <t>キョウリョク</t>
    </rPh>
    <rPh sb="9" eb="11">
      <t>ケイヒ</t>
    </rPh>
    <phoneticPr fontId="5"/>
  </si>
  <si>
    <t>日米・日加経済関係検討フォーラム開催経費</t>
    <rPh sb="0" eb="2">
      <t>ニチベイ</t>
    </rPh>
    <rPh sb="3" eb="4">
      <t>ニチ</t>
    </rPh>
    <rPh sb="5" eb="7">
      <t>ケイザイ</t>
    </rPh>
    <rPh sb="7" eb="9">
      <t>カンケイ</t>
    </rPh>
    <rPh sb="9" eb="11">
      <t>ケントウ</t>
    </rPh>
    <rPh sb="16" eb="18">
      <t>カイサイ</t>
    </rPh>
    <rPh sb="18" eb="20">
      <t>ケイヒ</t>
    </rPh>
    <phoneticPr fontId="5"/>
  </si>
  <si>
    <t>貿易・投資促進関連経費</t>
    <rPh sb="0" eb="2">
      <t>ボウエキ</t>
    </rPh>
    <rPh sb="3" eb="5">
      <t>トウシ</t>
    </rPh>
    <rPh sb="5" eb="7">
      <t>ソクシン</t>
    </rPh>
    <rPh sb="7" eb="9">
      <t>カンレン</t>
    </rPh>
    <rPh sb="9" eb="11">
      <t>ケイヒ</t>
    </rPh>
    <phoneticPr fontId="5"/>
  </si>
  <si>
    <t>日・北米諸国の持続可能な経済成長に資する各種の政策分野での強調を推進するものであり，事業の性質上，定量的な目標値を示すことは困難である。</t>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</si>
  <si>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</si>
  <si>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参考となる指標として日本の対北米（米国・カナダ）対内直接投資額（国際収支ベース，ネット，フロー／JETRO直接投資統計）を使用する。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ナイ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</si>
  <si>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日米，日加間の貿易・投資関係の深化及び強化を図る</t>
    <rPh sb="0" eb="2">
      <t>ニチベイ</t>
    </rPh>
    <rPh sb="3" eb="5">
      <t>ニチカ</t>
    </rPh>
    <rPh sb="5" eb="6">
      <t>アイダ</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</si>
  <si>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参考となる指標として日本の対北米（米国・カナダ）対外直接投資額（国際収支ベース，ネット，フロー／JETRO直接投資統計）を使用する。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ガイ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</si>
  <si>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政府関係者や有識者，経済界等の参加を得て，経済分野において北米諸国との間で実施した各種会合等への出張件数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8" eb="50">
      <t>シュッチョウ</t>
    </rPh>
    <rPh sb="50" eb="52">
      <t>ケンスウ</t>
    </rPh>
    <phoneticPr fontId="5"/>
  </si>
  <si>
    <t>各年度執行額／各種会合等への出張件数　　　　　　　　</t>
    <rPh sb="0" eb="3">
      <t>カクネンド</t>
    </rPh>
    <rPh sb="3" eb="5">
      <t>シッコウ</t>
    </rPh>
    <rPh sb="5" eb="6">
      <t>ガク</t>
    </rPh>
    <rPh sb="7" eb="9">
      <t>カクシュ</t>
    </rPh>
    <rPh sb="9" eb="11">
      <t>カイゴウ</t>
    </rPh>
    <rPh sb="11" eb="12">
      <t>トウ</t>
    </rPh>
    <rPh sb="14" eb="16">
      <t>シュッチョウ</t>
    </rPh>
    <rPh sb="16" eb="18">
      <t>ケンスウ</t>
    </rPh>
    <rPh sb="17" eb="18">
      <t>カズ</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</si>
  <si>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</si>
  <si>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</si>
  <si>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米国との経済分野での協調の深化</t>
    <rPh sb="0" eb="2">
      <t>ベイコク</t>
    </rPh>
    <rPh sb="4" eb="6">
      <t>ケイザイ</t>
    </rPh>
    <rPh sb="6" eb="8">
      <t>ブンヤ</t>
    </rPh>
    <rPh sb="10" eb="12">
      <t>キョウチョウ</t>
    </rPh>
    <rPh sb="13" eb="15">
      <t>シンカ</t>
    </rPh>
    <phoneticPr fontId="5"/>
  </si>
  <si>
    <t>３０年度</t>
    <rPh sb="2" eb="4">
      <t>ネンド</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</si>
  <si>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第３回会合以降の対話を確実に実施する。また，平成30年4月の日米首脳会談で開始に合意した茂木大臣・ライトハイザー米通商代表の下の「自由で公正かつ相互的な貿易取引のための協議（FFR）」において，日米双方の利益となるよう日米間の貿易・投資をさらに拡大させ，公正なルールに基づく自由で開かれたインド太平洋地域における経済発展を実現するための議論を行う。</t>
    <rPh sb="93" eb="94">
      <t>ダイ</t>
    </rPh>
    <rPh sb="95" eb="96">
      <t>カイ</t>
    </rPh>
    <rPh sb="96" eb="98">
      <t>カイゴウ</t>
    </rPh>
    <rPh sb="98" eb="100">
      <t>イコウ</t>
    </rPh>
    <rPh sb="101" eb="103">
      <t>タイワ</t>
    </rPh>
    <rPh sb="104" eb="106">
      <t>カクジツ</t>
    </rPh>
    <rPh sb="107" eb="109">
      <t>ジッシ</t>
    </rPh>
    <rPh sb="115" eb="117">
      <t>ヘイセイ</t>
    </rPh>
    <rPh sb="119" eb="120">
      <t>ネン</t>
    </rPh>
    <rPh sb="121" eb="122">
      <t>ガツ</t>
    </rPh>
    <rPh sb="123" eb="125">
      <t>ニチベイ</t>
    </rPh>
    <rPh sb="125" eb="127">
      <t>シュノウ</t>
    </rPh>
    <rPh sb="127" eb="129">
      <t>カイダン</t>
    </rPh>
    <rPh sb="130" eb="132">
      <t>カイシ</t>
    </rPh>
    <rPh sb="133" eb="135">
      <t>ゴウイ</t>
    </rPh>
    <rPh sb="137" eb="139">
      <t>モテギ</t>
    </rPh>
    <rPh sb="139" eb="141">
      <t>ダイジン</t>
    </rPh>
    <phoneticPr fontId="5"/>
  </si>
  <si>
    <t>日米経済対話については，30年度は麻生副総理とペンス副大統領による会合は開催されなかったものの，「経済及び構造政策分野」及び「分野別協力」の柱について，各々，作業部会を開催するなど事務レベルの議論を行った。また，平成30年8月に，茂木大臣・ライトハイザー通商代表の下でFFR第１回会合が行われ，自由で開かれた経済発展を実現するために双方の利益となるよう日米間の貿易を更に拡大させること，国際経済問題での日米協力を一層進めることの重要性を認識。9月にはFFR第２回会合を開催し，右議論を受け，9月26日に行われた日米首脳会談において，日米両国の経済的な結びつきをより強固なものとすることが日米の貿易を安定的に拡大させるとともに，自由で開かれた国際経済の発展につながるとの考えの下，日米物品貿易協定について交渉を開始することに合意，共同声明を発出。さらに，11月30日，G20サミットの際に行われた日米首脳会談においても両首脳は，9月の日米共同声明に従い，日米双方の利益となるよう，日米間の貿易・投資を更に拡大させ，公正なルールに基づく自由で開かれたインド太平洋地域の経済発展を実現していくことを再確認した。</t>
    <rPh sb="0" eb="2">
      <t>ニチベイ</t>
    </rPh>
    <rPh sb="2" eb="4">
      <t>ケイザイ</t>
    </rPh>
    <rPh sb="4" eb="6">
      <t>タイワ</t>
    </rPh>
    <rPh sb="14" eb="16">
      <t>ネンド</t>
    </rPh>
    <rPh sb="17" eb="19">
      <t>アソウ</t>
    </rPh>
    <rPh sb="19" eb="22">
      <t>フクソウリ</t>
    </rPh>
    <rPh sb="26" eb="30">
      <t>フクダイトウリョウ</t>
    </rPh>
    <rPh sb="33" eb="35">
      <t>カイゴウ</t>
    </rPh>
    <rPh sb="36" eb="38">
      <t>カイサイ</t>
    </rPh>
    <rPh sb="49" eb="51">
      <t>ケイザイ</t>
    </rPh>
    <rPh sb="51" eb="52">
      <t>オヨ</t>
    </rPh>
    <rPh sb="53" eb="55">
      <t>コウゾウ</t>
    </rPh>
    <rPh sb="55" eb="57">
      <t>セイサク</t>
    </rPh>
    <rPh sb="57" eb="59">
      <t>ブンヤ</t>
    </rPh>
    <rPh sb="60" eb="61">
      <t>オヨ</t>
    </rPh>
    <rPh sb="63" eb="66">
      <t>ブンヤベツ</t>
    </rPh>
    <rPh sb="66" eb="68">
      <t>キョウリョク</t>
    </rPh>
    <rPh sb="70" eb="71">
      <t>ハシラ</t>
    </rPh>
    <rPh sb="76" eb="78">
      <t>オノオノ</t>
    </rPh>
    <rPh sb="79" eb="81">
      <t>サギョウ</t>
    </rPh>
    <rPh sb="81" eb="83">
      <t>ブカイ</t>
    </rPh>
    <rPh sb="84" eb="86">
      <t>カイサイ</t>
    </rPh>
    <rPh sb="90" eb="92">
      <t>ジム</t>
    </rPh>
    <rPh sb="96" eb="98">
      <t>ギロン</t>
    </rPh>
    <rPh sb="99" eb="100">
      <t>オコナ</t>
    </rPh>
    <rPh sb="106" eb="108">
      <t>ヘイセイ</t>
    </rPh>
    <rPh sb="110" eb="111">
      <t>ネン</t>
    </rPh>
    <rPh sb="112" eb="113">
      <t>ガツ</t>
    </rPh>
    <rPh sb="115" eb="117">
      <t>モテギ</t>
    </rPh>
    <rPh sb="117" eb="119">
      <t>ダイジン</t>
    </rPh>
    <rPh sb="127" eb="129">
      <t>ツウショウ</t>
    </rPh>
    <rPh sb="129" eb="131">
      <t>ダイヒョウ</t>
    </rPh>
    <rPh sb="132" eb="133">
      <t>モト</t>
    </rPh>
    <rPh sb="137" eb="138">
      <t>ダイ</t>
    </rPh>
    <rPh sb="139" eb="140">
      <t>カイ</t>
    </rPh>
    <rPh sb="140" eb="142">
      <t>カイゴウ</t>
    </rPh>
    <rPh sb="143" eb="144">
      <t>オコナ</t>
    </rPh>
    <rPh sb="147" eb="149">
      <t>ジユウ</t>
    </rPh>
    <rPh sb="150" eb="151">
      <t>ヒラ</t>
    </rPh>
    <rPh sb="154" eb="156">
      <t>ケイザイ</t>
    </rPh>
    <rPh sb="156" eb="158">
      <t>ハッテン</t>
    </rPh>
    <rPh sb="159" eb="161">
      <t>ジツゲン</t>
    </rPh>
    <rPh sb="166" eb="168">
      <t>ソウホウ</t>
    </rPh>
    <rPh sb="169" eb="171">
      <t>リエキ</t>
    </rPh>
    <rPh sb="176" eb="179">
      <t>ニチベイカン</t>
    </rPh>
    <rPh sb="180" eb="182">
      <t>ボウエキ</t>
    </rPh>
    <rPh sb="183" eb="184">
      <t>サラ</t>
    </rPh>
    <rPh sb="185" eb="187">
      <t>カクダイ</t>
    </rPh>
    <rPh sb="193" eb="195">
      <t>コクサイ</t>
    </rPh>
    <rPh sb="195" eb="197">
      <t>ケイザイ</t>
    </rPh>
    <rPh sb="197" eb="199">
      <t>モンダイ</t>
    </rPh>
    <rPh sb="201" eb="203">
      <t>ニチベイ</t>
    </rPh>
    <rPh sb="203" eb="205">
      <t>キョウリョク</t>
    </rPh>
    <rPh sb="206" eb="208">
      <t>イッソウ</t>
    </rPh>
    <rPh sb="208" eb="209">
      <t>スス</t>
    </rPh>
    <rPh sb="214" eb="217">
      <t>ジュウヨウセイ</t>
    </rPh>
    <rPh sb="218" eb="220">
      <t>ニンシキ</t>
    </rPh>
    <rPh sb="222" eb="223">
      <t>ガツ</t>
    </rPh>
    <rPh sb="228" eb="229">
      <t>ダイ</t>
    </rPh>
    <rPh sb="230" eb="231">
      <t>カイ</t>
    </rPh>
    <rPh sb="231" eb="233">
      <t>カイゴウ</t>
    </rPh>
    <rPh sb="234" eb="236">
      <t>カイサイ</t>
    </rPh>
    <rPh sb="238" eb="239">
      <t>ミギ</t>
    </rPh>
    <rPh sb="239" eb="241">
      <t>ギロン</t>
    </rPh>
    <rPh sb="242" eb="243">
      <t>ウ</t>
    </rPh>
    <rPh sb="246" eb="247">
      <t>ガツ</t>
    </rPh>
    <rPh sb="249" eb="250">
      <t>ニチ</t>
    </rPh>
    <rPh sb="251" eb="252">
      <t>オコナ</t>
    </rPh>
    <rPh sb="255" eb="257">
      <t>ニチベイ</t>
    </rPh>
    <rPh sb="257" eb="259">
      <t>シュノウ</t>
    </rPh>
    <rPh sb="259" eb="261">
      <t>カイダン</t>
    </rPh>
    <rPh sb="266" eb="268">
      <t>ニチベイ</t>
    </rPh>
    <rPh sb="268" eb="270">
      <t>リョウコク</t>
    </rPh>
    <rPh sb="271" eb="274">
      <t>ケイザイテキ</t>
    </rPh>
    <rPh sb="275" eb="276">
      <t>ムス</t>
    </rPh>
    <rPh sb="282" eb="284">
      <t>キョウコ</t>
    </rPh>
    <rPh sb="293" eb="295">
      <t>ニチベイ</t>
    </rPh>
    <rPh sb="296" eb="298">
      <t>ボウエキ</t>
    </rPh>
    <rPh sb="299" eb="302">
      <t>アンテイテキ</t>
    </rPh>
    <rPh sb="303" eb="305">
      <t>カクダイ</t>
    </rPh>
    <rPh sb="313" eb="315">
      <t>ジユウ</t>
    </rPh>
    <rPh sb="316" eb="317">
      <t>ヒラ</t>
    </rPh>
    <rPh sb="320" eb="322">
      <t>コクサイ</t>
    </rPh>
    <rPh sb="322" eb="324">
      <t>ケイザイ</t>
    </rPh>
    <rPh sb="325" eb="327">
      <t>ハッテン</t>
    </rPh>
    <rPh sb="334" eb="335">
      <t>カンガ</t>
    </rPh>
    <rPh sb="337" eb="338">
      <t>シタ</t>
    </rPh>
    <rPh sb="339" eb="341">
      <t>ニチベイ</t>
    </rPh>
    <rPh sb="341" eb="343">
      <t>ブッピン</t>
    </rPh>
    <rPh sb="343" eb="345">
      <t>ボウエキ</t>
    </rPh>
    <rPh sb="345" eb="347">
      <t>キョウテイ</t>
    </rPh>
    <rPh sb="351" eb="353">
      <t>コウショウ</t>
    </rPh>
    <rPh sb="354" eb="356">
      <t>カイシ</t>
    </rPh>
    <rPh sb="361" eb="363">
      <t>ゴウイ</t>
    </rPh>
    <rPh sb="364" eb="366">
      <t>キョウドウ</t>
    </rPh>
    <rPh sb="366" eb="368">
      <t>セイメイ</t>
    </rPh>
    <rPh sb="369" eb="371">
      <t>ハッシュツ</t>
    </rPh>
    <rPh sb="378" eb="379">
      <t>ガツ</t>
    </rPh>
    <rPh sb="381" eb="382">
      <t>ニチ</t>
    </rPh>
    <rPh sb="391" eb="392">
      <t>サイ</t>
    </rPh>
    <rPh sb="393" eb="394">
      <t>オコナ</t>
    </rPh>
    <rPh sb="397" eb="399">
      <t>ニチベイ</t>
    </rPh>
    <rPh sb="399" eb="401">
      <t>シュノウ</t>
    </rPh>
    <rPh sb="401" eb="403">
      <t>カイダン</t>
    </rPh>
    <rPh sb="408" eb="411">
      <t>リョウシュノウ</t>
    </rPh>
    <rPh sb="414" eb="415">
      <t>ガツ</t>
    </rPh>
    <rPh sb="416" eb="418">
      <t>ニチベイ</t>
    </rPh>
    <rPh sb="418" eb="420">
      <t>キョウドウ</t>
    </rPh>
    <rPh sb="420" eb="422">
      <t>セイメイ</t>
    </rPh>
    <rPh sb="423" eb="424">
      <t>シタガ</t>
    </rPh>
    <rPh sb="426" eb="428">
      <t>ニチベイ</t>
    </rPh>
    <rPh sb="428" eb="430">
      <t>ソウホウ</t>
    </rPh>
    <rPh sb="431" eb="433">
      <t>リエキ</t>
    </rPh>
    <rPh sb="439" eb="442">
      <t>ニチベイカン</t>
    </rPh>
    <rPh sb="443" eb="445">
      <t>ボウエキ</t>
    </rPh>
    <rPh sb="446" eb="448">
      <t>トウシ</t>
    </rPh>
    <rPh sb="449" eb="450">
      <t>サラ</t>
    </rPh>
    <rPh sb="451" eb="453">
      <t>カクダイ</t>
    </rPh>
    <rPh sb="456" eb="458">
      <t>コウセイ</t>
    </rPh>
    <rPh sb="463" eb="464">
      <t>モト</t>
    </rPh>
    <rPh sb="466" eb="468">
      <t>ジユウ</t>
    </rPh>
    <rPh sb="469" eb="470">
      <t>ヒラ</t>
    </rPh>
    <rPh sb="476" eb="479">
      <t>タイヘイヨウ</t>
    </rPh>
    <rPh sb="479" eb="481">
      <t>チイキ</t>
    </rPh>
    <rPh sb="482" eb="484">
      <t>ケイザイ</t>
    </rPh>
    <rPh sb="484" eb="486">
      <t>ハッテン</t>
    </rPh>
    <rPh sb="487" eb="489">
      <t>ジツゲン</t>
    </rPh>
    <rPh sb="496" eb="499">
      <t>サイカクニン</t>
    </rPh>
    <phoneticPr fontId="5"/>
  </si>
  <si>
    <t>元年度</t>
    <rPh sb="0" eb="1">
      <t>モト</t>
    </rPh>
    <rPh sb="1" eb="3">
      <t>ネンド</t>
    </rPh>
    <phoneticPr fontId="5"/>
  </si>
  <si>
    <t>２年度</t>
    <rPh sb="1" eb="3">
      <t>ネンド</t>
    </rPh>
    <phoneticPr fontId="5"/>
  </si>
  <si>
    <t>茂木大臣とライトハイザー通商代表との間で行われる日米物品貿易協定について，平成30年9月の日米共同声明に従い，交渉を進める。また，麻生副総理・ペンス副大統領の下で実施される日米経済対話において，インフラ，エネルギー，デジタルを含む分野を中心に議論を進める。</t>
    <rPh sb="18" eb="19">
      <t>アイダ</t>
    </rPh>
    <rPh sb="20" eb="21">
      <t>オコナ</t>
    </rPh>
    <rPh sb="24" eb="26">
      <t>ニチベイ</t>
    </rPh>
    <rPh sb="26" eb="28">
      <t>ブッピン</t>
    </rPh>
    <rPh sb="28" eb="30">
      <t>ボウエキ</t>
    </rPh>
    <rPh sb="30" eb="32">
      <t>キョウテイ</t>
    </rPh>
    <rPh sb="37" eb="39">
      <t>ヘイセイ</t>
    </rPh>
    <rPh sb="41" eb="42">
      <t>ネン</t>
    </rPh>
    <rPh sb="43" eb="44">
      <t>ガツ</t>
    </rPh>
    <rPh sb="45" eb="47">
      <t>ニチベイ</t>
    </rPh>
    <rPh sb="47" eb="49">
      <t>キョウドウ</t>
    </rPh>
    <rPh sb="49" eb="51">
      <t>セイメイ</t>
    </rPh>
    <rPh sb="52" eb="53">
      <t>シタガ</t>
    </rPh>
    <rPh sb="55" eb="57">
      <t>コウショウ</t>
    </rPh>
    <rPh sb="58" eb="59">
      <t>スス</t>
    </rPh>
    <rPh sb="65" eb="67">
      <t>アソウ</t>
    </rPh>
    <rPh sb="67" eb="70">
      <t>フクソウリ</t>
    </rPh>
    <rPh sb="74" eb="78">
      <t>フクダイトウリョウ</t>
    </rPh>
    <rPh sb="79" eb="80">
      <t>モト</t>
    </rPh>
    <rPh sb="81" eb="83">
      <t>ジッシ</t>
    </rPh>
    <rPh sb="86" eb="88">
      <t>ニチベイ</t>
    </rPh>
    <rPh sb="88" eb="90">
      <t>ケイザイ</t>
    </rPh>
    <rPh sb="90" eb="92">
      <t>タイワ</t>
    </rPh>
    <rPh sb="113" eb="114">
      <t>フク</t>
    </rPh>
    <rPh sb="115" eb="117">
      <t>ブンヤ</t>
    </rPh>
    <rPh sb="118" eb="120">
      <t>チュウシン</t>
    </rPh>
    <rPh sb="121" eb="123">
      <t>ギロン</t>
    </rPh>
    <rPh sb="124" eb="125">
      <t>スス</t>
    </rPh>
    <phoneticPr fontId="5"/>
  </si>
  <si>
    <t>平成31年4月以降，５か月間で８回にわたり，茂木大臣とライトハイザー米国通商代表による閣僚協議が行われ，9月25日に行われた日米首脳会談では，日米貿易協定及び日米デジタル貿易協定が最終合意に達したことを確認し，日米共同声明を発出した。10月7日（米国時間）に両協定の署名が行われ,12月10日に両協定の効力発生のための日米間の書面での相互通告が完了し，国会での承認を経て令和２年１月１日に両協定が発効した。日米経済対話については，令和元年度は麻生副総理とペンス米副大統領による会合は開催されなかったものの，インフラ・エネルギー・デジタルを含む分野につき，事務レベルでの議論が進展し， 令和元年5月の日米首脳会談において，エネルギー，デジタル及びインフラ分野を含め，「自由で開かれたインド太平洋」の実現に向けた日米協力が着実に進展していることを歓迎し，３分野における最近の日米協力をハイライトする形でファクトシートを公表した。</t>
    <rPh sb="0" eb="2">
      <t>ヘイセイ</t>
    </rPh>
    <rPh sb="4" eb="5">
      <t>ネン</t>
    </rPh>
    <rPh sb="48" eb="49">
      <t>オコナ</t>
    </rPh>
    <rPh sb="147" eb="148">
      <t>リョウ</t>
    </rPh>
    <rPh sb="148" eb="150">
      <t>キョウテイ</t>
    </rPh>
    <phoneticPr fontId="5"/>
  </si>
  <si>
    <t>世界経済の情勢変化が進む中，我が国及び米国をとりまく国際経済環境は転機を迎えている。これを踏まえ，日米それぞれの取組が我が国の経済成長，ひいては世界経済の成長につながるよう対米国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19" eb="21">
      <t>ベイコク</t>
    </rPh>
    <rPh sb="26" eb="28">
      <t>コクサイ</t>
    </rPh>
    <rPh sb="28" eb="30">
      <t>ケイザイ</t>
    </rPh>
    <rPh sb="30" eb="32">
      <t>カンキョウ</t>
    </rPh>
    <rPh sb="33" eb="35">
      <t>テンキ</t>
    </rPh>
    <rPh sb="36" eb="37">
      <t>ムカ</t>
    </rPh>
    <rPh sb="45" eb="46">
      <t>フ</t>
    </rPh>
    <rPh sb="49" eb="51">
      <t>ニチベイ</t>
    </rPh>
    <rPh sb="56" eb="58">
      <t>トリクミ</t>
    </rPh>
    <rPh sb="59" eb="60">
      <t>ワ</t>
    </rPh>
    <rPh sb="61" eb="62">
      <t>クニ</t>
    </rPh>
    <rPh sb="63" eb="65">
      <t>ケイザイ</t>
    </rPh>
    <rPh sb="65" eb="67">
      <t>セイチョウ</t>
    </rPh>
    <rPh sb="72" eb="74">
      <t>セカイ</t>
    </rPh>
    <rPh sb="74" eb="76">
      <t>ケイザイ</t>
    </rPh>
    <rPh sb="77" eb="79">
      <t>セイチョウ</t>
    </rPh>
    <rPh sb="86" eb="87">
      <t>タイ</t>
    </rPh>
    <rPh sb="87" eb="88">
      <t>ベイ</t>
    </rPh>
    <rPh sb="88" eb="89">
      <t>コク</t>
    </rPh>
    <rPh sb="89" eb="91">
      <t>ケイザイ</t>
    </rPh>
    <rPh sb="91" eb="93">
      <t>セイサク</t>
    </rPh>
    <rPh sb="94" eb="96">
      <t>キョウカ</t>
    </rPh>
    <rPh sb="100" eb="102">
      <t>ヒツヨウ</t>
    </rPh>
    <rPh sb="108" eb="110">
      <t>ジッセキ</t>
    </rPh>
    <rPh sb="111" eb="112">
      <t>ハカ</t>
    </rPh>
    <rPh sb="117" eb="119">
      <t>シサク</t>
    </rPh>
    <rPh sb="120" eb="122">
      <t>シンチョク</t>
    </rPh>
    <rPh sb="123" eb="125">
      <t>ハアク</t>
    </rPh>
    <rPh sb="127" eb="128">
      <t>ウエ</t>
    </rPh>
    <rPh sb="129" eb="131">
      <t>ユウエキ</t>
    </rPh>
    <phoneticPr fontId="5"/>
  </si>
  <si>
    <t>カナダとの経済分野での協調の深化</t>
    <rPh sb="5" eb="7">
      <t>ケイザイ</t>
    </rPh>
    <rPh sb="7" eb="9">
      <t>ブンヤ</t>
    </rPh>
    <rPh sb="11" eb="13">
      <t>キョウチョウ</t>
    </rPh>
    <rPh sb="14" eb="16">
      <t>シンカ</t>
    </rPh>
    <phoneticPr fontId="5"/>
  </si>
  <si>
    <t>－</t>
    <phoneticPr fontId="5"/>
  </si>
  <si>
    <t>30年度は，カナダがG7議長国を務めることもあり，首脳・閣僚等ハイレベルでの交流を一層，促進し，「日加協力新時代」を切り開くための協力を深化させる。また，日加次官級経済協議等の枠組みを通じ重点５分野（インフラ，エネルギー，科学技術協力，ビジネス環境改善及び観光），また，NAFTA再交渉等，日本企業のビジネス環境に大きな影響を与え得る政策問題について日本企業の意見を取り入れるよう働きかけ，加えて，日加商工会議所協議会等の民間交流協力を通じ，官民連携を含む経済関係強化を進める。</t>
    <rPh sb="2" eb="4">
      <t>ネンド</t>
    </rPh>
    <rPh sb="12" eb="15">
      <t>ギチョウコク</t>
    </rPh>
    <rPh sb="16" eb="17">
      <t>ツト</t>
    </rPh>
    <rPh sb="25" eb="27">
      <t>シュノウ</t>
    </rPh>
    <rPh sb="38" eb="40">
      <t>コウリュウ</t>
    </rPh>
    <rPh sb="41" eb="43">
      <t>イッソウ</t>
    </rPh>
    <rPh sb="44" eb="46">
      <t>ソクシン</t>
    </rPh>
    <rPh sb="49" eb="51">
      <t>ニチカ</t>
    </rPh>
    <rPh sb="51" eb="53">
      <t>キョウリョク</t>
    </rPh>
    <rPh sb="53" eb="56">
      <t>シンジダイ</t>
    </rPh>
    <rPh sb="58" eb="59">
      <t>キ</t>
    </rPh>
    <rPh sb="60" eb="61">
      <t>ヒラ</t>
    </rPh>
    <rPh sb="65" eb="67">
      <t>キョウリョク</t>
    </rPh>
    <rPh sb="68" eb="70">
      <t>シンカ</t>
    </rPh>
    <rPh sb="77" eb="79">
      <t>ニチカ</t>
    </rPh>
    <rPh sb="79" eb="82">
      <t>ジカンキュウ</t>
    </rPh>
    <rPh sb="82" eb="84">
      <t>ケイザイ</t>
    </rPh>
    <rPh sb="84" eb="86">
      <t>キョウギ</t>
    </rPh>
    <rPh sb="86" eb="87">
      <t>トウ</t>
    </rPh>
    <rPh sb="88" eb="90">
      <t>ワクグ</t>
    </rPh>
    <rPh sb="92" eb="93">
      <t>ツウ</t>
    </rPh>
    <rPh sb="94" eb="96">
      <t>ジュウテン</t>
    </rPh>
    <rPh sb="97" eb="99">
      <t>ブンヤ</t>
    </rPh>
    <rPh sb="111" eb="113">
      <t>カガク</t>
    </rPh>
    <rPh sb="113" eb="115">
      <t>ギジュツ</t>
    </rPh>
    <rPh sb="115" eb="117">
      <t>キョウリョク</t>
    </rPh>
    <rPh sb="122" eb="124">
      <t>カンキョウ</t>
    </rPh>
    <rPh sb="124" eb="126">
      <t>カイゼン</t>
    </rPh>
    <rPh sb="126" eb="127">
      <t>オヨ</t>
    </rPh>
    <rPh sb="128" eb="130">
      <t>カンコウ</t>
    </rPh>
    <rPh sb="195" eb="196">
      <t>クワ</t>
    </rPh>
    <phoneticPr fontId="5"/>
  </si>
  <si>
    <t>安倍総理とトルドー首相は，「日加協力新時代」の下，TPP11等を中心に経済分野に関しても首脳間で密接に協議。6月，G7サミットでの日加首脳会談では両国間の民間連携の推進等，引き続き，二国間関係を強化。更にTPP11協定について早期に発効させることの重要性について一致。11月のAPEC首脳会議での日加首脳会談では「自由で開かれたインド太平洋」の実現に向けた具体的な協力を進めていくことで一致した。河野外相とフリーランド外相は，TPP11協定，NAFTA再交渉及び米国通商拡大法第232条に基づく調査等の国際貿易に関しての意見交換を実施。カナダは30年3月に署名したTPP11協定を10月29日に締結，12月30日の発効で日加間の経済連携協定が初めて成立した。</t>
    <rPh sb="0" eb="2">
      <t>アベ</t>
    </rPh>
    <rPh sb="2" eb="4">
      <t>ソウリ</t>
    </rPh>
    <rPh sb="9" eb="11">
      <t>シュショウ</t>
    </rPh>
    <rPh sb="14" eb="16">
      <t>ニチカ</t>
    </rPh>
    <rPh sb="16" eb="18">
      <t>キョウリョク</t>
    </rPh>
    <rPh sb="18" eb="21">
      <t>シンジダイ</t>
    </rPh>
    <rPh sb="23" eb="24">
      <t>シタ</t>
    </rPh>
    <rPh sb="30" eb="31">
      <t>トウ</t>
    </rPh>
    <rPh sb="32" eb="34">
      <t>チュウシン</t>
    </rPh>
    <rPh sb="35" eb="37">
      <t>ケイザイ</t>
    </rPh>
    <rPh sb="37" eb="39">
      <t>ブンヤ</t>
    </rPh>
    <rPh sb="40" eb="41">
      <t>カン</t>
    </rPh>
    <rPh sb="44" eb="47">
      <t>シュノウカン</t>
    </rPh>
    <rPh sb="48" eb="50">
      <t>ミッセツ</t>
    </rPh>
    <rPh sb="51" eb="53">
      <t>キョウギ</t>
    </rPh>
    <rPh sb="55" eb="56">
      <t>ガツ</t>
    </rPh>
    <rPh sb="65" eb="67">
      <t>ニチカ</t>
    </rPh>
    <rPh sb="67" eb="69">
      <t>シュノウ</t>
    </rPh>
    <rPh sb="69" eb="71">
      <t>カイダン</t>
    </rPh>
    <rPh sb="73" eb="75">
      <t>リョウコク</t>
    </rPh>
    <rPh sb="75" eb="76">
      <t>カン</t>
    </rPh>
    <rPh sb="77" eb="79">
      <t>ミンカン</t>
    </rPh>
    <rPh sb="79" eb="81">
      <t>レンケイ</t>
    </rPh>
    <rPh sb="82" eb="84">
      <t>スイシン</t>
    </rPh>
    <rPh sb="84" eb="85">
      <t>トウ</t>
    </rPh>
    <rPh sb="86" eb="87">
      <t>ヒ</t>
    </rPh>
    <rPh sb="88" eb="89">
      <t>ツヅ</t>
    </rPh>
    <rPh sb="91" eb="92">
      <t>ニ</t>
    </rPh>
    <rPh sb="92" eb="94">
      <t>コクカン</t>
    </rPh>
    <rPh sb="94" eb="96">
      <t>カンケイ</t>
    </rPh>
    <rPh sb="97" eb="99">
      <t>キョウカ</t>
    </rPh>
    <rPh sb="100" eb="101">
      <t>サラ</t>
    </rPh>
    <rPh sb="107" eb="109">
      <t>キョウテイ</t>
    </rPh>
    <rPh sb="113" eb="115">
      <t>ソウキ</t>
    </rPh>
    <rPh sb="116" eb="118">
      <t>ハッコウ</t>
    </rPh>
    <rPh sb="124" eb="127">
      <t>ジュウヨウセイ</t>
    </rPh>
    <rPh sb="131" eb="133">
      <t>イッチ</t>
    </rPh>
    <rPh sb="136" eb="137">
      <t>ガツ</t>
    </rPh>
    <rPh sb="142" eb="144">
      <t>シュノウ</t>
    </rPh>
    <rPh sb="144" eb="146">
      <t>カイギ</t>
    </rPh>
    <rPh sb="148" eb="150">
      <t>ニチカ</t>
    </rPh>
    <rPh sb="150" eb="152">
      <t>シュノウ</t>
    </rPh>
    <rPh sb="152" eb="154">
      <t>カイダン</t>
    </rPh>
    <rPh sb="157" eb="159">
      <t>ジユウ</t>
    </rPh>
    <rPh sb="160" eb="161">
      <t>ヒラ</t>
    </rPh>
    <rPh sb="167" eb="170">
      <t>タイヘイヨウ</t>
    </rPh>
    <rPh sb="172" eb="174">
      <t>ジツゲン</t>
    </rPh>
    <rPh sb="175" eb="176">
      <t>ム</t>
    </rPh>
    <rPh sb="178" eb="181">
      <t>グタイテキ</t>
    </rPh>
    <rPh sb="182" eb="184">
      <t>キョウリョク</t>
    </rPh>
    <rPh sb="185" eb="186">
      <t>スス</t>
    </rPh>
    <rPh sb="193" eb="195">
      <t>イッチ</t>
    </rPh>
    <rPh sb="198" eb="200">
      <t>コウノ</t>
    </rPh>
    <rPh sb="200" eb="202">
      <t>ガイショウ</t>
    </rPh>
    <rPh sb="209" eb="211">
      <t>ガイショウ</t>
    </rPh>
    <rPh sb="218" eb="220">
      <t>キョウテイ</t>
    </rPh>
    <rPh sb="226" eb="229">
      <t>サイコウショウ</t>
    </rPh>
    <rPh sb="229" eb="230">
      <t>オヨ</t>
    </rPh>
    <rPh sb="231" eb="233">
      <t>ベイコク</t>
    </rPh>
    <rPh sb="233" eb="235">
      <t>ツウショウ</t>
    </rPh>
    <rPh sb="235" eb="237">
      <t>カクダイ</t>
    </rPh>
    <rPh sb="237" eb="238">
      <t>ホウ</t>
    </rPh>
    <rPh sb="238" eb="239">
      <t>ダイ</t>
    </rPh>
    <rPh sb="242" eb="243">
      <t>ジョウ</t>
    </rPh>
    <rPh sb="244" eb="245">
      <t>モト</t>
    </rPh>
    <rPh sb="247" eb="249">
      <t>チョウサ</t>
    </rPh>
    <rPh sb="249" eb="250">
      <t>トウ</t>
    </rPh>
    <rPh sb="251" eb="253">
      <t>コクサイ</t>
    </rPh>
    <rPh sb="253" eb="255">
      <t>ボウエキ</t>
    </rPh>
    <rPh sb="256" eb="257">
      <t>カン</t>
    </rPh>
    <rPh sb="260" eb="262">
      <t>イケン</t>
    </rPh>
    <rPh sb="262" eb="264">
      <t>コウカン</t>
    </rPh>
    <rPh sb="265" eb="267">
      <t>ジッシ</t>
    </rPh>
    <rPh sb="274" eb="275">
      <t>ネン</t>
    </rPh>
    <rPh sb="276" eb="277">
      <t>ガツ</t>
    </rPh>
    <rPh sb="278" eb="280">
      <t>ショメイ</t>
    </rPh>
    <rPh sb="287" eb="289">
      <t>キョウテイ</t>
    </rPh>
    <rPh sb="292" eb="293">
      <t>ガツ</t>
    </rPh>
    <rPh sb="295" eb="296">
      <t>ニチ</t>
    </rPh>
    <rPh sb="297" eb="299">
      <t>テイケツ</t>
    </rPh>
    <rPh sb="302" eb="303">
      <t>ガツ</t>
    </rPh>
    <rPh sb="305" eb="306">
      <t>ニチ</t>
    </rPh>
    <rPh sb="307" eb="309">
      <t>ハッコウ</t>
    </rPh>
    <rPh sb="310" eb="312">
      <t>ニチカ</t>
    </rPh>
    <rPh sb="312" eb="313">
      <t>アイダ</t>
    </rPh>
    <rPh sb="314" eb="316">
      <t>ケイザイ</t>
    </rPh>
    <rPh sb="316" eb="318">
      <t>レンケイ</t>
    </rPh>
    <rPh sb="318" eb="320">
      <t>キョウテイ</t>
    </rPh>
    <rPh sb="321" eb="322">
      <t>ハジ</t>
    </rPh>
    <rPh sb="324" eb="326">
      <t>セイリツ</t>
    </rPh>
    <phoneticPr fontId="5"/>
  </si>
  <si>
    <t xml:space="preserve">WTOを含む様々な国際フォーラムを通じ，自由貿易体制の強化のための協力を強化していく。また，日加次官級経済協議等の枠組みを通じ，重点５分野（インフラ，エネルギー，科学技術協力，ビジネス環境改善・投資促進，及び観光・青少年交流）や官民連携強化を中心に幅広い協力を強化するとともに平成30年12月30日のTPP11協定の発効を受け，二国間経済関係を一層強化していく。また，北米自由貿易協定（NAFTA）再交渉により発足した米国・メキシコ・カナダ協定（USMCA）については，批准に向けた動向や日系企業に与える影響等について注視しつつ，カナダ政府に対する働きかけや日系企業に対する情報提供を通じ，ビジネス環境の向上に努める。
</t>
    <rPh sb="138" eb="140">
      <t>ヘイセイ</t>
    </rPh>
    <rPh sb="142" eb="143">
      <t>ネン</t>
    </rPh>
    <rPh sb="145" eb="146">
      <t>ガツ</t>
    </rPh>
    <rPh sb="148" eb="149">
      <t>ニチ</t>
    </rPh>
    <phoneticPr fontId="5"/>
  </si>
  <si>
    <t>日加首脳間でＧ20大阪サミットに向けた協力，TPP11の活用といった経済分野に関する協議を密接に行うとともに，自由で開かれたインド太平洋ビジョンの下での日加の戦略的パートナーシップ強化でも一致した。外相間でも，自由で開かれたインド太平洋のビジョンに基づく取組やNAFTA再交渉等の国際貿易に関する意見交換を行った。TPP11の発効を受けて，両国各地において，政府関係者や経済団体等によるTPP11の活用についてのセミナー等を開催した。また，カナダ政府主催WTO少数国閣僚会合等への出席を通じ，紛争解決制度の改革等自由貿易体制強化に貢献を行った。日加次官級経済協議においては，重点５分野に関する議論を行うとともに，両国のビジネス団体及び企業関係者を含め，グッドプラクティスと課題の共有・意見交換を実施した。NAFTA再交渉については，カナダ議会における審議状況等の情報収集を行い，日系進出企業のビジネス環境に対する影響について，日系企業の意見を聴取しつつ，カナダ側への働きかけを実施した。</t>
    <rPh sb="0" eb="2">
      <t>ニッカ</t>
    </rPh>
    <rPh sb="2" eb="5">
      <t>シュノウカン</t>
    </rPh>
    <rPh sb="9" eb="11">
      <t>オオサカ</t>
    </rPh>
    <rPh sb="16" eb="17">
      <t>ム</t>
    </rPh>
    <rPh sb="19" eb="21">
      <t>キョウリョク</t>
    </rPh>
    <rPh sb="28" eb="30">
      <t>カツヨウ</t>
    </rPh>
    <rPh sb="34" eb="36">
      <t>ケイザイ</t>
    </rPh>
    <rPh sb="36" eb="38">
      <t>ブンヤ</t>
    </rPh>
    <rPh sb="39" eb="40">
      <t>カン</t>
    </rPh>
    <rPh sb="42" eb="44">
      <t>キョウギ</t>
    </rPh>
    <rPh sb="45" eb="47">
      <t>ミッセツ</t>
    </rPh>
    <rPh sb="48" eb="49">
      <t>オコナ</t>
    </rPh>
    <rPh sb="55" eb="57">
      <t>ジユウ</t>
    </rPh>
    <rPh sb="58" eb="59">
      <t>ヒラ</t>
    </rPh>
    <rPh sb="65" eb="68">
      <t>タイヘイヨウ</t>
    </rPh>
    <rPh sb="73" eb="74">
      <t>シタ</t>
    </rPh>
    <rPh sb="76" eb="78">
      <t>ニッカ</t>
    </rPh>
    <rPh sb="79" eb="82">
      <t>センリャクテキ</t>
    </rPh>
    <rPh sb="90" eb="92">
      <t>キョウカ</t>
    </rPh>
    <rPh sb="94" eb="96">
      <t>イッチ</t>
    </rPh>
    <rPh sb="99" eb="101">
      <t>ガイショウ</t>
    </rPh>
    <rPh sb="101" eb="102">
      <t>カン</t>
    </rPh>
    <rPh sb="163" eb="165">
      <t>ハッコウ</t>
    </rPh>
    <rPh sb="166" eb="167">
      <t>ウ</t>
    </rPh>
    <rPh sb="223" eb="225">
      <t>セイフ</t>
    </rPh>
    <rPh sb="225" eb="227">
      <t>シュサイ</t>
    </rPh>
    <rPh sb="230" eb="232">
      <t>ショウスウ</t>
    </rPh>
    <rPh sb="232" eb="233">
      <t>コク</t>
    </rPh>
    <rPh sb="233" eb="235">
      <t>カクリョウ</t>
    </rPh>
    <rPh sb="235" eb="237">
      <t>カイゴウ</t>
    </rPh>
    <rPh sb="237" eb="238">
      <t>トウ</t>
    </rPh>
    <rPh sb="240" eb="242">
      <t>シュッセキ</t>
    </rPh>
    <rPh sb="243" eb="244">
      <t>ツウ</t>
    </rPh>
    <rPh sb="246" eb="250">
      <t>フンソウカイケツ</t>
    </rPh>
    <rPh sb="250" eb="252">
      <t>セイド</t>
    </rPh>
    <rPh sb="253" eb="255">
      <t>カイカク</t>
    </rPh>
    <rPh sb="255" eb="256">
      <t>ナド</t>
    </rPh>
    <rPh sb="256" eb="258">
      <t>ジユウ</t>
    </rPh>
    <rPh sb="258" eb="260">
      <t>ボウエキ</t>
    </rPh>
    <rPh sb="260" eb="262">
      <t>タイセイ</t>
    </rPh>
    <rPh sb="262" eb="264">
      <t>キョウカ</t>
    </rPh>
    <rPh sb="265" eb="267">
      <t>コウケン</t>
    </rPh>
    <rPh sb="268" eb="269">
      <t>オコナ</t>
    </rPh>
    <rPh sb="272" eb="281">
      <t>ニッカジカンキュウケイザイキョウギ</t>
    </rPh>
    <rPh sb="287" eb="289">
      <t>ジュウテン</t>
    </rPh>
    <rPh sb="290" eb="292">
      <t>ブンヤ</t>
    </rPh>
    <rPh sb="293" eb="294">
      <t>カン</t>
    </rPh>
    <rPh sb="296" eb="298">
      <t>ギロン</t>
    </rPh>
    <rPh sb="299" eb="300">
      <t>オコナ</t>
    </rPh>
    <rPh sb="306" eb="308">
      <t>リョウコク</t>
    </rPh>
    <rPh sb="313" eb="315">
      <t>ダンタイ</t>
    </rPh>
    <rPh sb="315" eb="316">
      <t>オヨ</t>
    </rPh>
    <rPh sb="317" eb="319">
      <t>キギョウ</t>
    </rPh>
    <rPh sb="319" eb="322">
      <t>カンケイシャ</t>
    </rPh>
    <rPh sb="323" eb="324">
      <t>フク</t>
    </rPh>
    <rPh sb="336" eb="338">
      <t>カダイ</t>
    </rPh>
    <rPh sb="339" eb="341">
      <t>キョウユウ</t>
    </rPh>
    <rPh sb="342" eb="344">
      <t>イケン</t>
    </rPh>
    <rPh sb="344" eb="346">
      <t>コウカン</t>
    </rPh>
    <rPh sb="347" eb="349">
      <t>ジッシ</t>
    </rPh>
    <rPh sb="357" eb="360">
      <t>サイコウショウ</t>
    </rPh>
    <rPh sb="369" eb="371">
      <t>ギカイ</t>
    </rPh>
    <rPh sb="375" eb="377">
      <t>シンギ</t>
    </rPh>
    <rPh sb="377" eb="379">
      <t>ジョウキョウ</t>
    </rPh>
    <rPh sb="379" eb="380">
      <t>トウ</t>
    </rPh>
    <rPh sb="381" eb="383">
      <t>ジョウホウ</t>
    </rPh>
    <rPh sb="383" eb="385">
      <t>シュウシュウ</t>
    </rPh>
    <rPh sb="386" eb="387">
      <t>オコナ</t>
    </rPh>
    <rPh sb="389" eb="391">
      <t>ニッケイ</t>
    </rPh>
    <rPh sb="391" eb="393">
      <t>シンシュツ</t>
    </rPh>
    <rPh sb="393" eb="395">
      <t>キギョウ</t>
    </rPh>
    <rPh sb="400" eb="402">
      <t>カンキョウ</t>
    </rPh>
    <rPh sb="403" eb="404">
      <t>タイ</t>
    </rPh>
    <rPh sb="406" eb="408">
      <t>エイキョウ</t>
    </rPh>
    <rPh sb="413" eb="415">
      <t>ニッケイ</t>
    </rPh>
    <rPh sb="415" eb="417">
      <t>キギョウ</t>
    </rPh>
    <rPh sb="418" eb="420">
      <t>イケン</t>
    </rPh>
    <rPh sb="421" eb="423">
      <t>チョウシュ</t>
    </rPh>
    <rPh sb="430" eb="431">
      <t>ガワ</t>
    </rPh>
    <rPh sb="433" eb="434">
      <t>ハタラ</t>
    </rPh>
    <rPh sb="438" eb="440">
      <t>ジッシ</t>
    </rPh>
    <phoneticPr fontId="5"/>
  </si>
  <si>
    <t>世界経済の情勢変化が進む中，我が国及びカナダをとりまく国際経済環境は転機を迎えている。これを踏まえ，日カナダそれぞれの取組が我が国の経済成長，ひいては世界経済の成長につながるよう対カナダ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27" eb="29">
      <t>コクサイ</t>
    </rPh>
    <rPh sb="29" eb="31">
      <t>ケイザイ</t>
    </rPh>
    <rPh sb="31" eb="33">
      <t>カンキョウ</t>
    </rPh>
    <rPh sb="34" eb="36">
      <t>テンキ</t>
    </rPh>
    <rPh sb="37" eb="38">
      <t>ムカ</t>
    </rPh>
    <rPh sb="46" eb="47">
      <t>フ</t>
    </rPh>
    <rPh sb="59" eb="61">
      <t>トリクミ</t>
    </rPh>
    <rPh sb="62" eb="63">
      <t>ワ</t>
    </rPh>
    <rPh sb="64" eb="65">
      <t>クニ</t>
    </rPh>
    <rPh sb="66" eb="68">
      <t>ケイザイ</t>
    </rPh>
    <rPh sb="68" eb="70">
      <t>セイチョウ</t>
    </rPh>
    <rPh sb="75" eb="77">
      <t>セカイ</t>
    </rPh>
    <rPh sb="77" eb="79">
      <t>ケイザイ</t>
    </rPh>
    <rPh sb="80" eb="82">
      <t>セイチョウ</t>
    </rPh>
    <rPh sb="89" eb="90">
      <t>タイ</t>
    </rPh>
    <rPh sb="93" eb="95">
      <t>ケイザイ</t>
    </rPh>
    <rPh sb="95" eb="97">
      <t>セイサク</t>
    </rPh>
    <rPh sb="98" eb="100">
      <t>キョウカ</t>
    </rPh>
    <rPh sb="104" eb="106">
      <t>ヒツヨウ</t>
    </rPh>
    <rPh sb="112" eb="114">
      <t>ジッセキ</t>
    </rPh>
    <rPh sb="115" eb="116">
      <t>ハカ</t>
    </rPh>
    <rPh sb="121" eb="123">
      <t>シサク</t>
    </rPh>
    <rPh sb="124" eb="126">
      <t>シンチョク</t>
    </rPh>
    <rPh sb="127" eb="129">
      <t>ハアク</t>
    </rPh>
    <rPh sb="131" eb="132">
      <t>ウエ</t>
    </rPh>
    <rPh sb="133" eb="135">
      <t>ユウエキ</t>
    </rPh>
    <phoneticPr fontId="5"/>
  </si>
  <si>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7">
      <t>ニチベイ</t>
    </rPh>
    <rPh sb="58" eb="60">
      <t>ニッカ</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</si>
  <si>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7">
      <t>タイ</t>
    </rPh>
    <rPh sb="27" eb="28">
      <t>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</si>
  <si>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</si>
  <si>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無</t>
  </si>
  <si>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</si>
  <si>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t>
  </si>
  <si>
    <t>－</t>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</si>
  <si>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</si>
  <si>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</si>
  <si>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</si>
  <si>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</si>
  <si>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</si>
  <si>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</si>
  <si>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テキセツ</t>
    </rPh>
    <rPh sb="118" eb="120">
      <t>ヨサン</t>
    </rPh>
    <rPh sb="120" eb="122">
      <t>ヨウキュウ</t>
    </rPh>
    <rPh sb="122" eb="123">
      <t>オヨ</t>
    </rPh>
    <rPh sb="124" eb="126">
      <t>イッパン</t>
    </rPh>
    <rPh sb="126" eb="128">
      <t>キョウソウ</t>
    </rPh>
    <rPh sb="128" eb="130">
      <t>ニュウサツ</t>
    </rPh>
    <rPh sb="130" eb="131">
      <t>トウ</t>
    </rPh>
    <rPh sb="132" eb="133">
      <t>モチ</t>
    </rPh>
    <rPh sb="135" eb="137">
      <t>シッコウ</t>
    </rPh>
    <rPh sb="138" eb="139">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</si>
  <si>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</si>
  <si>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３９３</t>
    <phoneticPr fontId="5"/>
  </si>
  <si>
    <t>３９６</t>
    <phoneticPr fontId="5"/>
  </si>
  <si>
    <t>３９９</t>
    <phoneticPr fontId="5"/>
  </si>
  <si>
    <t>４０３</t>
    <phoneticPr fontId="5"/>
  </si>
  <si>
    <t>２３４</t>
    <phoneticPr fontId="5"/>
  </si>
  <si>
    <t>１７</t>
    <phoneticPr fontId="5"/>
  </si>
  <si>
    <t>１８</t>
    <phoneticPr fontId="5"/>
  </si>
  <si>
    <t>２１</t>
    <phoneticPr fontId="5"/>
  </si>
  <si>
    <t>００２０</t>
    <phoneticPr fontId="5"/>
  </si>
  <si>
    <t>賃金</t>
    <rPh sb="0" eb="2">
      <t>チンギン</t>
    </rPh>
    <phoneticPr fontId="5"/>
  </si>
  <si>
    <t>期間業務職員賃金</t>
    <rPh sb="0" eb="2">
      <t>キカン</t>
    </rPh>
    <rPh sb="2" eb="4">
      <t>ギョウム</t>
    </rPh>
    <rPh sb="4" eb="6">
      <t>ショクイン</t>
    </rPh>
    <rPh sb="6" eb="8">
      <t>チンギン</t>
    </rPh>
    <phoneticPr fontId="5"/>
  </si>
  <si>
    <t>－</t>
    <phoneticPr fontId="5"/>
  </si>
  <si>
    <t>-</t>
    <phoneticPr fontId="5"/>
  </si>
  <si>
    <t>サービス利用料</t>
    <rPh sb="4" eb="7">
      <t>リヨウリョウ</t>
    </rPh>
    <phoneticPr fontId="5"/>
  </si>
  <si>
    <t>ブルームバーグオンラインサービス利用料</t>
    <rPh sb="16" eb="19">
      <t>リヨウリョウ</t>
    </rPh>
    <phoneticPr fontId="5"/>
  </si>
  <si>
    <t>調査分析業務料</t>
    <rPh sb="0" eb="2">
      <t>チョウサ</t>
    </rPh>
    <rPh sb="2" eb="4">
      <t>ブンセキ</t>
    </rPh>
    <rPh sb="4" eb="7">
      <t>ギョウムリョウ</t>
    </rPh>
    <phoneticPr fontId="5"/>
  </si>
  <si>
    <t>コンサルタント料</t>
    <rPh sb="7" eb="8">
      <t>リョウ</t>
    </rPh>
    <phoneticPr fontId="5"/>
  </si>
  <si>
    <t>期間業務職員Ａ</t>
    <rPh sb="0" eb="2">
      <t>キカン</t>
    </rPh>
    <rPh sb="2" eb="4">
      <t>ギョウム</t>
    </rPh>
    <rPh sb="4" eb="6">
      <t>ショクイン</t>
    </rPh>
    <phoneticPr fontId="5"/>
  </si>
  <si>
    <t>業務補助</t>
    <rPh sb="0" eb="2">
      <t>ギョウム</t>
    </rPh>
    <rPh sb="2" eb="4">
      <t>ホジョ</t>
    </rPh>
    <phoneticPr fontId="5"/>
  </si>
  <si>
    <r>
      <t>I</t>
    </r>
    <r>
      <rPr>
        <sz val="11"/>
        <rFont val="ＭＳ Ｐゴシック"/>
        <family val="3"/>
        <charset val="128"/>
      </rPr>
      <t>nside Washington Publishers社</t>
    </r>
    <rPh sb="28" eb="29">
      <t>シャ</t>
    </rPh>
    <phoneticPr fontId="5"/>
  </si>
  <si>
    <t>資料提供</t>
    <rPh sb="0" eb="2">
      <t>シリョウ</t>
    </rPh>
    <rPh sb="2" eb="4">
      <t>テイキョウ</t>
    </rPh>
    <phoneticPr fontId="5"/>
  </si>
  <si>
    <r>
      <t>T</t>
    </r>
    <r>
      <rPr>
        <sz val="11"/>
        <rFont val="ＭＳ Ｐゴシック"/>
        <family val="3"/>
        <charset val="128"/>
      </rPr>
      <t>rade Reports International社</t>
    </r>
    <rPh sb="27" eb="28">
      <t>シャ</t>
    </rPh>
    <phoneticPr fontId="5"/>
  </si>
  <si>
    <t>ワシントン・ウォッチ社</t>
    <rPh sb="10" eb="11">
      <t>シャ</t>
    </rPh>
    <phoneticPr fontId="5"/>
  </si>
  <si>
    <t>ブルームバーグL.P.</t>
    <phoneticPr fontId="5"/>
  </si>
  <si>
    <t>ブルームバーグオンラインサービス情報提供</t>
    <rPh sb="16" eb="18">
      <t>ジョウホウ</t>
    </rPh>
    <rPh sb="18" eb="20">
      <t>テイキョウ</t>
    </rPh>
    <phoneticPr fontId="5"/>
  </si>
  <si>
    <t>コンサルタント業務</t>
    <rPh sb="7" eb="9">
      <t>ギョウム</t>
    </rPh>
    <phoneticPr fontId="5"/>
  </si>
  <si>
    <t>Climete Advisers</t>
    <phoneticPr fontId="5"/>
  </si>
  <si>
    <t>ハリス・ウィルシャー・グラニム法律事務所</t>
    <rPh sb="15" eb="17">
      <t>ホウリツ</t>
    </rPh>
    <rPh sb="17" eb="20">
      <t>ジムショ</t>
    </rPh>
    <phoneticPr fontId="5"/>
  </si>
  <si>
    <t>外務省設置法第４条第１項ロ，第２項</t>
    <phoneticPr fontId="5"/>
  </si>
  <si>
    <t>100万ドル</t>
    <rPh sb="3" eb="4">
      <t>マン</t>
    </rPh>
    <phoneticPr fontId="5"/>
  </si>
  <si>
    <t>回</t>
    <rPh sb="0" eb="1">
      <t>カイ</t>
    </rPh>
    <phoneticPr fontId="5"/>
  </si>
  <si>
    <t>百万</t>
    <rPh sb="0" eb="2">
      <t>ヒャクマン</t>
    </rPh>
    <phoneticPr fontId="5"/>
  </si>
  <si>
    <t>12/9</t>
    <phoneticPr fontId="5"/>
  </si>
  <si>
    <t>17/19</t>
    <phoneticPr fontId="5"/>
  </si>
  <si>
    <t>0/19</t>
    <phoneticPr fontId="5"/>
  </si>
  <si>
    <t>１　米国
（１）日米首脳会談・外相会談等を通じて日米経済関係を強化するととに、日米間の各種経済対話を通じて貿易・投資の促進に向け取り組む。
（２）個別経済問題に対処する。
２　カナダ
（１）日加首脳会談・外相会談等を通じて日加経済関係を強化する。
（２）日加次官級経済協議，各種対話，民間対話等を通じて，貿易投資関係一般及び地球規模課題を含む主要分野における関係強化を図る。</t>
    <rPh sb="152" eb="154">
      <t>ボウエキ</t>
    </rPh>
    <rPh sb="154" eb="156">
      <t>トウシ</t>
    </rPh>
    <rPh sb="156" eb="158">
      <t>カンケイ</t>
    </rPh>
    <rPh sb="158" eb="160">
      <t>イッパン</t>
    </rPh>
    <rPh sb="160" eb="161">
      <t>オヨ</t>
    </rPh>
    <rPh sb="162" eb="164">
      <t>チキュウ</t>
    </rPh>
    <rPh sb="164" eb="166">
      <t>キボ</t>
    </rPh>
    <rPh sb="166" eb="168">
      <t>カダイ</t>
    </rPh>
    <rPh sb="169" eb="170">
      <t>フク</t>
    </rPh>
    <rPh sb="171" eb="173">
      <t>シュヨウ</t>
    </rPh>
    <rPh sb="173" eb="175">
      <t>ブンヤ</t>
    </rPh>
    <rPh sb="179" eb="181">
      <t>カンケイ</t>
    </rPh>
    <rPh sb="181" eb="183">
      <t>キョウカ</t>
    </rPh>
    <rPh sb="184" eb="185">
      <t>ハカ</t>
    </rPh>
    <phoneticPr fontId="5"/>
  </si>
  <si>
    <t xml:space="preserve">日米貿易協定・日米デジタル貿易協定の発効を受け、二国間貿易を安定的に発展させるべく、また、「自由で開かれたインド太平洋」の実現に向けた、インフラ、エネルギー及びデジタルを含む各分野における更なる具体的な日米協力案件の形成を進めるべく、日米首脳会談、日米外相会談を始めとしたあらゆるレベルにおける議論を進める。
</t>
    <phoneticPr fontId="5"/>
  </si>
  <si>
    <t xml:space="preserve">「自由で開かれたインド太平洋」の実現に向けた日米協力については、日米経済対話の３つの柱のうち、「分野別協力」の中に位置づけられ、インフラ、エネルギー及びデジタルの各分野において、エネルギーの分野では、令和2年には日米戦略エネルギーパートナーシップ（JUSEP）会合を計2回開催し、各地域における具体的なプロジェクトを議論した。産業界の参加を促すため、４月には日米政府による産業界向けオンライン説明会を開催した。９月には、日米メコン電力パートナーシップ（JUMPP）に関する日米共同閣僚声明を発表し、メコン域内の電力インフラ連結性を一層加速させるための機会の特定、民間投資の促進、国境を越えた電力取引増大のためのパートナー間での能力構築及び技術支援の拡大などを決定した。また、デジタル分野においても、９月に第５回日米戦略デジタル・エコノミーパートナーシップ（JUSDEP）作業部会を開催するなどデジタル分野における日米協力の具体化に向け、スマートシティ、５Ｇ、光海底ケーブルなどの重要分野について重点的に議論し、案件形成を進めている。
</t>
    <phoneticPr fontId="5"/>
  </si>
  <si>
    <t xml:space="preserve">WTOを含む様々な国際経済フォーラムを通じ、自由貿易体制の強化のための協力及び「自由で開かれたインド太平洋」ビジョンの下での戦略的パートナーシップの強化をあらゆるレベルでの対話を通じて目指していくとともに、日加次官級経済協議等の枠組みを通じ、重点５分野（インフラ、エネルギー、科学技術協力、ビジネス環境改善・投資促進及び観光・青少年交流）や官民連携強化を中心に幅広い協力を強化する。また、TPP11の着実な実施により、二国間経済関係を一層強化していく。また、進出日本企業の要望等を踏まえ、特に米国・メキシコ・カナダ協定（USMCA）やエネルギー・環境政策等について注視しつつ、カナダ政府に対する働き掛けや情報提供を通じ、ビジネス環境の向上に努める。
</t>
    <phoneticPr fontId="5"/>
  </si>
  <si>
    <t xml:space="preserve">新型コロナの影響を受け、対面での会談の機会は大幅に減少したものの、事務レベルでは、12月に30回日・カナダ次官級経済協議（JEC）や11月に本協議に先立つ課長級協議である協力作業部会（CWG）等をオンラインで開催、それらの機会に、自由貿易体制の維持・強化の重要性を確認し、また、日加間の戦略的パートナーシップ及び法の支配に基づく自由で開かれたインド太平洋地域という両国の共通ビジョンが重要であるとの確認を行った。JECにおいては、新型コロナによる経済的な影響を乗り越えるための二国間協力の重要性、WTO改革やTPP11の更なる活用と拡大を含め、最近の国際経済情勢のほか、５つの優先協力分野（①エネルギー、②インフラ、③科学技術協力、④観光・青年交流、及び⑤ビジネス環境の改善・投資促進）、新型コロナによってもたらされた障害の克服に向けた両国による協力に関して議論し、共同報道発表を発出した。また、CWGにおいては、同作業部会の付託事項が作成され、政府関係者間の定期的な対話の機会が確保されることとなった。また、米国・メキシコ・カナダ協定（USMCA）が7月に発効したことを受け、日本企業よりこれまで出されてきている要望事項等を踏まえ、JEC及びCWGを含む様々な機会にカナダ側に働き掛けを行ってきた。また、新型コロナを受けての渡航制限により、日系企業関係者に対する査証発給等の手続が滞っている状況を踏まえ、各種働き掛けをおこない、円滑な渡航のための支援を行うことを通じ、ビジネス環境の向上に努めた。
</t>
    <rPh sb="43" eb="44">
      <t>ガツ</t>
    </rPh>
    <rPh sb="68" eb="69">
      <t>ガツ</t>
    </rPh>
    <phoneticPr fontId="5"/>
  </si>
  <si>
    <t xml:space="preserve">貿易・投資関係の深化やエネルギー等の分野における協力関係の強化・発展のため，日米間では，日米貿易協定・日米デジタル貿易協定の発効を受け、二国間貿易を安定的に発展させる。また、「自由で開かれたインド太平洋」の実現に向けた、インフラ、エネルギー及びデジタルを含む各分野における更なる具体的な日米協力案件の形成を進めるべく日米間の様々なレベルで議論が進めると共に、令和3年4月の日米首脳会談で立ち上げられた日米競争力・強靱性（コア）パートナーシップにおいて確認された様々な分野における日米協力についても議論を進める。
日米経済関係は、安全保障、人的交流と並んで日米同盟を支える３要素の一つである。平成30年度からトランプ政権との間で両国間の経済的な結びつきをより強固なものとする日米貿易協定・日米デジタル貿易協定の締結に向けた交渉が継続的に行われ、両協定は令和2年度1月1日に発効して以来、世界のGDPの約3割を占める日米両国の二国間貿易を安定的かつ互恵的な形で発展させている。令和3年1月に誕生したバイデン政権との間でも同年3月に茂木大臣と新たに就任したタイ米国通商代表との電話会談を行い、経済・通商分野で緊密に連携していくことを確認している。また日米間ではインフラ・エネルギー・デジタルの分野において「自由で開かれたインド太平洋」の実現に向けた日米協力が進展しており、令和元年5月には日米首脳会談において3分野における日米協力をハイライトする形でファクトシートを公表。令和2年度には、エネルギー分野では日米戦略エネルギーパートナーシップ（JUSEP）会合を2回開催し、また産業界の参加を促すため、4月には日米政府による産業界向けオンライン説明会を開催。加えて、9月には日米メコン電力パートナーシップ（JUMPP）に関する日米共同声明を発表した。デジタル分野においても、9月に第5回日米戦略デジタル・エコノミーパートナーシップ（JUSDEP）作業部会を開催し、デジタル分野における日米協力の具体化に向け、スマートシティ、５Ｇ、光海底ケーブルなどの重要分野について重点的に議論した。
日加間では，WTOを含む様々な国際経済フォーラムを通じ、自由貿易体制の強化のための協力及び「自由で開かれたインド太平洋」ビジョンの下での戦略的パートナーシップの強化をあらゆるレベルでの対話を通じて目指していくとともに、日加次官級経済協議等の枠組みを通じ、重点５分野（インフラ、エネルギー、科学技術協力、ビジネス環境改善・投資促進及び観光・青少年交流）や官民連携強化を中心に幅広い協力を強化する。また、TPP11の着実な実施により、二国間経済関係を一層強化していく。また、進出日本企業の要望等を踏まえ、特に米国・メキシコ・カナダ協定（USMCA）やエネルギー・環境政策等について注視しつつ、カナダ政府に対する働き掛けや情報提供を通じ、ビジネス環境の向上に努める。
令和２年度は新型コロナによる渡航制限の影響を受け、対面での会談の機会は大幅に減少したものの、事務レベルにおいては、第30回日・カナダ次官級経済協議（JEC）（12月）や本協議に先立つ課長級の協議である協力作業部会（CWG）（11月）等をオンラインで開催し、自由貿易体制の維持・強化の重要性を確認し、また、日加間の戦略的パートナーシップ及び法の支配に基づく自由で開かれたインド太平洋地域という両国の共通ビジョンが重要であるとの確認を行った。12月に開催されたJECにおいては、新型コロナによる経済的な影響を乗り越えるための二国間協力の重要性、WTO改革やTPP11の更なる活用と拡大を含め、最近の国際経済情勢のほか、５つの優先協力分野（①エネルギー、②インフラ、③科学技術協力、④観光・青年交流、及び⑤ビジネス環境の改善・投資促進）、新型コロナによってもたらされた障害の克服に向けた両国による協力に関して議論し、共同報道発表を発出した。また、CWGにおいては、同作業部会の付託事項が作成され、政府関係者間の定期的な対話の機会が確保されることとなった。また、米国・メキシコ・カナダ協定（USMCA）が７月に発効したことを受け、日本企業よりこれまで出されてきている要望事項等を踏まえ、JEC及びCWGを含む様々な機会にカナダ側に働き掛けを行ってきた。また、新型コロナを受けての渡航制限により、日系企業関係者に対する査証発給等の手続が滞っている状況を踏まえ、各種働き掛けをおこない、円滑な渡航のための支援を行うことを通じ、ビジネス環境の向上に努めた。
</t>
    <rPh sb="179" eb="181">
      <t>レイワ</t>
    </rPh>
    <rPh sb="182" eb="183">
      <t>ネン</t>
    </rPh>
    <rPh sb="184" eb="185">
      <t>ガツ</t>
    </rPh>
    <rPh sb="186" eb="188">
      <t>ニチベイ</t>
    </rPh>
    <rPh sb="188" eb="190">
      <t>シュノウ</t>
    </rPh>
    <rPh sb="190" eb="192">
      <t>カイダン</t>
    </rPh>
    <rPh sb="193" eb="194">
      <t>タ</t>
    </rPh>
    <rPh sb="195" eb="196">
      <t>ア</t>
    </rPh>
    <rPh sb="343" eb="345">
      <t>ニチベイ</t>
    </rPh>
    <rPh sb="349" eb="351">
      <t>ボウエキ</t>
    </rPh>
    <rPh sb="351" eb="353">
      <t>キョウテイ</t>
    </rPh>
    <rPh sb="428" eb="430">
      <t>ハッテン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</si>
</sst>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748</xdr:row>
      <xdr:rowOff>142875</xdr:rowOff>
    </xdr:from>
    <xdr:to>
      <xdr:col>37</xdr:col>
      <xdr:colOff>105884</xdr:colOff>
      <xdr:row>750</xdr:row>
      <xdr:rowOff>300537</xdr:rowOff>
    </xdr:to>
    <xdr:sp macro="" textlink="">
      <xdr:nvSpPr>
        <xdr:cNvPr id="2" name="角丸四角形 2">
          <a:extLst>
            <a:ext uri="{FF2B5EF4-FFF2-40B4-BE49-F238E27FC236}">
              <a16:creationId xmlns:a16="http://schemas.microsoft.com/office/drawing/2014/main" id="{E1DB4D13-45FA-4774-A182-96DDD2508015}"/>
            </a:ext>
          </a:extLst>
        </xdr:cNvPr>
        <xdr:cNvSpPr/>
      </xdr:nvSpPr>
      <xdr:spPr>
        <a:xfrm>
          <a:off x="3790950" y="70408800"/>
          <a:ext cx="3715859" cy="86251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２２百万円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12</xdr:col>
      <xdr:colOff>95250</xdr:colOff>
      <xdr:row>752</xdr:row>
      <xdr:rowOff>171450</xdr:rowOff>
    </xdr:from>
    <xdr:to>
      <xdr:col>22</xdr:col>
      <xdr:colOff>180975</xdr:colOff>
      <xdr:row>756</xdr:row>
      <xdr:rowOff>333375</xdr:rowOff>
    </xdr:to>
    <xdr:sp macro="" textlink="">
      <xdr:nvSpPr>
        <xdr:cNvPr id="4" name="角丸四角形 2">
          <a:extLst>
            <a:ext uri="{FF2B5EF4-FFF2-40B4-BE49-F238E27FC236}">
              <a16:creationId xmlns:a16="http://schemas.microsoft.com/office/drawing/2014/main" id="{E1DB4D13-45FA-4774-A182-96DDD2508015}"/>
            </a:ext>
          </a:extLst>
        </xdr:cNvPr>
        <xdr:cNvSpPr/>
      </xdr:nvSpPr>
      <xdr:spPr>
        <a:xfrm>
          <a:off x="2495550" y="71980425"/>
          <a:ext cx="2085975" cy="157162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随意契約（公募）</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期間業務職員　１名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非常勤職員賃金</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32</xdr:col>
      <xdr:colOff>190501</xdr:colOff>
      <xdr:row>752</xdr:row>
      <xdr:rowOff>95251</xdr:rowOff>
    </xdr:from>
    <xdr:to>
      <xdr:col>44</xdr:col>
      <xdr:colOff>38101</xdr:colOff>
      <xdr:row>757</xdr:row>
      <xdr:rowOff>104775</xdr:rowOff>
    </xdr:to>
    <xdr:sp macro="" textlink="">
      <xdr:nvSpPr>
        <xdr:cNvPr id="5" name="角丸四角形 2">
          <a:extLst>
            <a:ext uri="{FF2B5EF4-FFF2-40B4-BE49-F238E27FC236}">
              <a16:creationId xmlns:a16="http://schemas.microsoft.com/office/drawing/2014/main" id="{E1DB4D13-45FA-4774-A182-96DDD2508015}"/>
            </a:ext>
          </a:extLst>
        </xdr:cNvPr>
        <xdr:cNvSpPr/>
      </xdr:nvSpPr>
      <xdr:spPr>
        <a:xfrm>
          <a:off x="6591301" y="71904226"/>
          <a:ext cx="2247900" cy="177164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a:t>
          </a:r>
          <a:r>
            <a:rPr kumimoji="1" lang="en-US" altLang="ja-JP" sz="1200" baseline="0">
              <a:latin typeface="ＭＳ ゴシック" panose="020B0609070205080204" pitchFamily="49" charset="-128"/>
              <a:ea typeface="ＭＳ ゴシック" panose="020B0609070205080204" pitchFamily="49" charset="-128"/>
            </a:rPr>
            <a:t> Washington Publishers</a:t>
          </a:r>
          <a:r>
            <a:rPr kumimoji="1" lang="ja-JP" altLang="en-US" sz="1200" baseline="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 US Trade</a:t>
          </a:r>
        </a:p>
        <a:p>
          <a:pPr algn="ct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19051</xdr:colOff>
      <xdr:row>764</xdr:row>
      <xdr:rowOff>619125</xdr:rowOff>
    </xdr:from>
    <xdr:to>
      <xdr:col>44</xdr:col>
      <xdr:colOff>47626</xdr:colOff>
      <xdr:row>766</xdr:row>
      <xdr:rowOff>609600</xdr:rowOff>
    </xdr:to>
    <xdr:sp macro="" textlink="">
      <xdr:nvSpPr>
        <xdr:cNvPr id="9" name="角丸四角形 2">
          <a:extLst>
            <a:ext uri="{FF2B5EF4-FFF2-40B4-BE49-F238E27FC236}">
              <a16:creationId xmlns:a16="http://schemas.microsoft.com/office/drawing/2014/main" id="{E1DB4D13-45FA-4774-A182-96DDD2508015}"/>
            </a:ext>
          </a:extLst>
        </xdr:cNvPr>
        <xdr:cNvSpPr/>
      </xdr:nvSpPr>
      <xdr:spPr>
        <a:xfrm>
          <a:off x="6619876" y="75552300"/>
          <a:ext cx="2228850" cy="132397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Ｆ</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California Strategy</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コンサルタント料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28</xdr:col>
      <xdr:colOff>0</xdr:colOff>
      <xdr:row>750</xdr:row>
      <xdr:rowOff>304800</xdr:rowOff>
    </xdr:from>
    <xdr:to>
      <xdr:col>28</xdr:col>
      <xdr:colOff>9525</xdr:colOff>
      <xdr:row>766</xdr:row>
      <xdr:rowOff>38100</xdr:rowOff>
    </xdr:to>
    <xdr:cxnSp macro="">
      <xdr:nvCxnSpPr>
        <xdr:cNvPr id="10" name="直線コネクタ 9"/>
        <xdr:cNvCxnSpPr/>
      </xdr:nvCxnSpPr>
      <xdr:spPr>
        <a:xfrm flipH="1">
          <a:off x="5600700" y="71275575"/>
          <a:ext cx="9525" cy="60007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180975</xdr:colOff>
      <xdr:row>754</xdr:row>
      <xdr:rowOff>171450</xdr:rowOff>
    </xdr:from>
    <xdr:to>
      <xdr:col>31</xdr:col>
      <xdr:colOff>162753</xdr:colOff>
      <xdr:row>754</xdr:row>
      <xdr:rowOff>171450</xdr:rowOff>
    </xdr:to>
    <xdr:cxnSp macro="">
      <xdr:nvCxnSpPr>
        <xdr:cNvPr id="12" name="直線矢印コネクタ 11"/>
        <xdr:cNvCxnSpPr/>
      </xdr:nvCxnSpPr>
      <xdr:spPr>
        <a:xfrm>
          <a:off x="4781550" y="72685275"/>
          <a:ext cx="1581978"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761</xdr:row>
      <xdr:rowOff>0</xdr:rowOff>
    </xdr:from>
    <xdr:to>
      <xdr:col>31</xdr:col>
      <xdr:colOff>181803</xdr:colOff>
      <xdr:row>761</xdr:row>
      <xdr:rowOff>0</xdr:rowOff>
    </xdr:to>
    <xdr:cxnSp macro="">
      <xdr:nvCxnSpPr>
        <xdr:cNvPr id="13" name="直線矢印コネクタ 12"/>
        <xdr:cNvCxnSpPr/>
      </xdr:nvCxnSpPr>
      <xdr:spPr>
        <a:xfrm>
          <a:off x="4800600" y="74980800"/>
          <a:ext cx="1581978"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766</xdr:row>
      <xdr:rowOff>28575</xdr:rowOff>
    </xdr:from>
    <xdr:to>
      <xdr:col>31</xdr:col>
      <xdr:colOff>181803</xdr:colOff>
      <xdr:row>766</xdr:row>
      <xdr:rowOff>28575</xdr:rowOff>
    </xdr:to>
    <xdr:cxnSp macro="">
      <xdr:nvCxnSpPr>
        <xdr:cNvPr id="14" name="直線矢印コネクタ 13"/>
        <xdr:cNvCxnSpPr/>
      </xdr:nvCxnSpPr>
      <xdr:spPr>
        <a:xfrm>
          <a:off x="4800600" y="77400150"/>
          <a:ext cx="1581978"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28575</xdr:colOff>
      <xdr:row>758</xdr:row>
      <xdr:rowOff>333375</xdr:rowOff>
    </xdr:from>
    <xdr:to>
      <xdr:col>23</xdr:col>
      <xdr:colOff>9525</xdr:colOff>
      <xdr:row>763</xdr:row>
      <xdr:rowOff>333375</xdr:rowOff>
    </xdr:to>
    <xdr:sp macro="" textlink="">
      <xdr:nvSpPr>
        <xdr:cNvPr id="15" name="角丸四角形 2">
          <a:extLst>
            <a:ext uri="{FF2B5EF4-FFF2-40B4-BE49-F238E27FC236}">
              <a16:creationId xmlns:a16="http://schemas.microsoft.com/office/drawing/2014/main" id="{E1DB4D13-45FA-4774-A182-96DDD2508015}"/>
            </a:ext>
          </a:extLst>
        </xdr:cNvPr>
        <xdr:cNvSpPr/>
      </xdr:nvSpPr>
      <xdr:spPr>
        <a:xfrm>
          <a:off x="2428875" y="73152000"/>
          <a:ext cx="2181225" cy="176212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Trade Reports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〔Washington Trade Daily</a:t>
          </a: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759</xdr:row>
      <xdr:rowOff>19049</xdr:rowOff>
    </xdr:from>
    <xdr:to>
      <xdr:col>44</xdr:col>
      <xdr:colOff>57150</xdr:colOff>
      <xdr:row>764</xdr:row>
      <xdr:rowOff>9525</xdr:rowOff>
    </xdr:to>
    <xdr:sp macro="" textlink="">
      <xdr:nvSpPr>
        <xdr:cNvPr id="16" name="角丸四角形 2">
          <a:extLst>
            <a:ext uri="{FF2B5EF4-FFF2-40B4-BE49-F238E27FC236}">
              <a16:creationId xmlns:a16="http://schemas.microsoft.com/office/drawing/2014/main" id="{E1DB4D13-45FA-4774-A182-96DDD2508015}"/>
            </a:ext>
          </a:extLst>
        </xdr:cNvPr>
        <xdr:cNvSpPr/>
      </xdr:nvSpPr>
      <xdr:spPr>
        <a:xfrm>
          <a:off x="6600825" y="73190099"/>
          <a:ext cx="2257425" cy="175260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一般競争入札（最低価格）</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会計課取り纏め</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ワシントンウォッチ社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ワシントンウォッチ購読料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9</xdr:col>
      <xdr:colOff>152400</xdr:colOff>
      <xdr:row>765</xdr:row>
      <xdr:rowOff>9526</xdr:rowOff>
    </xdr:from>
    <xdr:to>
      <xdr:col>22</xdr:col>
      <xdr:colOff>171450</xdr:colOff>
      <xdr:row>766</xdr:row>
      <xdr:rowOff>619126</xdr:rowOff>
    </xdr:to>
    <xdr:sp macro="" textlink="">
      <xdr:nvSpPr>
        <xdr:cNvPr id="17" name="角丸四角形 2">
          <a:extLst>
            <a:ext uri="{FF2B5EF4-FFF2-40B4-BE49-F238E27FC236}">
              <a16:creationId xmlns:a16="http://schemas.microsoft.com/office/drawing/2014/main" id="{E1DB4D13-45FA-4774-A182-96DDD2508015}"/>
            </a:ext>
          </a:extLst>
        </xdr:cNvPr>
        <xdr:cNvSpPr/>
      </xdr:nvSpPr>
      <xdr:spPr>
        <a:xfrm>
          <a:off x="1952625" y="75609451"/>
          <a:ext cx="2619375" cy="12763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Ｅ</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ﾌﾞﾙｰﾑﾊﾞｰｸﾞ</a:t>
          </a:r>
          <a:r>
            <a:rPr kumimoji="1" lang="en-US" altLang="ja-JP" sz="1200">
              <a:latin typeface="ＭＳ ゴシック" panose="020B0609070205080204" pitchFamily="49" charset="-128"/>
              <a:ea typeface="ＭＳ ゴシック" panose="020B0609070205080204" pitchFamily="49" charset="-128"/>
            </a:rPr>
            <a:t>L.P.</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ﾌﾞﾙｰﾑﾊﾞｰｸﾞｵﾝﾗｲﾝｻｰﾋﾞｽ利用料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1</v>
      </c>
      <c r="AJ2" s="944" t="s">
        <v>700</v>
      </c>
      <c r="AK2" s="944"/>
      <c r="AL2" s="944"/>
      <c r="AM2" s="944"/>
      <c r="AN2" s="98" t="s">
        <v>1</v>
      </c>
      <c r="AO2" s="944">
        <v>20</v>
      </c>
      <c r="AP2" s="944"/>
      <c r="AQ2" s="944"/>
      <c r="AR2" s="99" t="s">
        <v>1</v>
      </c>
      <c r="AS2" s="950">
        <v>21</v>
      </c>
      <c r="AT2" s="950"/>
      <c r="AU2" s="950"/>
      <c r="AV2" s="98" t="str">
        <f>IF(AW2="","","-")</f>
        <v>-</v>
      </c>
      <c r="AW2" s="910">
        <v>1</v>
      </c>
      <c r="AX2" s="910"/>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701</v>
      </c>
      <c r="AK3" s="868"/>
      <c r="AL3" s="868"/>
      <c r="AM3" s="868"/>
      <c r="AN3" s="868"/>
      <c r="AO3" s="868"/>
      <c r="AP3" s="868"/>
      <c r="AQ3" s="868"/>
      <c r="AR3" s="868"/>
      <c r="AS3" s="868"/>
      <c r="AT3" s="868"/>
      <c r="AU3" s="868"/>
      <c r="AV3" s="868"/>
      <c r="AW3" s="868"/>
      <c r="AX3" s="24" t="s">
        <v>4</v>
      </c>
    </row>
    <row r="4" spans="1:50" ht="24.75" customHeight="1">
      <c r="A4" s="706" t="s">
        <v>5</v>
      </c>
      <c r="B4" s="707"/>
      <c r="C4" s="707"/>
      <c r="D4" s="707"/>
      <c r="E4" s="707"/>
      <c r="F4" s="707"/>
      <c r="G4" s="684" t="s">
        <v>705</v>
      </c>
      <c r="H4" s="685"/>
      <c r="I4" s="685"/>
      <c r="J4" s="685"/>
      <c r="K4" s="685"/>
      <c r="L4" s="685"/>
      <c r="M4" s="685"/>
      <c r="N4" s="685"/>
      <c r="O4" s="685"/>
      <c r="P4" s="685"/>
      <c r="Q4" s="685"/>
      <c r="R4" s="685"/>
      <c r="S4" s="685"/>
      <c r="T4" s="685"/>
      <c r="U4" s="685"/>
      <c r="V4" s="685"/>
      <c r="W4" s="685"/>
      <c r="X4" s="685"/>
      <c r="Y4" s="686" t="s">
        <v>6</v>
      </c>
      <c r="Z4" s="687"/>
      <c r="AA4" s="687"/>
      <c r="AB4" s="687"/>
      <c r="AC4" s="687"/>
      <c r="AD4" s="688"/>
      <c r="AE4" s="689" t="s">
        <v>702</v>
      </c>
      <c r="AF4" s="690"/>
      <c r="AG4" s="690"/>
      <c r="AH4" s="690"/>
      <c r="AI4" s="690"/>
      <c r="AJ4" s="690"/>
      <c r="AK4" s="690"/>
      <c r="AL4" s="690"/>
      <c r="AM4" s="690"/>
      <c r="AN4" s="690"/>
      <c r="AO4" s="690"/>
      <c r="AP4" s="691"/>
      <c r="AQ4" s="692" t="s">
        <v>7</v>
      </c>
      <c r="AR4" s="687"/>
      <c r="AS4" s="687"/>
      <c r="AT4" s="687"/>
      <c r="AU4" s="687"/>
      <c r="AV4" s="687"/>
      <c r="AW4" s="687"/>
      <c r="AX4" s="693"/>
    </row>
    <row r="5" spans="1:50" ht="30" customHeight="1">
      <c r="A5" s="694" t="s">
        <v>8</v>
      </c>
      <c r="B5" s="695"/>
      <c r="C5" s="695"/>
      <c r="D5" s="695"/>
      <c r="E5" s="695"/>
      <c r="F5" s="696"/>
      <c r="G5" s="838" t="s">
        <v>583</v>
      </c>
      <c r="H5" s="839"/>
      <c r="I5" s="839"/>
      <c r="J5" s="839"/>
      <c r="K5" s="839"/>
      <c r="L5" s="839"/>
      <c r="M5" s="840" t="s">
        <v>9</v>
      </c>
      <c r="N5" s="841"/>
      <c r="O5" s="841"/>
      <c r="P5" s="841"/>
      <c r="Q5" s="841"/>
      <c r="R5" s="842"/>
      <c r="S5" s="843" t="s">
        <v>481</v>
      </c>
      <c r="T5" s="839"/>
      <c r="U5" s="839"/>
      <c r="V5" s="839"/>
      <c r="W5" s="839"/>
      <c r="X5" s="844"/>
      <c r="Y5" s="700" t="s">
        <v>10</v>
      </c>
      <c r="Z5" s="546"/>
      <c r="AA5" s="546"/>
      <c r="AB5" s="546"/>
      <c r="AC5" s="546"/>
      <c r="AD5" s="547"/>
      <c r="AE5" s="701" t="s">
        <v>703</v>
      </c>
      <c r="AF5" s="701"/>
      <c r="AG5" s="701"/>
      <c r="AH5" s="701"/>
      <c r="AI5" s="701"/>
      <c r="AJ5" s="701"/>
      <c r="AK5" s="701"/>
      <c r="AL5" s="701"/>
      <c r="AM5" s="701"/>
      <c r="AN5" s="701"/>
      <c r="AO5" s="701"/>
      <c r="AP5" s="702"/>
      <c r="AQ5" s="703" t="s">
        <v>704</v>
      </c>
      <c r="AR5" s="704"/>
      <c r="AS5" s="704"/>
      <c r="AT5" s="704"/>
      <c r="AU5" s="704"/>
      <c r="AV5" s="704"/>
      <c r="AW5" s="704"/>
      <c r="AX5" s="705"/>
    </row>
    <row r="6" spans="1:50" ht="39" customHeight="1">
      <c r="A6" s="708" t="s">
        <v>11</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8" t="s">
        <v>12</v>
      </c>
      <c r="B7" s="499"/>
      <c r="C7" s="499"/>
      <c r="D7" s="499"/>
      <c r="E7" s="499"/>
      <c r="F7" s="500"/>
      <c r="G7" s="501" t="s">
        <v>782</v>
      </c>
      <c r="H7" s="502"/>
      <c r="I7" s="502"/>
      <c r="J7" s="502"/>
      <c r="K7" s="502"/>
      <c r="L7" s="502"/>
      <c r="M7" s="502"/>
      <c r="N7" s="502"/>
      <c r="O7" s="502"/>
      <c r="P7" s="502"/>
      <c r="Q7" s="502"/>
      <c r="R7" s="502"/>
      <c r="S7" s="502"/>
      <c r="T7" s="502"/>
      <c r="U7" s="502"/>
      <c r="V7" s="502"/>
      <c r="W7" s="502"/>
      <c r="X7" s="503"/>
      <c r="Y7" s="922" t="s">
        <v>13</v>
      </c>
      <c r="Z7" s="443"/>
      <c r="AA7" s="443"/>
      <c r="AB7" s="443"/>
      <c r="AC7" s="443"/>
      <c r="AD7" s="923"/>
      <c r="AE7" s="911" t="s">
        <v>765</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14</v>
      </c>
      <c r="B8" s="499"/>
      <c r="C8" s="499"/>
      <c r="D8" s="499"/>
      <c r="E8" s="499"/>
      <c r="F8" s="500"/>
      <c r="G8" s="945" t="str">
        <f>入力規則等!A27</f>
        <v>-</v>
      </c>
      <c r="H8" s="722"/>
      <c r="I8" s="722"/>
      <c r="J8" s="722"/>
      <c r="K8" s="722"/>
      <c r="L8" s="722"/>
      <c r="M8" s="722"/>
      <c r="N8" s="722"/>
      <c r="O8" s="722"/>
      <c r="P8" s="722"/>
      <c r="Q8" s="722"/>
      <c r="R8" s="722"/>
      <c r="S8" s="722"/>
      <c r="T8" s="722"/>
      <c r="U8" s="722"/>
      <c r="V8" s="722"/>
      <c r="W8" s="722"/>
      <c r="X8" s="946"/>
      <c r="Y8" s="845" t="s">
        <v>15</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60.75" customHeight="1">
      <c r="A9" s="848" t="s">
        <v>16</v>
      </c>
      <c r="B9" s="849"/>
      <c r="C9" s="849"/>
      <c r="D9" s="849"/>
      <c r="E9" s="849"/>
      <c r="F9" s="849"/>
      <c r="G9" s="850" t="s">
        <v>707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4.25" customHeight="1">
      <c r="A10" s="662" t="s">
        <v>17</v>
      </c>
      <c r="B10" s="663"/>
      <c r="C10" s="663"/>
      <c r="D10" s="663"/>
      <c r="E10" s="663"/>
      <c r="F10" s="663"/>
      <c r="G10" s="756" t="s">
        <v>789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18</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63" t="s">
        <v>19</v>
      </c>
      <c r="B12" s="964"/>
      <c r="C12" s="964"/>
      <c r="D12" s="964"/>
      <c r="E12" s="964"/>
      <c r="F12" s="965"/>
      <c r="G12" s="762"/>
      <c r="H12" s="763"/>
      <c r="I12" s="763"/>
      <c r="J12" s="763"/>
      <c r="K12" s="763"/>
      <c r="L12" s="763"/>
      <c r="M12" s="763"/>
      <c r="N12" s="763"/>
      <c r="O12" s="763"/>
      <c r="P12" s="450" t="s">
        <v>20</v>
      </c>
      <c r="Q12" s="445"/>
      <c r="R12" s="445"/>
      <c r="S12" s="445"/>
      <c r="T12" s="445"/>
      <c r="U12" s="445"/>
      <c r="V12" s="446"/>
      <c r="W12" s="450" t="s">
        <v>21</v>
      </c>
      <c r="X12" s="445"/>
      <c r="Y12" s="445"/>
      <c r="Z12" s="445"/>
      <c r="AA12" s="445"/>
      <c r="AB12" s="445"/>
      <c r="AC12" s="446"/>
      <c r="AD12" s="450" t="s">
        <v>22</v>
      </c>
      <c r="AE12" s="445"/>
      <c r="AF12" s="445"/>
      <c r="AG12" s="445"/>
      <c r="AH12" s="445"/>
      <c r="AI12" s="445"/>
      <c r="AJ12" s="446"/>
      <c r="AK12" s="450" t="s">
        <v>23</v>
      </c>
      <c r="AL12" s="445"/>
      <c r="AM12" s="445"/>
      <c r="AN12" s="445"/>
      <c r="AO12" s="445"/>
      <c r="AP12" s="445"/>
      <c r="AQ12" s="446"/>
      <c r="AR12" s="450" t="s">
        <v>24</v>
      </c>
      <c r="AS12" s="445"/>
      <c r="AT12" s="445"/>
      <c r="AU12" s="445"/>
      <c r="AV12" s="445"/>
      <c r="AW12" s="445"/>
      <c r="AX12" s="724"/>
    </row>
    <row r="13" spans="1:50" ht="21" customHeight="1">
      <c r="A13" s="616"/>
      <c r="B13" s="617"/>
      <c r="C13" s="617"/>
      <c r="D13" s="617"/>
      <c r="E13" s="617"/>
      <c r="F13" s="618"/>
      <c r="G13" s="725" t="s">
        <v>25</v>
      </c>
      <c r="H13" s="726"/>
      <c r="I13" s="766" t="s">
        <v>26</v>
      </c>
      <c r="J13" s="767"/>
      <c r="K13" s="767"/>
      <c r="L13" s="767"/>
      <c r="M13" s="767"/>
      <c r="N13" s="767"/>
      <c r="O13" s="768"/>
      <c r="P13" s="659">
        <v>38</v>
      </c>
      <c r="Q13" s="660"/>
      <c r="R13" s="660"/>
      <c r="S13" s="660"/>
      <c r="T13" s="660"/>
      <c r="U13" s="660"/>
      <c r="V13" s="661"/>
      <c r="W13" s="659">
        <v>39</v>
      </c>
      <c r="X13" s="660"/>
      <c r="Y13" s="660"/>
      <c r="Z13" s="660"/>
      <c r="AA13" s="660"/>
      <c r="AB13" s="660"/>
      <c r="AC13" s="661"/>
      <c r="AD13" s="659">
        <v>37</v>
      </c>
      <c r="AE13" s="660"/>
      <c r="AF13" s="660"/>
      <c r="AG13" s="660"/>
      <c r="AH13" s="660"/>
      <c r="AI13" s="660"/>
      <c r="AJ13" s="661"/>
      <c r="AK13" s="659">
        <v>24</v>
      </c>
      <c r="AL13" s="660"/>
      <c r="AM13" s="660"/>
      <c r="AN13" s="660"/>
      <c r="AO13" s="660"/>
      <c r="AP13" s="660"/>
      <c r="AQ13" s="661"/>
      <c r="AR13" s="919"/>
      <c r="AS13" s="920"/>
      <c r="AT13" s="920"/>
      <c r="AU13" s="920"/>
      <c r="AV13" s="920"/>
      <c r="AW13" s="920"/>
      <c r="AX13" s="921"/>
    </row>
    <row r="14" spans="1:50" ht="21" customHeight="1">
      <c r="A14" s="616"/>
      <c r="B14" s="617"/>
      <c r="C14" s="617"/>
      <c r="D14" s="617"/>
      <c r="E14" s="617"/>
      <c r="F14" s="618"/>
      <c r="G14" s="727"/>
      <c r="H14" s="728"/>
      <c r="I14" s="713" t="s">
        <v>27</v>
      </c>
      <c r="J14" s="764"/>
      <c r="K14" s="764"/>
      <c r="L14" s="764"/>
      <c r="M14" s="764"/>
      <c r="N14" s="764"/>
      <c r="O14" s="765"/>
      <c r="P14" s="659" t="s">
        <v>708</v>
      </c>
      <c r="Q14" s="660"/>
      <c r="R14" s="660"/>
      <c r="S14" s="660"/>
      <c r="T14" s="660"/>
      <c r="U14" s="660"/>
      <c r="V14" s="661"/>
      <c r="W14" s="659" t="s">
        <v>708</v>
      </c>
      <c r="X14" s="660"/>
      <c r="Y14" s="660"/>
      <c r="Z14" s="660"/>
      <c r="AA14" s="660"/>
      <c r="AB14" s="660"/>
      <c r="AC14" s="661"/>
      <c r="AD14" s="659" t="s">
        <v>708</v>
      </c>
      <c r="AE14" s="660"/>
      <c r="AF14" s="660"/>
      <c r="AG14" s="660"/>
      <c r="AH14" s="660"/>
      <c r="AI14" s="660"/>
      <c r="AJ14" s="661"/>
      <c r="AK14" s="659" t="s">
        <v>708</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28</v>
      </c>
      <c r="J15" s="714"/>
      <c r="K15" s="714"/>
      <c r="L15" s="714"/>
      <c r="M15" s="714"/>
      <c r="N15" s="714"/>
      <c r="O15" s="715"/>
      <c r="P15" s="659" t="s">
        <v>708</v>
      </c>
      <c r="Q15" s="660"/>
      <c r="R15" s="660"/>
      <c r="S15" s="660"/>
      <c r="T15" s="660"/>
      <c r="U15" s="660"/>
      <c r="V15" s="661"/>
      <c r="W15" s="659" t="s">
        <v>708</v>
      </c>
      <c r="X15" s="660"/>
      <c r="Y15" s="660"/>
      <c r="Z15" s="660"/>
      <c r="AA15" s="660"/>
      <c r="AB15" s="660"/>
      <c r="AC15" s="661"/>
      <c r="AD15" s="659" t="s">
        <v>708</v>
      </c>
      <c r="AE15" s="660"/>
      <c r="AF15" s="660"/>
      <c r="AG15" s="660"/>
      <c r="AH15" s="660"/>
      <c r="AI15" s="660"/>
      <c r="AJ15" s="661"/>
      <c r="AK15" s="659" t="s">
        <v>708</v>
      </c>
      <c r="AL15" s="660"/>
      <c r="AM15" s="660"/>
      <c r="AN15" s="660"/>
      <c r="AO15" s="660"/>
      <c r="AP15" s="660"/>
      <c r="AQ15" s="661"/>
      <c r="AR15" s="659"/>
      <c r="AS15" s="660"/>
      <c r="AT15" s="660"/>
      <c r="AU15" s="660"/>
      <c r="AV15" s="660"/>
      <c r="AW15" s="660"/>
      <c r="AX15" s="804"/>
    </row>
    <row r="16" spans="1:50" ht="21" customHeight="1">
      <c r="A16" s="616"/>
      <c r="B16" s="617"/>
      <c r="C16" s="617"/>
      <c r="D16" s="617"/>
      <c r="E16" s="617"/>
      <c r="F16" s="618"/>
      <c r="G16" s="727"/>
      <c r="H16" s="728"/>
      <c r="I16" s="713" t="s">
        <v>29</v>
      </c>
      <c r="J16" s="714"/>
      <c r="K16" s="714"/>
      <c r="L16" s="714"/>
      <c r="M16" s="714"/>
      <c r="N16" s="714"/>
      <c r="O16" s="715"/>
      <c r="P16" s="659" t="s">
        <v>708</v>
      </c>
      <c r="Q16" s="660"/>
      <c r="R16" s="660"/>
      <c r="S16" s="660"/>
      <c r="T16" s="660"/>
      <c r="U16" s="660"/>
      <c r="V16" s="661"/>
      <c r="W16" s="659" t="s">
        <v>708</v>
      </c>
      <c r="X16" s="660"/>
      <c r="Y16" s="660"/>
      <c r="Z16" s="660"/>
      <c r="AA16" s="660"/>
      <c r="AB16" s="660"/>
      <c r="AC16" s="661"/>
      <c r="AD16" s="659" t="s">
        <v>708</v>
      </c>
      <c r="AE16" s="660"/>
      <c r="AF16" s="660"/>
      <c r="AG16" s="660"/>
      <c r="AH16" s="660"/>
      <c r="AI16" s="660"/>
      <c r="AJ16" s="661"/>
      <c r="AK16" s="659" t="s">
        <v>708</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30</v>
      </c>
      <c r="J17" s="764"/>
      <c r="K17" s="764"/>
      <c r="L17" s="764"/>
      <c r="M17" s="764"/>
      <c r="N17" s="764"/>
      <c r="O17" s="765"/>
      <c r="P17" s="659" t="s">
        <v>708</v>
      </c>
      <c r="Q17" s="660"/>
      <c r="R17" s="660"/>
      <c r="S17" s="660"/>
      <c r="T17" s="660"/>
      <c r="U17" s="660"/>
      <c r="V17" s="661"/>
      <c r="W17" s="659" t="s">
        <v>708</v>
      </c>
      <c r="X17" s="660"/>
      <c r="Y17" s="660"/>
      <c r="Z17" s="660"/>
      <c r="AA17" s="660"/>
      <c r="AB17" s="660"/>
      <c r="AC17" s="661"/>
      <c r="AD17" s="659" t="s">
        <v>708</v>
      </c>
      <c r="AE17" s="660"/>
      <c r="AF17" s="660"/>
      <c r="AG17" s="660"/>
      <c r="AH17" s="660"/>
      <c r="AI17" s="660"/>
      <c r="AJ17" s="661"/>
      <c r="AK17" s="659" t="s">
        <v>708</v>
      </c>
      <c r="AL17" s="660"/>
      <c r="AM17" s="660"/>
      <c r="AN17" s="660"/>
      <c r="AO17" s="660"/>
      <c r="AP17" s="660"/>
      <c r="AQ17" s="661"/>
      <c r="AR17" s="917"/>
      <c r="AS17" s="917"/>
      <c r="AT17" s="917"/>
      <c r="AU17" s="917"/>
      <c r="AV17" s="917"/>
      <c r="AW17" s="917"/>
      <c r="AX17" s="918"/>
    </row>
    <row r="18" spans="1:50" ht="24.75" customHeight="1">
      <c r="A18" s="616"/>
      <c r="B18" s="617"/>
      <c r="C18" s="617"/>
      <c r="D18" s="617"/>
      <c r="E18" s="617"/>
      <c r="F18" s="618"/>
      <c r="G18" s="729"/>
      <c r="H18" s="730"/>
      <c r="I18" s="718" t="s">
        <v>31</v>
      </c>
      <c r="J18" s="719"/>
      <c r="K18" s="719"/>
      <c r="L18" s="719"/>
      <c r="M18" s="719"/>
      <c r="N18" s="719"/>
      <c r="O18" s="720"/>
      <c r="P18" s="877">
        <f>SUM(P13:V17)</f>
        <v>38</v>
      </c>
      <c r="Q18" s="878"/>
      <c r="R18" s="878"/>
      <c r="S18" s="878"/>
      <c r="T18" s="878"/>
      <c r="U18" s="878"/>
      <c r="V18" s="879"/>
      <c r="W18" s="877">
        <f>SUM(W13:AC17)</f>
        <v>39</v>
      </c>
      <c r="X18" s="878"/>
      <c r="Y18" s="878"/>
      <c r="Z18" s="878"/>
      <c r="AA18" s="878"/>
      <c r="AB18" s="878"/>
      <c r="AC18" s="879"/>
      <c r="AD18" s="877">
        <f>SUM(AD13:AJ17)</f>
        <v>37</v>
      </c>
      <c r="AE18" s="878"/>
      <c r="AF18" s="878"/>
      <c r="AG18" s="878"/>
      <c r="AH18" s="878"/>
      <c r="AI18" s="878"/>
      <c r="AJ18" s="879"/>
      <c r="AK18" s="877">
        <f>SUM(AK13:AQ17)</f>
        <v>24</v>
      </c>
      <c r="AL18" s="878"/>
      <c r="AM18" s="878"/>
      <c r="AN18" s="878"/>
      <c r="AO18" s="878"/>
      <c r="AP18" s="878"/>
      <c r="AQ18" s="879"/>
      <c r="AR18" s="877">
        <f>SUM(AR13:AX17)</f>
        <v>0</v>
      </c>
      <c r="AS18" s="878"/>
      <c r="AT18" s="878"/>
      <c r="AU18" s="878"/>
      <c r="AV18" s="878"/>
      <c r="AW18" s="878"/>
      <c r="AX18" s="880"/>
    </row>
    <row r="19" spans="1:50" ht="24.75" customHeight="1">
      <c r="A19" s="616"/>
      <c r="B19" s="617"/>
      <c r="C19" s="617"/>
      <c r="D19" s="617"/>
      <c r="E19" s="617"/>
      <c r="F19" s="618"/>
      <c r="G19" s="875" t="s">
        <v>32</v>
      </c>
      <c r="H19" s="876"/>
      <c r="I19" s="876"/>
      <c r="J19" s="876"/>
      <c r="K19" s="876"/>
      <c r="L19" s="876"/>
      <c r="M19" s="876"/>
      <c r="N19" s="876"/>
      <c r="O19" s="876"/>
      <c r="P19" s="659">
        <v>32</v>
      </c>
      <c r="Q19" s="660"/>
      <c r="R19" s="660"/>
      <c r="S19" s="660"/>
      <c r="T19" s="660"/>
      <c r="U19" s="660"/>
      <c r="V19" s="661"/>
      <c r="W19" s="659">
        <v>38</v>
      </c>
      <c r="X19" s="660"/>
      <c r="Y19" s="660"/>
      <c r="Z19" s="660"/>
      <c r="AA19" s="660"/>
      <c r="AB19" s="660"/>
      <c r="AC19" s="661"/>
      <c r="AD19" s="659">
        <v>22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c r="A20" s="616"/>
      <c r="B20" s="617"/>
      <c r="C20" s="617"/>
      <c r="D20" s="617"/>
      <c r="E20" s="617"/>
      <c r="F20" s="618"/>
      <c r="G20" s="875" t="s">
        <v>33</v>
      </c>
      <c r="H20" s="876"/>
      <c r="I20" s="876"/>
      <c r="J20" s="876"/>
      <c r="K20" s="876"/>
      <c r="L20" s="876"/>
      <c r="M20" s="876"/>
      <c r="N20" s="876"/>
      <c r="O20" s="876"/>
      <c r="P20" s="316">
        <f>IF(P18=0, "-", SUM(P19)/P18)</f>
        <v>0.84210526315789469</v>
      </c>
      <c r="Q20" s="316"/>
      <c r="R20" s="316"/>
      <c r="S20" s="316"/>
      <c r="T20" s="316"/>
      <c r="U20" s="316"/>
      <c r="V20" s="316"/>
      <c r="W20" s="316">
        <f t="shared" ref="W20" si="0">IF(W18=0, "-", SUM(W19)/W18)</f>
        <v>0.97435897435897434</v>
      </c>
      <c r="X20" s="316"/>
      <c r="Y20" s="316"/>
      <c r="Z20" s="316"/>
      <c r="AA20" s="316"/>
      <c r="AB20" s="316"/>
      <c r="AC20" s="316"/>
      <c r="AD20" s="316">
        <f t="shared" ref="AD20" si="1">IF(AD18=0, "-", SUM(AD19)/AD18)</f>
        <v>0.59459459459459463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66"/>
      <c r="G21" s="314" t="s">
        <v>34</v>
      </c>
      <c r="H21" s="315"/>
      <c r="I21" s="315"/>
      <c r="J21" s="315"/>
      <c r="K21" s="315"/>
      <c r="L21" s="315"/>
      <c r="M21" s="315"/>
      <c r="N21" s="315"/>
      <c r="O21" s="315"/>
      <c r="P21" s="316">
        <f>IF(P19=0, "-", SUM(P19)/SUM(P13,P14))</f>
        <v>0.84210526315789469</v>
      </c>
      <c r="Q21" s="316"/>
      <c r="R21" s="316"/>
      <c r="S21" s="316"/>
      <c r="T21" s="316"/>
      <c r="U21" s="316"/>
      <c r="V21" s="316"/>
      <c r="W21" s="316">
        <f t="shared" ref="W21" si="2">IF(W19=0, "-", SUM(W19)/SUM(W13,W14))</f>
        <v>0.97435897435897434</v>
      </c>
      <c r="X21" s="316"/>
      <c r="Y21" s="316"/>
      <c r="Z21" s="316"/>
      <c r="AA21" s="316"/>
      <c r="AB21" s="316"/>
      <c r="AC21" s="316"/>
      <c r="AD21" s="316">
        <f t="shared" ref="AD21" si="3">IF(AD19=0, "-", SUM(AD19)/SUM(AD13,AD14))</f>
        <v>0.59459459459459463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2" t="s">
        <v>35</v>
      </c>
      <c r="B22" s="973"/>
      <c r="C22" s="973"/>
      <c r="D22" s="973"/>
      <c r="E22" s="973"/>
      <c r="F22" s="974"/>
      <c r="G22" s="968" t="s">
        <v>36</v>
      </c>
      <c r="H22" s="222"/>
      <c r="I22" s="222"/>
      <c r="J22" s="222"/>
      <c r="K22" s="222"/>
      <c r="L22" s="222"/>
      <c r="M22" s="222"/>
      <c r="N22" s="222"/>
      <c r="O22" s="223"/>
      <c r="P22" s="933" t="s">
        <v>37</v>
      </c>
      <c r="Q22" s="222"/>
      <c r="R22" s="222"/>
      <c r="S22" s="222"/>
      <c r="T22" s="222"/>
      <c r="U22" s="222"/>
      <c r="V22" s="223"/>
      <c r="W22" s="933" t="s">
        <v>38</v>
      </c>
      <c r="X22" s="222"/>
      <c r="Y22" s="222"/>
      <c r="Z22" s="222"/>
      <c r="AA22" s="222"/>
      <c r="AB22" s="222"/>
      <c r="AC22" s="223"/>
      <c r="AD22" s="933" t="s">
        <v>39</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c r="A23" s="975"/>
      <c r="B23" s="976"/>
      <c r="C23" s="976"/>
      <c r="D23" s="976"/>
      <c r="E23" s="976"/>
      <c r="F23" s="977"/>
      <c r="G23" s="969" t="s">
        <v>709</v>
      </c>
      <c r="H23" s="970"/>
      <c r="I23" s="970"/>
      <c r="J23" s="970"/>
      <c r="K23" s="970"/>
      <c r="L23" s="970"/>
      <c r="M23" s="970"/>
      <c r="N23" s="970"/>
      <c r="O23" s="971"/>
      <c r="P23" s="919">
        <v>2</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35" t="s">
        <v>710</v>
      </c>
      <c r="H24" s="936"/>
      <c r="I24" s="936"/>
      <c r="J24" s="936"/>
      <c r="K24" s="936"/>
      <c r="L24" s="936"/>
      <c r="M24" s="936"/>
      <c r="N24" s="936"/>
      <c r="O24" s="937"/>
      <c r="P24" s="659">
        <v>8</v>
      </c>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35" t="s">
        <v>711</v>
      </c>
      <c r="H25" s="936"/>
      <c r="I25" s="936"/>
      <c r="J25" s="936"/>
      <c r="K25" s="936"/>
      <c r="L25" s="936"/>
      <c r="M25" s="936"/>
      <c r="N25" s="936"/>
      <c r="O25" s="937"/>
      <c r="P25" s="659">
        <v>7</v>
      </c>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35" t="s">
        <v>712</v>
      </c>
      <c r="H26" s="936"/>
      <c r="I26" s="936"/>
      <c r="J26" s="936"/>
      <c r="K26" s="936"/>
      <c r="L26" s="936"/>
      <c r="M26" s="936"/>
      <c r="N26" s="936"/>
      <c r="O26" s="937"/>
      <c r="P26" s="659">
        <v>3</v>
      </c>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35" t="s">
        <v>713</v>
      </c>
      <c r="H27" s="936"/>
      <c r="I27" s="936"/>
      <c r="J27" s="936"/>
      <c r="K27" s="936"/>
      <c r="L27" s="936"/>
      <c r="M27" s="936"/>
      <c r="N27" s="936"/>
      <c r="O27" s="937"/>
      <c r="P27" s="659">
        <v>4</v>
      </c>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38" t="s">
        <v>40</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1" t="s">
        <v>31</v>
      </c>
      <c r="H29" s="942"/>
      <c r="I29" s="942"/>
      <c r="J29" s="942"/>
      <c r="K29" s="942"/>
      <c r="L29" s="942"/>
      <c r="M29" s="942"/>
      <c r="N29" s="942"/>
      <c r="O29" s="943"/>
      <c r="P29" s="659">
        <f>AK13</f>
        <v>24</v>
      </c>
      <c r="Q29" s="660"/>
      <c r="R29" s="660"/>
      <c r="S29" s="660"/>
      <c r="T29" s="660"/>
      <c r="U29" s="660"/>
      <c r="V29" s="661"/>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hidden="1"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14" t="s">
        <v>21</v>
      </c>
      <c r="AJ30" s="914"/>
      <c r="AK30" s="914"/>
      <c r="AL30" s="857"/>
      <c r="AM30" s="914" t="s">
        <v>45</v>
      </c>
      <c r="AN30" s="914"/>
      <c r="AO30" s="914"/>
      <c r="AP30" s="857"/>
      <c r="AQ30" s="769" t="s">
        <v>46</v>
      </c>
      <c r="AR30" s="770"/>
      <c r="AS30" s="770"/>
      <c r="AT30" s="771"/>
      <c r="AU30" s="776" t="s">
        <v>47</v>
      </c>
      <c r="AV30" s="776"/>
      <c r="AW30" s="776"/>
      <c r="AX30" s="916"/>
    </row>
    <row r="31" spans="1:50" ht="18.75" hidden="1"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5"/>
      <c r="AJ31" s="915"/>
      <c r="AK31" s="915"/>
      <c r="AL31" s="411"/>
      <c r="AM31" s="915"/>
      <c r="AN31" s="915"/>
      <c r="AO31" s="915"/>
      <c r="AP31" s="411"/>
      <c r="AQ31" s="250"/>
      <c r="AR31" s="201"/>
      <c r="AS31" s="136" t="s">
        <v>48</v>
      </c>
      <c r="AT31" s="137"/>
      <c r="AU31" s="200"/>
      <c r="AV31" s="200"/>
      <c r="AW31" s="396" t="s">
        <v>49</v>
      </c>
      <c r="AX31" s="397"/>
    </row>
    <row r="32" spans="1:50" ht="23.25" hidden="1" customHeight="1">
      <c r="A32" s="401"/>
      <c r="B32" s="399"/>
      <c r="C32" s="399"/>
      <c r="D32" s="399"/>
      <c r="E32" s="399"/>
      <c r="F32" s="400"/>
      <c r="G32" s="567"/>
      <c r="H32" s="568"/>
      <c r="I32" s="568"/>
      <c r="J32" s="568"/>
      <c r="K32" s="568"/>
      <c r="L32" s="568"/>
      <c r="M32" s="568"/>
      <c r="N32" s="568"/>
      <c r="O32" s="569"/>
      <c r="P32" s="108"/>
      <c r="Q32" s="108"/>
      <c r="R32" s="108"/>
      <c r="S32" s="108"/>
      <c r="T32" s="108"/>
      <c r="U32" s="108"/>
      <c r="V32" s="108"/>
      <c r="W32" s="108"/>
      <c r="X32" s="109"/>
      <c r="Y32" s="474" t="s">
        <v>50</v>
      </c>
      <c r="Z32" s="534"/>
      <c r="AA32" s="535"/>
      <c r="AB32" s="464"/>
      <c r="AC32" s="464"/>
      <c r="AD32" s="464"/>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51</v>
      </c>
      <c r="Z33" s="445"/>
      <c r="AA33" s="446"/>
      <c r="AB33" s="526"/>
      <c r="AC33" s="526"/>
      <c r="AD33" s="526"/>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52</v>
      </c>
      <c r="Z34" s="445"/>
      <c r="AA34" s="446"/>
      <c r="AB34" s="559" t="s">
        <v>53</v>
      </c>
      <c r="AC34" s="559"/>
      <c r="AD34" s="559"/>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2" t="s">
        <v>41</v>
      </c>
      <c r="B37" s="773"/>
      <c r="C37" s="773"/>
      <c r="D37" s="773"/>
      <c r="E37" s="773"/>
      <c r="F37" s="774"/>
      <c r="G37" s="414" t="s">
        <v>42</v>
      </c>
      <c r="H37" s="415"/>
      <c r="I37" s="415"/>
      <c r="J37" s="415"/>
      <c r="K37" s="415"/>
      <c r="L37" s="415"/>
      <c r="M37" s="415"/>
      <c r="N37" s="415"/>
      <c r="O37" s="416"/>
      <c r="P37" s="451" t="s">
        <v>43</v>
      </c>
      <c r="Q37" s="415"/>
      <c r="R37" s="415"/>
      <c r="S37" s="415"/>
      <c r="T37" s="415"/>
      <c r="U37" s="415"/>
      <c r="V37" s="415"/>
      <c r="W37" s="415"/>
      <c r="X37" s="416"/>
      <c r="Y37" s="452"/>
      <c r="Z37" s="453"/>
      <c r="AA37" s="454"/>
      <c r="AB37" s="408" t="s">
        <v>44</v>
      </c>
      <c r="AC37" s="409"/>
      <c r="AD37" s="410"/>
      <c r="AE37" s="247" t="s">
        <v>20</v>
      </c>
      <c r="AF37" s="247"/>
      <c r="AG37" s="247"/>
      <c r="AH37" s="247"/>
      <c r="AI37" s="247" t="s">
        <v>21</v>
      </c>
      <c r="AJ37" s="247"/>
      <c r="AK37" s="247"/>
      <c r="AL37" s="247"/>
      <c r="AM37" s="247" t="s">
        <v>45</v>
      </c>
      <c r="AN37" s="247"/>
      <c r="AO37" s="247"/>
      <c r="AP37" s="247"/>
      <c r="AQ37" s="154" t="s">
        <v>46</v>
      </c>
      <c r="AR37" s="155"/>
      <c r="AS37" s="155"/>
      <c r="AT37" s="156"/>
      <c r="AU37" s="415" t="s">
        <v>47</v>
      </c>
      <c r="AV37" s="415"/>
      <c r="AW37" s="415"/>
      <c r="AX37" s="909"/>
      <c r="AY37">
        <f>COUNTA($G$39)</f>
        <v>0</v>
      </c>
    </row>
    <row r="38" spans="1:51" ht="18.75" hidden="1"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48</v>
      </c>
      <c r="AT38" s="137"/>
      <c r="AU38" s="200"/>
      <c r="AV38" s="200"/>
      <c r="AW38" s="396" t="s">
        <v>49</v>
      </c>
      <c r="AX38" s="397"/>
      <c r="AY38">
        <f>$AY$37</f>
        <v>0</v>
      </c>
    </row>
    <row r="39" spans="1:51" ht="23.25" hidden="1" customHeight="1">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50</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51</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52</v>
      </c>
      <c r="Z41" s="445"/>
      <c r="AA41" s="446"/>
      <c r="AB41" s="559" t="s">
        <v>53</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2" t="s">
        <v>41</v>
      </c>
      <c r="B44" s="773"/>
      <c r="C44" s="773"/>
      <c r="D44" s="773"/>
      <c r="E44" s="773"/>
      <c r="F44" s="774"/>
      <c r="G44" s="414" t="s">
        <v>42</v>
      </c>
      <c r="H44" s="415"/>
      <c r="I44" s="415"/>
      <c r="J44" s="415"/>
      <c r="K44" s="415"/>
      <c r="L44" s="415"/>
      <c r="M44" s="415"/>
      <c r="N44" s="415"/>
      <c r="O44" s="416"/>
      <c r="P44" s="451" t="s">
        <v>43</v>
      </c>
      <c r="Q44" s="415"/>
      <c r="R44" s="415"/>
      <c r="S44" s="415"/>
      <c r="T44" s="415"/>
      <c r="U44" s="415"/>
      <c r="V44" s="415"/>
      <c r="W44" s="415"/>
      <c r="X44" s="416"/>
      <c r="Y44" s="452"/>
      <c r="Z44" s="453"/>
      <c r="AA44" s="454"/>
      <c r="AB44" s="408" t="s">
        <v>44</v>
      </c>
      <c r="AC44" s="409"/>
      <c r="AD44" s="410"/>
      <c r="AE44" s="247" t="s">
        <v>20</v>
      </c>
      <c r="AF44" s="247"/>
      <c r="AG44" s="247"/>
      <c r="AH44" s="247"/>
      <c r="AI44" s="247" t="s">
        <v>21</v>
      </c>
      <c r="AJ44" s="247"/>
      <c r="AK44" s="247"/>
      <c r="AL44" s="247"/>
      <c r="AM44" s="247" t="s">
        <v>45</v>
      </c>
      <c r="AN44" s="247"/>
      <c r="AO44" s="247"/>
      <c r="AP44" s="247"/>
      <c r="AQ44" s="154" t="s">
        <v>46</v>
      </c>
      <c r="AR44" s="155"/>
      <c r="AS44" s="155"/>
      <c r="AT44" s="156"/>
      <c r="AU44" s="415" t="s">
        <v>47</v>
      </c>
      <c r="AV44" s="415"/>
      <c r="AW44" s="415"/>
      <c r="AX44" s="909"/>
      <c r="AY44">
        <f>COUNTA($G$46)</f>
        <v>0</v>
      </c>
    </row>
    <row r="45" spans="1:51" ht="18.75" hidden="1"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48</v>
      </c>
      <c r="AT45" s="137"/>
      <c r="AU45" s="200"/>
      <c r="AV45" s="200"/>
      <c r="AW45" s="396" t="s">
        <v>49</v>
      </c>
      <c r="AX45" s="397"/>
      <c r="AY45">
        <f>$AY$44</f>
        <v>0</v>
      </c>
    </row>
    <row r="46" spans="1:51" ht="23.25" hidden="1" customHeight="1">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50</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51</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52</v>
      </c>
      <c r="Z48" s="445"/>
      <c r="AA48" s="446"/>
      <c r="AB48" s="559" t="s">
        <v>53</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8" t="s">
        <v>41</v>
      </c>
      <c r="B51" s="399"/>
      <c r="C51" s="399"/>
      <c r="D51" s="399"/>
      <c r="E51" s="399"/>
      <c r="F51" s="400"/>
      <c r="G51" s="414" t="s">
        <v>42</v>
      </c>
      <c r="H51" s="415"/>
      <c r="I51" s="415"/>
      <c r="J51" s="415"/>
      <c r="K51" s="415"/>
      <c r="L51" s="415"/>
      <c r="M51" s="415"/>
      <c r="N51" s="415"/>
      <c r="O51" s="416"/>
      <c r="P51" s="451" t="s">
        <v>43</v>
      </c>
      <c r="Q51" s="415"/>
      <c r="R51" s="415"/>
      <c r="S51" s="415"/>
      <c r="T51" s="415"/>
      <c r="U51" s="415"/>
      <c r="V51" s="415"/>
      <c r="W51" s="415"/>
      <c r="X51" s="416"/>
      <c r="Y51" s="452"/>
      <c r="Z51" s="453"/>
      <c r="AA51" s="454"/>
      <c r="AB51" s="408" t="s">
        <v>44</v>
      </c>
      <c r="AC51" s="409"/>
      <c r="AD51" s="410"/>
      <c r="AE51" s="247" t="s">
        <v>20</v>
      </c>
      <c r="AF51" s="247"/>
      <c r="AG51" s="247"/>
      <c r="AH51" s="247"/>
      <c r="AI51" s="247" t="s">
        <v>21</v>
      </c>
      <c r="AJ51" s="247"/>
      <c r="AK51" s="247"/>
      <c r="AL51" s="247"/>
      <c r="AM51" s="247" t="s">
        <v>45</v>
      </c>
      <c r="AN51" s="247"/>
      <c r="AO51" s="247"/>
      <c r="AP51" s="247"/>
      <c r="AQ51" s="154" t="s">
        <v>46</v>
      </c>
      <c r="AR51" s="155"/>
      <c r="AS51" s="155"/>
      <c r="AT51" s="156"/>
      <c r="AU51" s="924" t="s">
        <v>47</v>
      </c>
      <c r="AV51" s="924"/>
      <c r="AW51" s="924"/>
      <c r="AX51" s="925"/>
      <c r="AY51">
        <f>COUNTA($G$53)</f>
        <v>0</v>
      </c>
    </row>
    <row r="52" spans="1:51" ht="18.75" hidden="1"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48</v>
      </c>
      <c r="AT52" s="137"/>
      <c r="AU52" s="200"/>
      <c r="AV52" s="200"/>
      <c r="AW52" s="396" t="s">
        <v>49</v>
      </c>
      <c r="AX52" s="397"/>
      <c r="AY52">
        <f>$AY$51</f>
        <v>0</v>
      </c>
    </row>
    <row r="53" spans="1:51" ht="23.25" hidden="1" customHeight="1">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50</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51</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52</v>
      </c>
      <c r="Z55" s="445"/>
      <c r="AA55" s="446"/>
      <c r="AB55" s="596" t="s">
        <v>53</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8" t="s">
        <v>41</v>
      </c>
      <c r="B58" s="399"/>
      <c r="C58" s="399"/>
      <c r="D58" s="399"/>
      <c r="E58" s="399"/>
      <c r="F58" s="400"/>
      <c r="G58" s="414" t="s">
        <v>42</v>
      </c>
      <c r="H58" s="415"/>
      <c r="I58" s="415"/>
      <c r="J58" s="415"/>
      <c r="K58" s="415"/>
      <c r="L58" s="415"/>
      <c r="M58" s="415"/>
      <c r="N58" s="415"/>
      <c r="O58" s="416"/>
      <c r="P58" s="451" t="s">
        <v>43</v>
      </c>
      <c r="Q58" s="415"/>
      <c r="R58" s="415"/>
      <c r="S58" s="415"/>
      <c r="T58" s="415"/>
      <c r="U58" s="415"/>
      <c r="V58" s="415"/>
      <c r="W58" s="415"/>
      <c r="X58" s="416"/>
      <c r="Y58" s="452"/>
      <c r="Z58" s="453"/>
      <c r="AA58" s="454"/>
      <c r="AB58" s="408" t="s">
        <v>44</v>
      </c>
      <c r="AC58" s="409"/>
      <c r="AD58" s="410"/>
      <c r="AE58" s="247" t="s">
        <v>20</v>
      </c>
      <c r="AF58" s="247"/>
      <c r="AG58" s="247"/>
      <c r="AH58" s="247"/>
      <c r="AI58" s="247" t="s">
        <v>21</v>
      </c>
      <c r="AJ58" s="247"/>
      <c r="AK58" s="247"/>
      <c r="AL58" s="247"/>
      <c r="AM58" s="247" t="s">
        <v>45</v>
      </c>
      <c r="AN58" s="247"/>
      <c r="AO58" s="247"/>
      <c r="AP58" s="247"/>
      <c r="AQ58" s="154" t="s">
        <v>46</v>
      </c>
      <c r="AR58" s="155"/>
      <c r="AS58" s="155"/>
      <c r="AT58" s="156"/>
      <c r="AU58" s="924" t="s">
        <v>47</v>
      </c>
      <c r="AV58" s="924"/>
      <c r="AW58" s="924"/>
      <c r="AX58" s="925"/>
      <c r="AY58">
        <f>COUNTA($G$60)</f>
        <v>0</v>
      </c>
    </row>
    <row r="59" spans="1:51" ht="18.75" hidden="1"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48</v>
      </c>
      <c r="AT59" s="137"/>
      <c r="AU59" s="200"/>
      <c r="AV59" s="200"/>
      <c r="AW59" s="396" t="s">
        <v>49</v>
      </c>
      <c r="AX59" s="397"/>
      <c r="AY59">
        <f>$AY$58</f>
        <v>0</v>
      </c>
    </row>
    <row r="60" spans="1:51" ht="23.25" hidden="1" customHeight="1">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50</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51</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52</v>
      </c>
      <c r="Z62" s="445"/>
      <c r="AA62" s="446"/>
      <c r="AB62" s="559" t="s">
        <v>53</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5" t="s">
        <v>55</v>
      </c>
      <c r="B65" s="486"/>
      <c r="C65" s="486"/>
      <c r="D65" s="486"/>
      <c r="E65" s="486"/>
      <c r="F65" s="487"/>
      <c r="G65" s="488"/>
      <c r="H65" s="242" t="s">
        <v>42</v>
      </c>
      <c r="I65" s="242"/>
      <c r="J65" s="242"/>
      <c r="K65" s="242"/>
      <c r="L65" s="242"/>
      <c r="M65" s="242"/>
      <c r="N65" s="242"/>
      <c r="O65" s="243"/>
      <c r="P65" s="241" t="s">
        <v>43</v>
      </c>
      <c r="Q65" s="242"/>
      <c r="R65" s="242"/>
      <c r="S65" s="242"/>
      <c r="T65" s="242"/>
      <c r="U65" s="242"/>
      <c r="V65" s="243"/>
      <c r="W65" s="490" t="s">
        <v>56</v>
      </c>
      <c r="X65" s="491"/>
      <c r="Y65" s="494"/>
      <c r="Z65" s="494"/>
      <c r="AA65" s="495"/>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8"/>
      <c r="B67" s="479"/>
      <c r="C67" s="479"/>
      <c r="D67" s="479"/>
      <c r="E67" s="479"/>
      <c r="F67" s="480"/>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8" t="s">
        <v>60</v>
      </c>
      <c r="B70" s="479"/>
      <c r="C70" s="479"/>
      <c r="D70" s="479"/>
      <c r="E70" s="479"/>
      <c r="F70" s="480"/>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9" t="s">
        <v>55</v>
      </c>
      <c r="B73" s="510"/>
      <c r="C73" s="510"/>
      <c r="D73" s="510"/>
      <c r="E73" s="510"/>
      <c r="F73" s="511"/>
      <c r="G73" s="585"/>
      <c r="H73" s="133" t="s">
        <v>42</v>
      </c>
      <c r="I73" s="133"/>
      <c r="J73" s="133"/>
      <c r="K73" s="133"/>
      <c r="L73" s="133"/>
      <c r="M73" s="133"/>
      <c r="N73" s="133"/>
      <c r="O73" s="134"/>
      <c r="P73" s="158" t="s">
        <v>43</v>
      </c>
      <c r="Q73" s="133"/>
      <c r="R73" s="133"/>
      <c r="S73" s="133"/>
      <c r="T73" s="133"/>
      <c r="U73" s="133"/>
      <c r="V73" s="133"/>
      <c r="W73" s="133"/>
      <c r="X73" s="134"/>
      <c r="Y73" s="587"/>
      <c r="Z73" s="588"/>
      <c r="AA73" s="589"/>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2"/>
      <c r="B75" s="513"/>
      <c r="C75" s="513"/>
      <c r="D75" s="513"/>
      <c r="E75" s="513"/>
      <c r="F75" s="514"/>
      <c r="G75" s="611"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52</v>
      </c>
      <c r="Z77" s="133"/>
      <c r="AA77" s="134"/>
      <c r="AB77" s="582" t="s">
        <v>53</v>
      </c>
      <c r="AC77" s="582"/>
      <c r="AD77" s="582"/>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90"/>
      <c r="I78" s="591"/>
      <c r="J78" s="591"/>
      <c r="K78" s="591"/>
      <c r="L78" s="591"/>
      <c r="M78" s="591"/>
      <c r="N78" s="591"/>
      <c r="O78" s="592"/>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c r="A79" s="576" t="s">
        <v>65</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66</v>
      </c>
      <c r="AP79" s="274"/>
      <c r="AQ79" s="274"/>
      <c r="AR79" s="76"/>
      <c r="AS79" s="273"/>
      <c r="AT79" s="274"/>
      <c r="AU79" s="274"/>
      <c r="AV79" s="274"/>
      <c r="AW79" s="274"/>
      <c r="AX79" s="967"/>
      <c r="AY79">
        <f>COUNTIF($AR$79,"☑")</f>
        <v>0</v>
      </c>
    </row>
    <row r="80" spans="1:51" ht="18.75" customHeight="1">
      <c r="A80" s="863" t="s">
        <v>67</v>
      </c>
      <c r="B80" s="527" t="s">
        <v>68</v>
      </c>
      <c r="C80" s="528"/>
      <c r="D80" s="528"/>
      <c r="E80" s="528"/>
      <c r="F80" s="529"/>
      <c r="G80" s="433" t="s">
        <v>69</v>
      </c>
      <c r="H80" s="433"/>
      <c r="I80" s="433"/>
      <c r="J80" s="433"/>
      <c r="K80" s="433"/>
      <c r="L80" s="433"/>
      <c r="M80" s="433"/>
      <c r="N80" s="433"/>
      <c r="O80" s="433"/>
      <c r="P80" s="433"/>
      <c r="Q80" s="433"/>
      <c r="R80" s="433"/>
      <c r="S80" s="433"/>
      <c r="T80" s="433"/>
      <c r="U80" s="433"/>
      <c r="V80" s="433"/>
      <c r="W80" s="433"/>
      <c r="X80" s="433"/>
      <c r="Y80" s="433"/>
      <c r="Z80" s="433"/>
      <c r="AA80" s="516"/>
      <c r="AB80" s="432" t="s">
        <v>70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1</v>
      </c>
    </row>
    <row r="81" spans="1:60" ht="22.5" customHeight="1">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1</v>
      </c>
    </row>
    <row r="82" spans="1:60" ht="409.5" customHeight="1">
      <c r="A82" s="864"/>
      <c r="B82" s="530"/>
      <c r="C82" s="428"/>
      <c r="D82" s="428"/>
      <c r="E82" s="428"/>
      <c r="F82" s="429"/>
      <c r="G82" s="678" t="s">
        <v>714</v>
      </c>
      <c r="H82" s="678"/>
      <c r="I82" s="678"/>
      <c r="J82" s="678"/>
      <c r="K82" s="678"/>
      <c r="L82" s="678"/>
      <c r="M82" s="678"/>
      <c r="N82" s="678"/>
      <c r="O82" s="678"/>
      <c r="P82" s="678"/>
      <c r="Q82" s="678"/>
      <c r="R82" s="678"/>
      <c r="S82" s="678"/>
      <c r="T82" s="678"/>
      <c r="U82" s="678"/>
      <c r="V82" s="678"/>
      <c r="W82" s="678"/>
      <c r="X82" s="678"/>
      <c r="Y82" s="678"/>
      <c r="Z82" s="678"/>
      <c r="AA82" s="679"/>
      <c r="AB82" s="883" t="s">
        <v>794</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1</v>
      </c>
    </row>
    <row r="83" spans="1:60" ht="194.25" customHeight="1">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1</v>
      </c>
    </row>
    <row r="84" spans="1:60" ht="246" customHeight="1">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1</v>
      </c>
    </row>
    <row r="85" spans="1:60" ht="18.75" customHeight="1">
      <c r="A85" s="864"/>
      <c r="B85" s="428" t="s">
        <v>71</v>
      </c>
      <c r="C85" s="428"/>
      <c r="D85" s="428"/>
      <c r="E85" s="428"/>
      <c r="F85" s="429"/>
      <c r="G85" s="515" t="s">
        <v>72</v>
      </c>
      <c r="H85" s="433"/>
      <c r="I85" s="433"/>
      <c r="J85" s="433"/>
      <c r="K85" s="433"/>
      <c r="L85" s="433"/>
      <c r="M85" s="433"/>
      <c r="N85" s="433"/>
      <c r="O85" s="516"/>
      <c r="P85" s="432" t="s">
        <v>73</v>
      </c>
      <c r="Q85" s="433"/>
      <c r="R85" s="433"/>
      <c r="S85" s="433"/>
      <c r="T85" s="433"/>
      <c r="U85" s="433"/>
      <c r="V85" s="433"/>
      <c r="W85" s="433"/>
      <c r="X85" s="516"/>
      <c r="Y85" s="165"/>
      <c r="Z85" s="166"/>
      <c r="AA85" s="167"/>
      <c r="AB85" s="560" t="s">
        <v>44</v>
      </c>
      <c r="AC85" s="561"/>
      <c r="AD85" s="562"/>
      <c r="AE85" s="247" t="s">
        <v>20</v>
      </c>
      <c r="AF85" s="247"/>
      <c r="AG85" s="247"/>
      <c r="AH85" s="247"/>
      <c r="AI85" s="247" t="s">
        <v>21</v>
      </c>
      <c r="AJ85" s="247"/>
      <c r="AK85" s="247"/>
      <c r="AL85" s="247"/>
      <c r="AM85" s="247" t="s">
        <v>45</v>
      </c>
      <c r="AN85" s="247"/>
      <c r="AO85" s="247"/>
      <c r="AP85" s="247"/>
      <c r="AQ85" s="158" t="s">
        <v>46</v>
      </c>
      <c r="AR85" s="133"/>
      <c r="AS85" s="133"/>
      <c r="AT85" s="134"/>
      <c r="AU85" s="536" t="s">
        <v>47</v>
      </c>
      <c r="AV85" s="536"/>
      <c r="AW85" s="536"/>
      <c r="AX85" s="537"/>
      <c r="AY85">
        <f t="shared" si="10"/>
        <v>1</v>
      </c>
      <c r="AZ85" s="10"/>
      <c r="BA85" s="10"/>
      <c r="BB85" s="10"/>
      <c r="BC85" s="10"/>
    </row>
    <row r="86" spans="1:60" ht="18.75" customHeight="1">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48</v>
      </c>
      <c r="AT86" s="137"/>
      <c r="AU86" s="200"/>
      <c r="AV86" s="200"/>
      <c r="AW86" s="396" t="s">
        <v>49</v>
      </c>
      <c r="AX86" s="397"/>
      <c r="AY86">
        <f t="shared" si="10"/>
        <v>1</v>
      </c>
      <c r="AZ86" s="10"/>
      <c r="BA86" s="10"/>
      <c r="BB86" s="10"/>
      <c r="BC86" s="10"/>
      <c r="BD86" s="10"/>
      <c r="BE86" s="10"/>
      <c r="BF86" s="10"/>
      <c r="BG86" s="10"/>
      <c r="BH86" s="10"/>
    </row>
    <row r="87" spans="1:60" ht="33" customHeight="1">
      <c r="A87" s="864"/>
      <c r="B87" s="428"/>
      <c r="C87" s="428"/>
      <c r="D87" s="428"/>
      <c r="E87" s="428"/>
      <c r="F87" s="429"/>
      <c r="G87" s="107" t="s">
        <v>717</v>
      </c>
      <c r="H87" s="108"/>
      <c r="I87" s="108"/>
      <c r="J87" s="108"/>
      <c r="K87" s="108"/>
      <c r="L87" s="108"/>
      <c r="M87" s="108"/>
      <c r="N87" s="108"/>
      <c r="O87" s="109"/>
      <c r="P87" s="108" t="s">
        <v>718</v>
      </c>
      <c r="Q87" s="517"/>
      <c r="R87" s="517"/>
      <c r="S87" s="517"/>
      <c r="T87" s="517"/>
      <c r="U87" s="517"/>
      <c r="V87" s="517"/>
      <c r="W87" s="517"/>
      <c r="X87" s="518"/>
      <c r="Y87" s="564" t="s">
        <v>74</v>
      </c>
      <c r="Z87" s="565"/>
      <c r="AA87" s="566"/>
      <c r="AB87" s="464" t="s">
        <v>783</v>
      </c>
      <c r="AC87" s="464"/>
      <c r="AD87" s="464"/>
      <c r="AE87" s="218">
        <v>19934</v>
      </c>
      <c r="AF87" s="219"/>
      <c r="AG87" s="219"/>
      <c r="AH87" s="219"/>
      <c r="AI87" s="218">
        <v>51652</v>
      </c>
      <c r="AJ87" s="219"/>
      <c r="AK87" s="219"/>
      <c r="AL87" s="219"/>
      <c r="AM87" s="218">
        <v>51681</v>
      </c>
      <c r="AN87" s="219"/>
      <c r="AO87" s="219"/>
      <c r="AP87" s="219"/>
      <c r="AQ87" s="336" t="s">
        <v>766</v>
      </c>
      <c r="AR87" s="208"/>
      <c r="AS87" s="208"/>
      <c r="AT87" s="337"/>
      <c r="AU87" s="219" t="s">
        <v>766</v>
      </c>
      <c r="AV87" s="219"/>
      <c r="AW87" s="219"/>
      <c r="AX87" s="221"/>
      <c r="AY87">
        <f t="shared" si="10"/>
        <v>1</v>
      </c>
    </row>
    <row r="88" spans="1:60" ht="33" customHeight="1">
      <c r="A88" s="864"/>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51</v>
      </c>
      <c r="Z88" s="462"/>
      <c r="AA88" s="463"/>
      <c r="AB88" s="526"/>
      <c r="AC88" s="526"/>
      <c r="AD88" s="526"/>
      <c r="AE88" s="218">
        <v>52879</v>
      </c>
      <c r="AF88" s="219"/>
      <c r="AG88" s="219"/>
      <c r="AH88" s="219"/>
      <c r="AI88" s="218">
        <v>24070</v>
      </c>
      <c r="AJ88" s="219"/>
      <c r="AK88" s="219"/>
      <c r="AL88" s="219"/>
      <c r="AM88" s="218">
        <v>51652</v>
      </c>
      <c r="AN88" s="219"/>
      <c r="AO88" s="219"/>
      <c r="AP88" s="219"/>
      <c r="AQ88" s="336">
        <v>51681</v>
      </c>
      <c r="AR88" s="208"/>
      <c r="AS88" s="208"/>
      <c r="AT88" s="337"/>
      <c r="AU88" s="219" t="s">
        <v>766</v>
      </c>
      <c r="AV88" s="219"/>
      <c r="AW88" s="219"/>
      <c r="AX88" s="221"/>
      <c r="AY88">
        <f t="shared" si="10"/>
        <v>1</v>
      </c>
      <c r="AZ88" s="10"/>
      <c r="BA88" s="10"/>
      <c r="BB88" s="10"/>
      <c r="BC88" s="10"/>
    </row>
    <row r="89" spans="1:60" ht="33" customHeight="1">
      <c r="A89" s="864"/>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52</v>
      </c>
      <c r="Z89" s="462"/>
      <c r="AA89" s="463"/>
      <c r="AB89" s="596" t="s">
        <v>53</v>
      </c>
      <c r="AC89" s="596"/>
      <c r="AD89" s="596"/>
      <c r="AE89" s="225">
        <v>37.6</v>
      </c>
      <c r="AF89" s="226"/>
      <c r="AG89" s="226"/>
      <c r="AH89" s="226"/>
      <c r="AI89" s="225">
        <v>214.5</v>
      </c>
      <c r="AJ89" s="226"/>
      <c r="AK89" s="226"/>
      <c r="AL89" s="226"/>
      <c r="AM89" s="225">
        <v>100.1</v>
      </c>
      <c r="AN89" s="226"/>
      <c r="AO89" s="226"/>
      <c r="AP89" s="226"/>
      <c r="AQ89" s="336" t="s">
        <v>766</v>
      </c>
      <c r="AR89" s="208"/>
      <c r="AS89" s="208"/>
      <c r="AT89" s="337"/>
      <c r="AU89" s="219" t="s">
        <v>766</v>
      </c>
      <c r="AV89" s="219"/>
      <c r="AW89" s="219"/>
      <c r="AX89" s="221"/>
      <c r="AY89">
        <f t="shared" si="10"/>
        <v>1</v>
      </c>
      <c r="AZ89" s="10"/>
      <c r="BA89" s="10"/>
      <c r="BB89" s="10"/>
      <c r="BC89" s="10"/>
      <c r="BD89" s="10"/>
      <c r="BE89" s="10"/>
      <c r="BF89" s="10"/>
      <c r="BG89" s="10"/>
      <c r="BH89" s="10"/>
    </row>
    <row r="90" spans="1:60" ht="18.75" customHeight="1">
      <c r="A90" s="864"/>
      <c r="B90" s="428" t="s">
        <v>71</v>
      </c>
      <c r="C90" s="428"/>
      <c r="D90" s="428"/>
      <c r="E90" s="428"/>
      <c r="F90" s="429"/>
      <c r="G90" s="515" t="s">
        <v>72</v>
      </c>
      <c r="H90" s="433"/>
      <c r="I90" s="433"/>
      <c r="J90" s="433"/>
      <c r="K90" s="433"/>
      <c r="L90" s="433"/>
      <c r="M90" s="433"/>
      <c r="N90" s="433"/>
      <c r="O90" s="516"/>
      <c r="P90" s="432" t="s">
        <v>73</v>
      </c>
      <c r="Q90" s="433"/>
      <c r="R90" s="433"/>
      <c r="S90" s="433"/>
      <c r="T90" s="433"/>
      <c r="U90" s="433"/>
      <c r="V90" s="433"/>
      <c r="W90" s="433"/>
      <c r="X90" s="516"/>
      <c r="Y90" s="165"/>
      <c r="Z90" s="166"/>
      <c r="AA90" s="167"/>
      <c r="AB90" s="560" t="s">
        <v>44</v>
      </c>
      <c r="AC90" s="561"/>
      <c r="AD90" s="562"/>
      <c r="AE90" s="247" t="s">
        <v>20</v>
      </c>
      <c r="AF90" s="247"/>
      <c r="AG90" s="247"/>
      <c r="AH90" s="247"/>
      <c r="AI90" s="247" t="s">
        <v>21</v>
      </c>
      <c r="AJ90" s="247"/>
      <c r="AK90" s="247"/>
      <c r="AL90" s="247"/>
      <c r="AM90" s="247" t="s">
        <v>45</v>
      </c>
      <c r="AN90" s="247"/>
      <c r="AO90" s="247"/>
      <c r="AP90" s="247"/>
      <c r="AQ90" s="158" t="s">
        <v>46</v>
      </c>
      <c r="AR90" s="133"/>
      <c r="AS90" s="133"/>
      <c r="AT90" s="134"/>
      <c r="AU90" s="536" t="s">
        <v>47</v>
      </c>
      <c r="AV90" s="536"/>
      <c r="AW90" s="536"/>
      <c r="AX90" s="537"/>
      <c r="AY90">
        <f>COUNTA($G$92)</f>
        <v>1</v>
      </c>
    </row>
    <row r="91" spans="1:60" ht="18.75" customHeight="1">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48</v>
      </c>
      <c r="AT91" s="137"/>
      <c r="AU91" s="200"/>
      <c r="AV91" s="200"/>
      <c r="AW91" s="396" t="s">
        <v>49</v>
      </c>
      <c r="AX91" s="397"/>
      <c r="AY91">
        <f>$AY$90</f>
        <v>1</v>
      </c>
      <c r="AZ91" s="10"/>
      <c r="BA91" s="10"/>
      <c r="BB91" s="10"/>
      <c r="BC91" s="10"/>
    </row>
    <row r="92" spans="1:60" ht="39" customHeight="1">
      <c r="A92" s="864"/>
      <c r="B92" s="428"/>
      <c r="C92" s="428"/>
      <c r="D92" s="428"/>
      <c r="E92" s="428"/>
      <c r="F92" s="429"/>
      <c r="G92" s="107" t="s">
        <v>715</v>
      </c>
      <c r="H92" s="108"/>
      <c r="I92" s="108"/>
      <c r="J92" s="108"/>
      <c r="K92" s="108"/>
      <c r="L92" s="108"/>
      <c r="M92" s="108"/>
      <c r="N92" s="108"/>
      <c r="O92" s="109"/>
      <c r="P92" s="128" t="s">
        <v>716</v>
      </c>
      <c r="Q92" s="108"/>
      <c r="R92" s="108"/>
      <c r="S92" s="108"/>
      <c r="T92" s="108"/>
      <c r="U92" s="108"/>
      <c r="V92" s="108"/>
      <c r="W92" s="108"/>
      <c r="X92" s="109"/>
      <c r="Y92" s="564" t="s">
        <v>74</v>
      </c>
      <c r="Z92" s="565"/>
      <c r="AA92" s="566"/>
      <c r="AB92" s="464" t="s">
        <v>783</v>
      </c>
      <c r="AC92" s="464"/>
      <c r="AD92" s="464"/>
      <c r="AE92" s="218">
        <v>5880</v>
      </c>
      <c r="AF92" s="219"/>
      <c r="AG92" s="219"/>
      <c r="AH92" s="219"/>
      <c r="AI92" s="218">
        <v>14536</v>
      </c>
      <c r="AJ92" s="219"/>
      <c r="AK92" s="219"/>
      <c r="AL92" s="219"/>
      <c r="AM92" s="218">
        <v>21135</v>
      </c>
      <c r="AN92" s="219"/>
      <c r="AO92" s="219"/>
      <c r="AP92" s="219"/>
      <c r="AQ92" s="336" t="s">
        <v>766</v>
      </c>
      <c r="AR92" s="208"/>
      <c r="AS92" s="208"/>
      <c r="AT92" s="337"/>
      <c r="AU92" s="219" t="s">
        <v>766</v>
      </c>
      <c r="AV92" s="219"/>
      <c r="AW92" s="219"/>
      <c r="AX92" s="221"/>
      <c r="AY92">
        <f t="shared" ref="AY92:AY94" si="11">$AY$90</f>
        <v>1</v>
      </c>
      <c r="AZ92" s="10"/>
      <c r="BA92" s="10"/>
      <c r="BB92" s="10"/>
      <c r="BC92" s="10"/>
      <c r="BD92" s="10"/>
      <c r="BE92" s="10"/>
      <c r="BF92" s="10"/>
      <c r="BG92" s="10"/>
      <c r="BH92" s="10"/>
    </row>
    <row r="93" spans="1:60" ht="39" customHeight="1">
      <c r="A93" s="864"/>
      <c r="B93" s="428"/>
      <c r="C93" s="428"/>
      <c r="D93" s="428"/>
      <c r="E93" s="428"/>
      <c r="F93" s="429"/>
      <c r="G93" s="110"/>
      <c r="H93" s="111"/>
      <c r="I93" s="111"/>
      <c r="J93" s="111"/>
      <c r="K93" s="111"/>
      <c r="L93" s="111"/>
      <c r="M93" s="111"/>
      <c r="N93" s="111"/>
      <c r="O93" s="112"/>
      <c r="P93" s="168"/>
      <c r="Q93" s="111"/>
      <c r="R93" s="111"/>
      <c r="S93" s="111"/>
      <c r="T93" s="111"/>
      <c r="U93" s="111"/>
      <c r="V93" s="111"/>
      <c r="W93" s="111"/>
      <c r="X93" s="112"/>
      <c r="Y93" s="461" t="s">
        <v>51</v>
      </c>
      <c r="Z93" s="462"/>
      <c r="AA93" s="463"/>
      <c r="AB93" s="526"/>
      <c r="AC93" s="526"/>
      <c r="AD93" s="526"/>
      <c r="AE93" s="218">
        <v>5738</v>
      </c>
      <c r="AF93" s="219"/>
      <c r="AG93" s="219"/>
      <c r="AH93" s="219"/>
      <c r="AI93" s="218">
        <v>5958</v>
      </c>
      <c r="AJ93" s="219"/>
      <c r="AK93" s="219"/>
      <c r="AL93" s="219"/>
      <c r="AM93" s="218">
        <v>14536</v>
      </c>
      <c r="AN93" s="219"/>
      <c r="AO93" s="219"/>
      <c r="AP93" s="219"/>
      <c r="AQ93" s="336">
        <v>21135</v>
      </c>
      <c r="AR93" s="208"/>
      <c r="AS93" s="208"/>
      <c r="AT93" s="337"/>
      <c r="AU93" s="219" t="s">
        <v>766</v>
      </c>
      <c r="AV93" s="219"/>
      <c r="AW93" s="219"/>
      <c r="AX93" s="221"/>
      <c r="AY93">
        <f t="shared" si="11"/>
        <v>1</v>
      </c>
    </row>
    <row r="94" spans="1:60" ht="39" customHeight="1" thickBot="1">
      <c r="A94" s="864"/>
      <c r="B94" s="532"/>
      <c r="C94" s="532"/>
      <c r="D94" s="532"/>
      <c r="E94" s="532"/>
      <c r="F94" s="533"/>
      <c r="G94" s="113"/>
      <c r="H94" s="114"/>
      <c r="I94" s="114"/>
      <c r="J94" s="114"/>
      <c r="K94" s="114"/>
      <c r="L94" s="114"/>
      <c r="M94" s="114"/>
      <c r="N94" s="114"/>
      <c r="O94" s="115"/>
      <c r="P94" s="130"/>
      <c r="Q94" s="114"/>
      <c r="R94" s="114"/>
      <c r="S94" s="114"/>
      <c r="T94" s="114"/>
      <c r="U94" s="114"/>
      <c r="V94" s="114"/>
      <c r="W94" s="114"/>
      <c r="X94" s="115"/>
      <c r="Y94" s="461" t="s">
        <v>52</v>
      </c>
      <c r="Z94" s="462"/>
      <c r="AA94" s="463"/>
      <c r="AB94" s="596" t="s">
        <v>53</v>
      </c>
      <c r="AC94" s="596"/>
      <c r="AD94" s="596"/>
      <c r="AE94" s="225">
        <v>102.5</v>
      </c>
      <c r="AF94" s="226"/>
      <c r="AG94" s="226"/>
      <c r="AH94" s="226"/>
      <c r="AI94" s="225">
        <v>244</v>
      </c>
      <c r="AJ94" s="226"/>
      <c r="AK94" s="226"/>
      <c r="AL94" s="226"/>
      <c r="AM94" s="225">
        <v>145.4</v>
      </c>
      <c r="AN94" s="226"/>
      <c r="AO94" s="226"/>
      <c r="AP94" s="226"/>
      <c r="AQ94" s="336" t="s">
        <v>766</v>
      </c>
      <c r="AR94" s="208"/>
      <c r="AS94" s="208"/>
      <c r="AT94" s="337"/>
      <c r="AU94" s="219" t="s">
        <v>766</v>
      </c>
      <c r="AV94" s="219"/>
      <c r="AW94" s="219"/>
      <c r="AX94" s="221"/>
      <c r="AY94">
        <f t="shared" si="11"/>
        <v>1</v>
      </c>
      <c r="AZ94" s="10"/>
      <c r="BA94" s="10"/>
      <c r="BB94" s="10"/>
      <c r="BC94" s="10"/>
    </row>
    <row r="95" spans="1:60" ht="18.75" hidden="1" customHeight="1">
      <c r="A95" s="864"/>
      <c r="B95" s="428" t="s">
        <v>71</v>
      </c>
      <c r="C95" s="428"/>
      <c r="D95" s="428"/>
      <c r="E95" s="428"/>
      <c r="F95" s="429"/>
      <c r="G95" s="515" t="s">
        <v>72</v>
      </c>
      <c r="H95" s="433"/>
      <c r="I95" s="433"/>
      <c r="J95" s="433"/>
      <c r="K95" s="433"/>
      <c r="L95" s="433"/>
      <c r="M95" s="433"/>
      <c r="N95" s="433"/>
      <c r="O95" s="516"/>
      <c r="P95" s="432" t="s">
        <v>73</v>
      </c>
      <c r="Q95" s="433"/>
      <c r="R95" s="433"/>
      <c r="S95" s="433"/>
      <c r="T95" s="433"/>
      <c r="U95" s="433"/>
      <c r="V95" s="433"/>
      <c r="W95" s="433"/>
      <c r="X95" s="516"/>
      <c r="Y95" s="165"/>
      <c r="Z95" s="166"/>
      <c r="AA95" s="167"/>
      <c r="AB95" s="560" t="s">
        <v>44</v>
      </c>
      <c r="AC95" s="561"/>
      <c r="AD95" s="562"/>
      <c r="AE95" s="247" t="s">
        <v>20</v>
      </c>
      <c r="AF95" s="247"/>
      <c r="AG95" s="247"/>
      <c r="AH95" s="247"/>
      <c r="AI95" s="247" t="s">
        <v>21</v>
      </c>
      <c r="AJ95" s="247"/>
      <c r="AK95" s="247"/>
      <c r="AL95" s="247"/>
      <c r="AM95" s="247" t="s">
        <v>45</v>
      </c>
      <c r="AN95" s="247"/>
      <c r="AO95" s="247"/>
      <c r="AP95" s="247"/>
      <c r="AQ95" s="158" t="s">
        <v>46</v>
      </c>
      <c r="AR95" s="133"/>
      <c r="AS95" s="133"/>
      <c r="AT95" s="134"/>
      <c r="AU95" s="536" t="s">
        <v>47</v>
      </c>
      <c r="AV95" s="536"/>
      <c r="AW95" s="536"/>
      <c r="AX95" s="537"/>
      <c r="AY95">
        <f>COUNTA($G$97)</f>
        <v>0</v>
      </c>
      <c r="AZ95" s="10"/>
      <c r="BA95" s="10"/>
      <c r="BB95" s="10"/>
      <c r="BC95" s="10"/>
      <c r="BD95" s="10"/>
      <c r="BE95" s="10"/>
      <c r="BF95" s="10"/>
      <c r="BG95" s="10"/>
      <c r="BH95" s="10"/>
    </row>
    <row r="96" spans="1:60" ht="18.75" hidden="1" customHeight="1">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48</v>
      </c>
      <c r="AT96" s="137"/>
      <c r="AU96" s="200"/>
      <c r="AV96" s="200"/>
      <c r="AW96" s="396" t="s">
        <v>49</v>
      </c>
      <c r="AX96" s="397"/>
      <c r="AY96">
        <f>$AY$95</f>
        <v>0</v>
      </c>
    </row>
    <row r="97" spans="1:60" ht="23.25" hidden="1" customHeight="1">
      <c r="A97" s="864"/>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74</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4"/>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51</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5"/>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4" t="s">
        <v>52</v>
      </c>
      <c r="Z99" s="895"/>
      <c r="AA99" s="896"/>
      <c r="AB99" s="891" t="s">
        <v>53</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c r="A100" s="504" t="s">
        <v>75</v>
      </c>
      <c r="B100" s="505"/>
      <c r="C100" s="505"/>
      <c r="D100" s="505"/>
      <c r="E100" s="505"/>
      <c r="F100" s="506"/>
      <c r="G100" s="507" t="s">
        <v>76</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44</v>
      </c>
      <c r="AC100" s="484"/>
      <c r="AD100" s="484"/>
      <c r="AE100" s="542" t="s">
        <v>20</v>
      </c>
      <c r="AF100" s="543"/>
      <c r="AG100" s="543"/>
      <c r="AH100" s="544"/>
      <c r="AI100" s="542" t="s">
        <v>21</v>
      </c>
      <c r="AJ100" s="543"/>
      <c r="AK100" s="543"/>
      <c r="AL100" s="544"/>
      <c r="AM100" s="542" t="s">
        <v>45</v>
      </c>
      <c r="AN100" s="543"/>
      <c r="AO100" s="543"/>
      <c r="AP100" s="544"/>
      <c r="AQ100" s="317" t="s">
        <v>77</v>
      </c>
      <c r="AR100" s="318"/>
      <c r="AS100" s="318"/>
      <c r="AT100" s="319"/>
      <c r="AU100" s="317" t="s">
        <v>78</v>
      </c>
      <c r="AV100" s="318"/>
      <c r="AW100" s="318"/>
      <c r="AX100" s="320"/>
    </row>
    <row r="101" spans="1:60" ht="23.25" customHeight="1">
      <c r="A101" s="422"/>
      <c r="B101" s="423"/>
      <c r="C101" s="423"/>
      <c r="D101" s="423"/>
      <c r="E101" s="423"/>
      <c r="F101" s="424"/>
      <c r="G101" s="108" t="s">
        <v>719</v>
      </c>
      <c r="H101" s="108"/>
      <c r="I101" s="108"/>
      <c r="J101" s="108"/>
      <c r="K101" s="108"/>
      <c r="L101" s="108"/>
      <c r="M101" s="108"/>
      <c r="N101" s="108"/>
      <c r="O101" s="108"/>
      <c r="P101" s="108"/>
      <c r="Q101" s="108"/>
      <c r="R101" s="108"/>
      <c r="S101" s="108"/>
      <c r="T101" s="108"/>
      <c r="U101" s="108"/>
      <c r="V101" s="108"/>
      <c r="W101" s="108"/>
      <c r="X101" s="109"/>
      <c r="Y101" s="545" t="s">
        <v>79</v>
      </c>
      <c r="Z101" s="546"/>
      <c r="AA101" s="547"/>
      <c r="AB101" s="464" t="s">
        <v>784</v>
      </c>
      <c r="AC101" s="464"/>
      <c r="AD101" s="464"/>
      <c r="AE101" s="282">
        <v>19</v>
      </c>
      <c r="AF101" s="282"/>
      <c r="AG101" s="282"/>
      <c r="AH101" s="282"/>
      <c r="AI101" s="282">
        <v>19</v>
      </c>
      <c r="AJ101" s="282"/>
      <c r="AK101" s="282"/>
      <c r="AL101" s="282"/>
      <c r="AM101" s="282">
        <v>0</v>
      </c>
      <c r="AN101" s="282"/>
      <c r="AO101" s="282"/>
      <c r="AP101" s="282"/>
      <c r="AQ101" s="282" t="s">
        <v>766</v>
      </c>
      <c r="AR101" s="282"/>
      <c r="AS101" s="282"/>
      <c r="AT101" s="282"/>
      <c r="AU101" s="218" t="s">
        <v>766</v>
      </c>
      <c r="AV101" s="219"/>
      <c r="AW101" s="219"/>
      <c r="AX101" s="221"/>
    </row>
    <row r="102" spans="1:60" ht="23.25" customHeight="1">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80</v>
      </c>
      <c r="Z102" s="448"/>
      <c r="AA102" s="449"/>
      <c r="AB102" s="464" t="s">
        <v>784</v>
      </c>
      <c r="AC102" s="464"/>
      <c r="AD102" s="464"/>
      <c r="AE102" s="282">
        <v>17</v>
      </c>
      <c r="AF102" s="282"/>
      <c r="AG102" s="282"/>
      <c r="AH102" s="282"/>
      <c r="AI102" s="282">
        <v>16</v>
      </c>
      <c r="AJ102" s="282"/>
      <c r="AK102" s="282"/>
      <c r="AL102" s="282"/>
      <c r="AM102" s="282">
        <v>19</v>
      </c>
      <c r="AN102" s="282"/>
      <c r="AO102" s="282"/>
      <c r="AP102" s="282"/>
      <c r="AQ102" s="282">
        <v>19</v>
      </c>
      <c r="AR102" s="282"/>
      <c r="AS102" s="282"/>
      <c r="AT102" s="282"/>
      <c r="AU102" s="225" t="s">
        <v>766</v>
      </c>
      <c r="AV102" s="226"/>
      <c r="AW102" s="226"/>
      <c r="AX102" s="321"/>
    </row>
    <row r="103" spans="1:60" ht="31.5" hidden="1" customHeight="1">
      <c r="A103" s="419" t="s">
        <v>75</v>
      </c>
      <c r="B103" s="420"/>
      <c r="C103" s="420"/>
      <c r="D103" s="420"/>
      <c r="E103" s="420"/>
      <c r="F103" s="421"/>
      <c r="G103" s="462" t="s">
        <v>76</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44</v>
      </c>
      <c r="AC103" s="445"/>
      <c r="AD103" s="446"/>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79</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80</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9" t="s">
        <v>75</v>
      </c>
      <c r="B106" s="420"/>
      <c r="C106" s="420"/>
      <c r="D106" s="420"/>
      <c r="E106" s="420"/>
      <c r="F106" s="421"/>
      <c r="G106" s="462" t="s">
        <v>76</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44</v>
      </c>
      <c r="AC106" s="445"/>
      <c r="AD106" s="446"/>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79</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80</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9" t="s">
        <v>75</v>
      </c>
      <c r="B109" s="420"/>
      <c r="C109" s="420"/>
      <c r="D109" s="420"/>
      <c r="E109" s="420"/>
      <c r="F109" s="421"/>
      <c r="G109" s="462" t="s">
        <v>76</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44</v>
      </c>
      <c r="AC109" s="445"/>
      <c r="AD109" s="446"/>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79</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80</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9" t="s">
        <v>75</v>
      </c>
      <c r="B112" s="420"/>
      <c r="C112" s="420"/>
      <c r="D112" s="420"/>
      <c r="E112" s="420"/>
      <c r="F112" s="421"/>
      <c r="G112" s="462" t="s">
        <v>76</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44</v>
      </c>
      <c r="AC112" s="445"/>
      <c r="AD112" s="446"/>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79</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80</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c r="A115" s="436" t="s">
        <v>81</v>
      </c>
      <c r="B115" s="437"/>
      <c r="C115" s="437"/>
      <c r="D115" s="437"/>
      <c r="E115" s="437"/>
      <c r="F115" s="438"/>
      <c r="G115" s="445" t="s">
        <v>82</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44</v>
      </c>
      <c r="AC115" s="445"/>
      <c r="AD115" s="446"/>
      <c r="AE115" s="247" t="s">
        <v>20</v>
      </c>
      <c r="AF115" s="247"/>
      <c r="AG115" s="247"/>
      <c r="AH115" s="247"/>
      <c r="AI115" s="247" t="s">
        <v>21</v>
      </c>
      <c r="AJ115" s="247"/>
      <c r="AK115" s="247"/>
      <c r="AL115" s="247"/>
      <c r="AM115" s="247" t="s">
        <v>45</v>
      </c>
      <c r="AN115" s="247"/>
      <c r="AO115" s="247"/>
      <c r="AP115" s="247"/>
      <c r="AQ115" s="593" t="s">
        <v>83</v>
      </c>
      <c r="AR115" s="594"/>
      <c r="AS115" s="594"/>
      <c r="AT115" s="594"/>
      <c r="AU115" s="594"/>
      <c r="AV115" s="594"/>
      <c r="AW115" s="594"/>
      <c r="AX115" s="595"/>
    </row>
    <row r="116" spans="1:51" ht="23.25" customHeight="1">
      <c r="A116" s="439"/>
      <c r="B116" s="440"/>
      <c r="C116" s="440"/>
      <c r="D116" s="440"/>
      <c r="E116" s="440"/>
      <c r="F116" s="441"/>
      <c r="G116" s="391" t="s">
        <v>720</v>
      </c>
      <c r="H116" s="391"/>
      <c r="I116" s="391"/>
      <c r="J116" s="391"/>
      <c r="K116" s="391"/>
      <c r="L116" s="391"/>
      <c r="M116" s="391"/>
      <c r="N116" s="391"/>
      <c r="O116" s="391"/>
      <c r="P116" s="391"/>
      <c r="Q116" s="391"/>
      <c r="R116" s="391"/>
      <c r="S116" s="391"/>
      <c r="T116" s="391"/>
      <c r="U116" s="391"/>
      <c r="V116" s="391"/>
      <c r="W116" s="391"/>
      <c r="X116" s="391"/>
      <c r="Y116" s="458" t="s">
        <v>81</v>
      </c>
      <c r="Z116" s="459"/>
      <c r="AA116" s="460"/>
      <c r="AB116" s="465" t="s">
        <v>785</v>
      </c>
      <c r="AC116" s="466"/>
      <c r="AD116" s="467"/>
      <c r="AE116" s="282">
        <v>0.6</v>
      </c>
      <c r="AF116" s="282"/>
      <c r="AG116" s="282"/>
      <c r="AH116" s="282"/>
      <c r="AI116" s="282">
        <v>0.9</v>
      </c>
      <c r="AJ116" s="282"/>
      <c r="AK116" s="282"/>
      <c r="AL116" s="282"/>
      <c r="AM116" s="282">
        <v>0</v>
      </c>
      <c r="AN116" s="282"/>
      <c r="AO116" s="282"/>
      <c r="AP116" s="282"/>
      <c r="AQ116" s="218">
        <v>0.9</v>
      </c>
      <c r="AR116" s="219"/>
      <c r="AS116" s="219"/>
      <c r="AT116" s="219"/>
      <c r="AU116" s="219"/>
      <c r="AV116" s="219"/>
      <c r="AW116" s="219"/>
      <c r="AX116" s="221"/>
    </row>
    <row r="117" spans="1:51" ht="46.5" customHeight="1" thickBot="1">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85</v>
      </c>
      <c r="Z117" s="448"/>
      <c r="AA117" s="449"/>
      <c r="AB117" s="475" t="s">
        <v>86</v>
      </c>
      <c r="AC117" s="476"/>
      <c r="AD117" s="477"/>
      <c r="AE117" s="554" t="s">
        <v>786</v>
      </c>
      <c r="AF117" s="554"/>
      <c r="AG117" s="554"/>
      <c r="AH117" s="554"/>
      <c r="AI117" s="554" t="s">
        <v>787</v>
      </c>
      <c r="AJ117" s="554"/>
      <c r="AK117" s="554"/>
      <c r="AL117" s="554"/>
      <c r="AM117" s="554" t="s">
        <v>788</v>
      </c>
      <c r="AN117" s="554"/>
      <c r="AO117" s="554"/>
      <c r="AP117" s="554"/>
      <c r="AQ117" s="554" t="s">
        <v>787</v>
      </c>
      <c r="AR117" s="554"/>
      <c r="AS117" s="554"/>
      <c r="AT117" s="554"/>
      <c r="AU117" s="554"/>
      <c r="AV117" s="554"/>
      <c r="AW117" s="554"/>
      <c r="AX117" s="555"/>
    </row>
    <row r="118" spans="1:51" ht="23.25" hidden="1" customHeight="1">
      <c r="A118" s="436" t="s">
        <v>81</v>
      </c>
      <c r="B118" s="437"/>
      <c r="C118" s="437"/>
      <c r="D118" s="437"/>
      <c r="E118" s="437"/>
      <c r="F118" s="438"/>
      <c r="G118" s="445" t="s">
        <v>82</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44</v>
      </c>
      <c r="AC118" s="445"/>
      <c r="AD118" s="446"/>
      <c r="AE118" s="247" t="s">
        <v>20</v>
      </c>
      <c r="AF118" s="247"/>
      <c r="AG118" s="247"/>
      <c r="AH118" s="247"/>
      <c r="AI118" s="247" t="s">
        <v>21</v>
      </c>
      <c r="AJ118" s="247"/>
      <c r="AK118" s="247"/>
      <c r="AL118" s="247"/>
      <c r="AM118" s="247" t="s">
        <v>45</v>
      </c>
      <c r="AN118" s="247"/>
      <c r="AO118" s="247"/>
      <c r="AP118" s="247"/>
      <c r="AQ118" s="593" t="s">
        <v>83</v>
      </c>
      <c r="AR118" s="594"/>
      <c r="AS118" s="594"/>
      <c r="AT118" s="594"/>
      <c r="AU118" s="594"/>
      <c r="AV118" s="594"/>
      <c r="AW118" s="594"/>
      <c r="AX118" s="595"/>
      <c r="AY118" s="92">
        <f>IF(SUBSTITUTE(SUBSTITUTE($G$119,"／",""),"　","")="",0,1)</f>
        <v>0</v>
      </c>
    </row>
    <row r="119" spans="1:51" ht="23.25" hidden="1" customHeight="1">
      <c r="A119" s="439"/>
      <c r="B119" s="440"/>
      <c r="C119" s="440"/>
      <c r="D119" s="440"/>
      <c r="E119" s="440"/>
      <c r="F119" s="441"/>
      <c r="G119" s="391" t="s">
        <v>87</v>
      </c>
      <c r="H119" s="391"/>
      <c r="I119" s="391"/>
      <c r="J119" s="391"/>
      <c r="K119" s="391"/>
      <c r="L119" s="391"/>
      <c r="M119" s="391"/>
      <c r="N119" s="391"/>
      <c r="O119" s="391"/>
      <c r="P119" s="391"/>
      <c r="Q119" s="391"/>
      <c r="R119" s="391"/>
      <c r="S119" s="391"/>
      <c r="T119" s="391"/>
      <c r="U119" s="391"/>
      <c r="V119" s="391"/>
      <c r="W119" s="391"/>
      <c r="X119" s="391"/>
      <c r="Y119" s="458" t="s">
        <v>81</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85</v>
      </c>
      <c r="Z120" s="448"/>
      <c r="AA120" s="449"/>
      <c r="AB120" s="475" t="s">
        <v>86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c r="A121" s="436" t="s">
        <v>81</v>
      </c>
      <c r="B121" s="437"/>
      <c r="C121" s="437"/>
      <c r="D121" s="437"/>
      <c r="E121" s="437"/>
      <c r="F121" s="438"/>
      <c r="G121" s="445" t="s">
        <v>82</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44</v>
      </c>
      <c r="AC121" s="445"/>
      <c r="AD121" s="446"/>
      <c r="AE121" s="247" t="s">
        <v>20</v>
      </c>
      <c r="AF121" s="247"/>
      <c r="AG121" s="247"/>
      <c r="AH121" s="247"/>
      <c r="AI121" s="247" t="s">
        <v>21</v>
      </c>
      <c r="AJ121" s="247"/>
      <c r="AK121" s="247"/>
      <c r="AL121" s="247"/>
      <c r="AM121" s="247" t="s">
        <v>45</v>
      </c>
      <c r="AN121" s="247"/>
      <c r="AO121" s="247"/>
      <c r="AP121" s="247"/>
      <c r="AQ121" s="593" t="s">
        <v>83</v>
      </c>
      <c r="AR121" s="594"/>
      <c r="AS121" s="594"/>
      <c r="AT121" s="594"/>
      <c r="AU121" s="594"/>
      <c r="AV121" s="594"/>
      <c r="AW121" s="594"/>
      <c r="AX121" s="595"/>
      <c r="AY121" s="92">
        <f>IF(SUBSTITUTE(SUBSTITUTE($G$122,"／",""),"　","")="",0,1)</f>
        <v>0</v>
      </c>
    </row>
    <row r="122" spans="1:51" ht="23.25" hidden="1" customHeight="1">
      <c r="A122" s="439"/>
      <c r="B122" s="440"/>
      <c r="C122" s="440"/>
      <c r="D122" s="440"/>
      <c r="E122" s="440"/>
      <c r="F122" s="441"/>
      <c r="G122" s="391" t="s">
        <v>84</v>
      </c>
      <c r="H122" s="391"/>
      <c r="I122" s="391"/>
      <c r="J122" s="391"/>
      <c r="K122" s="391"/>
      <c r="L122" s="391"/>
      <c r="M122" s="391"/>
      <c r="N122" s="391"/>
      <c r="O122" s="391"/>
      <c r="P122" s="391"/>
      <c r="Q122" s="391"/>
      <c r="R122" s="391"/>
      <c r="S122" s="391"/>
      <c r="T122" s="391"/>
      <c r="U122" s="391"/>
      <c r="V122" s="391"/>
      <c r="W122" s="391"/>
      <c r="X122" s="391"/>
      <c r="Y122" s="458" t="s">
        <v>81</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85</v>
      </c>
      <c r="Z123" s="448"/>
      <c r="AA123" s="449"/>
      <c r="AB123" s="475" t="s">
        <v>86</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c r="A124" s="436" t="s">
        <v>81</v>
      </c>
      <c r="B124" s="437"/>
      <c r="C124" s="437"/>
      <c r="D124" s="437"/>
      <c r="E124" s="437"/>
      <c r="F124" s="438"/>
      <c r="G124" s="445" t="s">
        <v>82</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44</v>
      </c>
      <c r="AC124" s="445"/>
      <c r="AD124" s="446"/>
      <c r="AE124" s="247" t="s">
        <v>20</v>
      </c>
      <c r="AF124" s="247"/>
      <c r="AG124" s="247"/>
      <c r="AH124" s="247"/>
      <c r="AI124" s="247" t="s">
        <v>21</v>
      </c>
      <c r="AJ124" s="247"/>
      <c r="AK124" s="247"/>
      <c r="AL124" s="247"/>
      <c r="AM124" s="247" t="s">
        <v>45</v>
      </c>
      <c r="AN124" s="247"/>
      <c r="AO124" s="247"/>
      <c r="AP124" s="247"/>
      <c r="AQ124" s="593" t="s">
        <v>83</v>
      </c>
      <c r="AR124" s="594"/>
      <c r="AS124" s="594"/>
      <c r="AT124" s="594"/>
      <c r="AU124" s="594"/>
      <c r="AV124" s="594"/>
      <c r="AW124" s="594"/>
      <c r="AX124" s="595"/>
      <c r="AY124" s="92">
        <f>IF(SUBSTITUTE(SUBSTITUTE($G$125,"／",""),"　","")="",0,1)</f>
        <v>0</v>
      </c>
    </row>
    <row r="125" spans="1:51" ht="23.25" hidden="1" customHeight="1">
      <c r="A125" s="439"/>
      <c r="B125" s="440"/>
      <c r="C125" s="440"/>
      <c r="D125" s="440"/>
      <c r="E125" s="440"/>
      <c r="F125" s="441"/>
      <c r="G125" s="391" t="s">
        <v>84</v>
      </c>
      <c r="H125" s="391"/>
      <c r="I125" s="391"/>
      <c r="J125" s="391"/>
      <c r="K125" s="391"/>
      <c r="L125" s="391"/>
      <c r="M125" s="391"/>
      <c r="N125" s="391"/>
      <c r="O125" s="391"/>
      <c r="P125" s="391"/>
      <c r="Q125" s="391"/>
      <c r="R125" s="391"/>
      <c r="S125" s="391"/>
      <c r="T125" s="391"/>
      <c r="U125" s="391"/>
      <c r="V125" s="391"/>
      <c r="W125" s="391"/>
      <c r="X125" s="929"/>
      <c r="Y125" s="458" t="s">
        <v>81</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0"/>
      <c r="Y126" s="474" t="s">
        <v>85</v>
      </c>
      <c r="Z126" s="448"/>
      <c r="AA126" s="449"/>
      <c r="AB126" s="475" t="s">
        <v>86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c r="A127" s="633" t="s">
        <v>81</v>
      </c>
      <c r="B127" s="440"/>
      <c r="C127" s="440"/>
      <c r="D127" s="440"/>
      <c r="E127" s="440"/>
      <c r="F127" s="441"/>
      <c r="G127" s="412" t="s">
        <v>82</v>
      </c>
      <c r="H127" s="412"/>
      <c r="I127" s="412"/>
      <c r="J127" s="412"/>
      <c r="K127" s="412"/>
      <c r="L127" s="412"/>
      <c r="M127" s="412"/>
      <c r="N127" s="412"/>
      <c r="O127" s="412"/>
      <c r="P127" s="412"/>
      <c r="Q127" s="412"/>
      <c r="R127" s="412"/>
      <c r="S127" s="412"/>
      <c r="T127" s="412"/>
      <c r="U127" s="412"/>
      <c r="V127" s="412"/>
      <c r="W127" s="412"/>
      <c r="X127" s="413"/>
      <c r="Y127" s="926"/>
      <c r="Z127" s="927"/>
      <c r="AA127" s="928"/>
      <c r="AB127" s="411" t="s">
        <v>44</v>
      </c>
      <c r="AC127" s="412"/>
      <c r="AD127" s="413"/>
      <c r="AE127" s="247" t="s">
        <v>20</v>
      </c>
      <c r="AF127" s="247"/>
      <c r="AG127" s="247"/>
      <c r="AH127" s="247"/>
      <c r="AI127" s="247" t="s">
        <v>21</v>
      </c>
      <c r="AJ127" s="247"/>
      <c r="AK127" s="247"/>
      <c r="AL127" s="247"/>
      <c r="AM127" s="247" t="s">
        <v>45</v>
      </c>
      <c r="AN127" s="247"/>
      <c r="AO127" s="247"/>
      <c r="AP127" s="247"/>
      <c r="AQ127" s="593" t="s">
        <v>83</v>
      </c>
      <c r="AR127" s="594"/>
      <c r="AS127" s="594"/>
      <c r="AT127" s="594"/>
      <c r="AU127" s="594"/>
      <c r="AV127" s="594"/>
      <c r="AW127" s="594"/>
      <c r="AX127" s="595"/>
      <c r="AY127" s="92">
        <f>IF(SUBSTITUTE(SUBSTITUTE($G$128,"／",""),"　","")="",0,1)</f>
        <v>0</v>
      </c>
    </row>
    <row r="128" spans="1:51" ht="23.25" hidden="1" customHeight="1">
      <c r="A128" s="439"/>
      <c r="B128" s="440"/>
      <c r="C128" s="440"/>
      <c r="D128" s="440"/>
      <c r="E128" s="440"/>
      <c r="F128" s="441"/>
      <c r="G128" s="391" t="s">
        <v>84</v>
      </c>
      <c r="H128" s="391"/>
      <c r="I128" s="391"/>
      <c r="J128" s="391"/>
      <c r="K128" s="391"/>
      <c r="L128" s="391"/>
      <c r="M128" s="391"/>
      <c r="N128" s="391"/>
      <c r="O128" s="391"/>
      <c r="P128" s="391"/>
      <c r="Q128" s="391"/>
      <c r="R128" s="391"/>
      <c r="S128" s="391"/>
      <c r="T128" s="391"/>
      <c r="U128" s="391"/>
      <c r="V128" s="391"/>
      <c r="W128" s="391"/>
      <c r="X128" s="391"/>
      <c r="Y128" s="458" t="s">
        <v>81</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85</v>
      </c>
      <c r="Z129" s="448"/>
      <c r="AA129" s="449"/>
      <c r="AB129" s="475" t="s">
        <v>86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c r="A130" s="189" t="s">
        <v>88</v>
      </c>
      <c r="B130" s="186"/>
      <c r="C130" s="185" t="s">
        <v>89</v>
      </c>
      <c r="D130" s="186"/>
      <c r="E130" s="170" t="s">
        <v>90</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73.5" customHeight="1">
      <c r="A154" s="190"/>
      <c r="B154" s="187"/>
      <c r="C154" s="181"/>
      <c r="D154" s="187"/>
      <c r="E154" s="181"/>
      <c r="F154" s="182"/>
      <c r="G154" s="107" t="s">
        <v>723</v>
      </c>
      <c r="H154" s="108"/>
      <c r="I154" s="108"/>
      <c r="J154" s="108"/>
      <c r="K154" s="108"/>
      <c r="L154" s="108"/>
      <c r="M154" s="108"/>
      <c r="N154" s="108"/>
      <c r="O154" s="108"/>
      <c r="P154" s="109"/>
      <c r="Q154" s="128" t="s">
        <v>1</v>
      </c>
      <c r="R154" s="108"/>
      <c r="S154" s="108"/>
      <c r="T154" s="108"/>
      <c r="U154" s="108"/>
      <c r="V154" s="108"/>
      <c r="W154" s="108"/>
      <c r="X154" s="108"/>
      <c r="Y154" s="108"/>
      <c r="Z154" s="108"/>
      <c r="AA154" s="290"/>
      <c r="AB154" s="144" t="s">
        <v>724</v>
      </c>
      <c r="AC154" s="145"/>
      <c r="AD154" s="145"/>
      <c r="AE154" s="150" t="s">
        <v>725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73.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18.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18.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42" customHeight="1">
      <c r="A161" s="190"/>
      <c r="B161" s="187"/>
      <c r="C161" s="181"/>
      <c r="D161" s="187"/>
      <c r="E161" s="181"/>
      <c r="F161" s="182"/>
      <c r="G161" s="107" t="s">
        <v>723</v>
      </c>
      <c r="H161" s="108"/>
      <c r="I161" s="108"/>
      <c r="J161" s="108"/>
      <c r="K161" s="108"/>
      <c r="L161" s="108"/>
      <c r="M161" s="108"/>
      <c r="N161" s="108"/>
      <c r="O161" s="108"/>
      <c r="P161" s="109"/>
      <c r="Q161" s="128" t="s">
        <v>1</v>
      </c>
      <c r="R161" s="108"/>
      <c r="S161" s="108"/>
      <c r="T161" s="108"/>
      <c r="U161" s="108"/>
      <c r="V161" s="108"/>
      <c r="W161" s="108"/>
      <c r="X161" s="108"/>
      <c r="Y161" s="108"/>
      <c r="Z161" s="108"/>
      <c r="AA161" s="290"/>
      <c r="AB161" s="144" t="s">
        <v>727</v>
      </c>
      <c r="AC161" s="145"/>
      <c r="AD161" s="145"/>
      <c r="AE161" s="150" t="s">
        <v>729</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42"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99"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730</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99"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1</v>
      </c>
    </row>
    <row r="167" spans="1:51" ht="22.5"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1</v>
      </c>
    </row>
    <row r="168" spans="1:51" ht="48" customHeight="1">
      <c r="A168" s="190"/>
      <c r="B168" s="187"/>
      <c r="C168" s="181"/>
      <c r="D168" s="187"/>
      <c r="E168" s="181"/>
      <c r="F168" s="182"/>
      <c r="G168" s="107" t="s">
        <v>723</v>
      </c>
      <c r="H168" s="108"/>
      <c r="I168" s="108"/>
      <c r="J168" s="108"/>
      <c r="K168" s="108"/>
      <c r="L168" s="108"/>
      <c r="M168" s="108"/>
      <c r="N168" s="108"/>
      <c r="O168" s="108"/>
      <c r="P168" s="109"/>
      <c r="Q168" s="128" t="s">
        <v>1</v>
      </c>
      <c r="R168" s="108"/>
      <c r="S168" s="108"/>
      <c r="T168" s="108"/>
      <c r="U168" s="108"/>
      <c r="V168" s="108"/>
      <c r="W168" s="108"/>
      <c r="X168" s="108"/>
      <c r="Y168" s="108"/>
      <c r="Z168" s="108"/>
      <c r="AA168" s="290"/>
      <c r="AB168" s="144" t="s">
        <v>728</v>
      </c>
      <c r="AC168" s="145"/>
      <c r="AD168" s="145"/>
      <c r="AE168" s="150" t="s">
        <v>790</v>
      </c>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1</v>
      </c>
    </row>
    <row r="169" spans="1:51" ht="48"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1</v>
      </c>
    </row>
    <row r="170" spans="1:51" ht="36.75"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1</v>
      </c>
    </row>
    <row r="171" spans="1:51" ht="116.25"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t="s">
        <v>791</v>
      </c>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1</v>
      </c>
    </row>
    <row r="172" spans="1:51" ht="116.25"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1</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c r="A190" s="190"/>
      <c r="B190" s="187"/>
      <c r="C190" s="181"/>
      <c r="D190" s="187"/>
      <c r="E190" s="170" t="s">
        <v>90</v>
      </c>
      <c r="F190" s="171"/>
      <c r="G190" s="172" t="s">
        <v>721</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c r="A191" s="190"/>
      <c r="B191" s="187"/>
      <c r="C191" s="181"/>
      <c r="D191" s="187"/>
      <c r="E191" s="175" t="s">
        <v>91</v>
      </c>
      <c r="F191" s="176"/>
      <c r="G191" s="113" t="s">
        <v>722</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62.25" customHeight="1">
      <c r="A214" s="190"/>
      <c r="B214" s="187"/>
      <c r="C214" s="181"/>
      <c r="D214" s="187"/>
      <c r="E214" s="181"/>
      <c r="F214" s="182"/>
      <c r="G214" s="107" t="s">
        <v>732</v>
      </c>
      <c r="H214" s="108"/>
      <c r="I214" s="108"/>
      <c r="J214" s="108"/>
      <c r="K214" s="108"/>
      <c r="L214" s="108"/>
      <c r="M214" s="108"/>
      <c r="N214" s="108"/>
      <c r="O214" s="108"/>
      <c r="P214" s="109"/>
      <c r="Q214" s="116" t="s">
        <v>733</v>
      </c>
      <c r="R214" s="117"/>
      <c r="S214" s="117"/>
      <c r="T214" s="117"/>
      <c r="U214" s="117"/>
      <c r="V214" s="117"/>
      <c r="W214" s="117"/>
      <c r="X214" s="117"/>
      <c r="Y214" s="117"/>
      <c r="Z214" s="117"/>
      <c r="AA214" s="118"/>
      <c r="AB214" s="144" t="s">
        <v>724</v>
      </c>
      <c r="AC214" s="145"/>
      <c r="AD214" s="145"/>
      <c r="AE214" s="150" t="s">
        <v>734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62.25"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75.75"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735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75.75"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1</v>
      </c>
    </row>
    <row r="220" spans="1:51" ht="22.5"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1</v>
      </c>
    </row>
    <row r="221" spans="1:51" ht="81.75" customHeight="1">
      <c r="A221" s="190"/>
      <c r="B221" s="187"/>
      <c r="C221" s="181"/>
      <c r="D221" s="187"/>
      <c r="E221" s="181"/>
      <c r="F221" s="182"/>
      <c r="G221" s="107" t="s">
        <v>732</v>
      </c>
      <c r="H221" s="108"/>
      <c r="I221" s="108"/>
      <c r="J221" s="108"/>
      <c r="K221" s="108"/>
      <c r="L221" s="108"/>
      <c r="M221" s="108"/>
      <c r="N221" s="108"/>
      <c r="O221" s="108"/>
      <c r="P221" s="109"/>
      <c r="Q221" s="116" t="s">
        <v>733</v>
      </c>
      <c r="R221" s="117"/>
      <c r="S221" s="117"/>
      <c r="T221" s="117"/>
      <c r="U221" s="117"/>
      <c r="V221" s="117"/>
      <c r="W221" s="117"/>
      <c r="X221" s="117"/>
      <c r="Y221" s="117"/>
      <c r="Z221" s="117"/>
      <c r="AA221" s="118"/>
      <c r="AB221" s="144" t="s">
        <v>727</v>
      </c>
      <c r="AC221" s="145"/>
      <c r="AD221" s="145"/>
      <c r="AE221" s="150" t="s">
        <v>736</v>
      </c>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1</v>
      </c>
    </row>
    <row r="222" spans="1:51" ht="81.75"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1</v>
      </c>
    </row>
    <row r="223" spans="1:51" ht="25.5"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1</v>
      </c>
    </row>
    <row r="224" spans="1:51" ht="108"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t="s">
        <v>737</v>
      </c>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1</v>
      </c>
    </row>
    <row r="225" spans="1:51" ht="108"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1</v>
      </c>
    </row>
    <row r="226" spans="1:51" ht="22.5"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1</v>
      </c>
    </row>
    <row r="227" spans="1:51" ht="22.5"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1</v>
      </c>
    </row>
    <row r="228" spans="1:51" ht="86.25" customHeight="1">
      <c r="A228" s="190"/>
      <c r="B228" s="187"/>
      <c r="C228" s="181"/>
      <c r="D228" s="187"/>
      <c r="E228" s="181"/>
      <c r="F228" s="182"/>
      <c r="G228" s="107" t="s">
        <v>732</v>
      </c>
      <c r="H228" s="108"/>
      <c r="I228" s="108"/>
      <c r="J228" s="108"/>
      <c r="K228" s="108"/>
      <c r="L228" s="108"/>
      <c r="M228" s="108"/>
      <c r="N228" s="108"/>
      <c r="O228" s="108"/>
      <c r="P228" s="109"/>
      <c r="Q228" s="116" t="s">
        <v>733</v>
      </c>
      <c r="R228" s="117"/>
      <c r="S228" s="117"/>
      <c r="T228" s="117"/>
      <c r="U228" s="117"/>
      <c r="V228" s="117"/>
      <c r="W228" s="117"/>
      <c r="X228" s="117"/>
      <c r="Y228" s="117"/>
      <c r="Z228" s="117"/>
      <c r="AA228" s="118"/>
      <c r="AB228" s="144" t="s">
        <v>728</v>
      </c>
      <c r="AC228" s="145"/>
      <c r="AD228" s="145"/>
      <c r="AE228" s="150" t="s">
        <v>792</v>
      </c>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1</v>
      </c>
    </row>
    <row r="229" spans="1:51" ht="86.25"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1</v>
      </c>
    </row>
    <row r="230" spans="1:51" ht="25.5"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1</v>
      </c>
    </row>
    <row r="231" spans="1:51" ht="159.75"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t="s">
        <v>793</v>
      </c>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1</v>
      </c>
    </row>
    <row r="232" spans="1:51" ht="159.75"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1</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1</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1</v>
      </c>
    </row>
    <row r="235" spans="1:51" ht="22.5" hidden="1" customHeight="1">
      <c r="A235" s="190"/>
      <c r="B235" s="187"/>
      <c r="C235" s="181"/>
      <c r="D235" s="187"/>
      <c r="E235" s="181"/>
      <c r="F235" s="182"/>
      <c r="G235" s="107" t="s">
        <v>732</v>
      </c>
      <c r="H235" s="108"/>
      <c r="I235" s="108"/>
      <c r="J235" s="108"/>
      <c r="K235" s="108"/>
      <c r="L235" s="108"/>
      <c r="M235" s="108"/>
      <c r="N235" s="108"/>
      <c r="O235" s="108"/>
      <c r="P235" s="109"/>
      <c r="Q235" s="116" t="s">
        <v>733</v>
      </c>
      <c r="R235" s="117"/>
      <c r="S235" s="117"/>
      <c r="T235" s="117"/>
      <c r="U235" s="117"/>
      <c r="V235" s="117"/>
      <c r="W235" s="117"/>
      <c r="X235" s="117"/>
      <c r="Y235" s="117"/>
      <c r="Z235" s="117"/>
      <c r="AA235" s="118"/>
      <c r="AB235" s="144" t="s">
        <v>728</v>
      </c>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1</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1</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1</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1</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1</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0"/>
      <c r="B248" s="187"/>
      <c r="C248" s="181"/>
      <c r="D248" s="187"/>
      <c r="E248" s="128" t="s">
        <v>738</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1"/>
      <c r="E430" s="175" t="s">
        <v>103</v>
      </c>
      <c r="F430" s="897"/>
      <c r="G430" s="898" t="s">
        <v>104</v>
      </c>
      <c r="H430" s="126"/>
      <c r="I430" s="126"/>
      <c r="J430" s="899"/>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2" t="s">
        <v>53</v>
      </c>
      <c r="AC435" s="582"/>
      <c r="AD435" s="582"/>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2" t="s">
        <v>53</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2" t="s">
        <v>53</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2" t="s">
        <v>53</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2" t="s">
        <v>53</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2" t="s">
        <v>53</v>
      </c>
      <c r="AC460" s="582"/>
      <c r="AD460" s="58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2" t="s">
        <v>53</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2" t="s">
        <v>53</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2" t="s">
        <v>53</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2" t="s">
        <v>53</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8" t="s">
        <v>104</v>
      </c>
      <c r="H484" s="126"/>
      <c r="I484" s="126"/>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2" t="s">
        <v>53</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2" t="s">
        <v>53</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2" t="s">
        <v>53</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2" t="s">
        <v>53</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2" t="s">
        <v>53</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2" t="s">
        <v>53</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2" t="s">
        <v>53</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2" t="s">
        <v>53</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2" t="s">
        <v>53</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2" t="s">
        <v>53</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8" t="s">
        <v>104</v>
      </c>
      <c r="H538" s="126"/>
      <c r="I538" s="126"/>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2" t="s">
        <v>53</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2" t="s">
        <v>53</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2" t="s">
        <v>53</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2" t="s">
        <v>53</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2" t="s">
        <v>53</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2" t="s">
        <v>53</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2" t="s">
        <v>53</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2" t="s">
        <v>53</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2" t="s">
        <v>53</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2" t="s">
        <v>53</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8" t="s">
        <v>104</v>
      </c>
      <c r="H592" s="126"/>
      <c r="I592" s="126"/>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2" t="s">
        <v>53</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2" t="s">
        <v>53</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2" t="s">
        <v>53</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2" t="s">
        <v>53</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2" t="s">
        <v>53</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2" t="s">
        <v>53</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2" t="s">
        <v>53</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2" t="s">
        <v>53</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2" t="s">
        <v>53</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2" t="s">
        <v>53</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8" t="s">
        <v>104</v>
      </c>
      <c r="H646" s="126"/>
      <c r="I646" s="126"/>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2" t="s">
        <v>53</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2" t="s">
        <v>53</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2" t="s">
        <v>53</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2" t="s">
        <v>53</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2" t="s">
        <v>53</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2" t="s">
        <v>53</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2" t="s">
        <v>53</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2" t="s">
        <v>53</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2" t="s">
        <v>53</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2" t="s">
        <v>53</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6" t="s">
        <v>115</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381" t="s">
        <v>116</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117</v>
      </c>
      <c r="AE701" s="380"/>
      <c r="AF701" s="380"/>
      <c r="AG701" s="822" t="s">
        <v>118</v>
      </c>
      <c r="AH701" s="380"/>
      <c r="AI701" s="380"/>
      <c r="AJ701" s="380"/>
      <c r="AK701" s="380"/>
      <c r="AL701" s="380"/>
      <c r="AM701" s="380"/>
      <c r="AN701" s="380"/>
      <c r="AO701" s="380"/>
      <c r="AP701" s="380"/>
      <c r="AQ701" s="380"/>
      <c r="AR701" s="380"/>
      <c r="AS701" s="380"/>
      <c r="AT701" s="380"/>
      <c r="AU701" s="380"/>
      <c r="AV701" s="380"/>
      <c r="AW701" s="380"/>
      <c r="AX701" s="823"/>
    </row>
    <row r="702" spans="1:51" ht="66.75" customHeight="1">
      <c r="A702" s="869" t="s">
        <v>119</v>
      </c>
      <c r="B702" s="870"/>
      <c r="C702" s="710" t="s">
        <v>120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706</v>
      </c>
      <c r="AE702" s="342"/>
      <c r="AF702" s="342"/>
      <c r="AG702" s="383" t="s">
        <v>739</v>
      </c>
      <c r="AH702" s="384"/>
      <c r="AI702" s="384"/>
      <c r="AJ702" s="384"/>
      <c r="AK702" s="384"/>
      <c r="AL702" s="384"/>
      <c r="AM702" s="384"/>
      <c r="AN702" s="384"/>
      <c r="AO702" s="384"/>
      <c r="AP702" s="384"/>
      <c r="AQ702" s="384"/>
      <c r="AR702" s="384"/>
      <c r="AS702" s="384"/>
      <c r="AT702" s="384"/>
      <c r="AU702" s="384"/>
      <c r="AV702" s="384"/>
      <c r="AW702" s="384"/>
      <c r="AX702" s="385"/>
    </row>
    <row r="703" spans="1:51" ht="49.5" customHeight="1">
      <c r="A703" s="871"/>
      <c r="B703" s="872"/>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0"/>
      <c r="AD703" s="322" t="s">
        <v>706</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c r="A704" s="873"/>
      <c r="B704" s="874"/>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706</v>
      </c>
      <c r="AE704" s="785"/>
      <c r="AF704" s="785"/>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2" t="s">
        <v>123</v>
      </c>
      <c r="B705" s="643"/>
      <c r="C705" s="819" t="s">
        <v>124</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6" t="s">
        <v>706</v>
      </c>
      <c r="AE705" s="717"/>
      <c r="AF705" s="717"/>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4"/>
      <c r="B706" s="645"/>
      <c r="C706" s="796"/>
      <c r="D706" s="797"/>
      <c r="E706" s="732" t="s">
        <v>125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742</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4"/>
      <c r="B707" s="645"/>
      <c r="C707" s="798"/>
      <c r="D707" s="799"/>
      <c r="E707" s="735" t="s">
        <v>126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742</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4"/>
      <c r="B708" s="646"/>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744</v>
      </c>
      <c r="AE708" s="607"/>
      <c r="AF708" s="607"/>
      <c r="AG708" s="744" t="s">
        <v>1</v>
      </c>
      <c r="AH708" s="745"/>
      <c r="AI708" s="745"/>
      <c r="AJ708" s="745"/>
      <c r="AK708" s="745"/>
      <c r="AL708" s="745"/>
      <c r="AM708" s="745"/>
      <c r="AN708" s="745"/>
      <c r="AO708" s="745"/>
      <c r="AP708" s="745"/>
      <c r="AQ708" s="745"/>
      <c r="AR708" s="745"/>
      <c r="AS708" s="745"/>
      <c r="AT708" s="745"/>
      <c r="AU708" s="745"/>
      <c r="AV708" s="745"/>
      <c r="AW708" s="745"/>
      <c r="AX708" s="746"/>
    </row>
    <row r="709" spans="1:50" ht="36" customHeight="1">
      <c r="A709" s="644"/>
      <c r="B709" s="646"/>
      <c r="C709" s="389" t="s">
        <v>128</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706</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4"/>
      <c r="B710" s="646"/>
      <c r="C710" s="389" t="s">
        <v>129</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744</v>
      </c>
      <c r="AE710" s="323"/>
      <c r="AF710" s="323"/>
      <c r="AG710" s="104" t="s">
        <v>1</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c r="A711" s="644"/>
      <c r="B711" s="646"/>
      <c r="C711" s="389" t="s">
        <v>130</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706</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4"/>
      <c r="B712" s="646"/>
      <c r="C712" s="389" t="s">
        <v>131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744</v>
      </c>
      <c r="AE712" s="785"/>
      <c r="AF712" s="785"/>
      <c r="AG712" s="808" t="s">
        <v>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4"/>
      <c r="B713" s="646"/>
      <c r="C713" s="947" t="s">
        <v>132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744</v>
      </c>
      <c r="AE713" s="323"/>
      <c r="AF713" s="665"/>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39.75" customHeight="1">
      <c r="A714" s="647"/>
      <c r="B714" s="648"/>
      <c r="C714" s="649" t="s">
        <v>133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5" t="s">
        <v>706</v>
      </c>
      <c r="AE714" s="806"/>
      <c r="AF714" s="807"/>
      <c r="AG714" s="738" t="s">
        <v>748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134</v>
      </c>
      <c r="B715" s="786"/>
      <c r="C715" s="787" t="s">
        <v>135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744</v>
      </c>
      <c r="AE715" s="607"/>
      <c r="AF715" s="658"/>
      <c r="AG715" s="744" t="s">
        <v>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136</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706</v>
      </c>
      <c r="AE716" s="629"/>
      <c r="AF716" s="629"/>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4"/>
      <c r="B717" s="646"/>
      <c r="C717" s="389" t="s">
        <v>137</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706</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c r="A718" s="647"/>
      <c r="B718" s="648"/>
      <c r="C718" s="389" t="s">
        <v>138</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706</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8" t="s">
        <v>139</v>
      </c>
      <c r="B719" s="779"/>
      <c r="C719" s="625" t="s">
        <v>140</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744</v>
      </c>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0"/>
      <c r="B720" s="781"/>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2" t="s">
        <v>144</v>
      </c>
      <c r="B726" s="801"/>
      <c r="C726" s="813" t="s">
        <v>145</v>
      </c>
      <c r="D726" s="836"/>
      <c r="E726" s="836"/>
      <c r="F726" s="837"/>
      <c r="G726" s="580" t="s">
        <v>752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c r="A727" s="802"/>
      <c r="B727" s="803"/>
      <c r="C727" s="750" t="s">
        <v>146</v>
      </c>
      <c r="D727" s="751"/>
      <c r="E727" s="751"/>
      <c r="F727" s="752"/>
      <c r="G727" s="578" t="s">
        <v>753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c r="A728" s="747" t="s">
        <v>147</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c r="A730" s="741" t="s">
        <v>148</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c r="A732" s="741" t="s">
        <v>149</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c r="A734" s="753" t="s">
        <v>150</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2" t="s">
        <v>151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c r="A737" s="990" t="s">
        <v>152</v>
      </c>
      <c r="B737" s="211"/>
      <c r="C737" s="211"/>
      <c r="D737" s="212"/>
      <c r="E737" s="954" t="s">
        <v>745</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c r="A738" s="361" t="s">
        <v>153</v>
      </c>
      <c r="B738" s="361"/>
      <c r="C738" s="361"/>
      <c r="D738" s="361"/>
      <c r="E738" s="954" t="s">
        <v>754</v>
      </c>
      <c r="F738" s="955"/>
      <c r="G738" s="955"/>
      <c r="H738" s="955"/>
      <c r="I738" s="955"/>
      <c r="J738" s="955"/>
      <c r="K738" s="955"/>
      <c r="L738" s="955"/>
      <c r="M738" s="955"/>
      <c r="N738" s="955"/>
      <c r="O738" s="955"/>
      <c r="P738" s="957"/>
      <c r="Q738" s="954" t="s">
        <v>755</v>
      </c>
      <c r="R738" s="955"/>
      <c r="S738" s="955"/>
      <c r="T738" s="955"/>
      <c r="U738" s="955"/>
      <c r="V738" s="955"/>
      <c r="W738" s="955"/>
      <c r="X738" s="955"/>
      <c r="Y738" s="955"/>
      <c r="Z738" s="955"/>
      <c r="AA738" s="955"/>
      <c r="AB738" s="957"/>
      <c r="AC738" s="954" t="s">
        <v>756</v>
      </c>
      <c r="AD738" s="955"/>
      <c r="AE738" s="955"/>
      <c r="AF738" s="955"/>
      <c r="AG738" s="955"/>
      <c r="AH738" s="955"/>
      <c r="AI738" s="955"/>
      <c r="AJ738" s="955"/>
      <c r="AK738" s="955"/>
      <c r="AL738" s="955"/>
      <c r="AM738" s="955"/>
      <c r="AN738" s="957"/>
      <c r="AO738" s="954" t="s">
        <v>757</v>
      </c>
      <c r="AP738" s="955"/>
      <c r="AQ738" s="955"/>
      <c r="AR738" s="955"/>
      <c r="AS738" s="955"/>
      <c r="AT738" s="955"/>
      <c r="AU738" s="955"/>
      <c r="AV738" s="955"/>
      <c r="AW738" s="955"/>
      <c r="AX738" s="956"/>
    </row>
    <row r="739" spans="1:51" ht="24.75" customHeight="1">
      <c r="A739" s="361" t="s">
        <v>154</v>
      </c>
      <c r="B739" s="361"/>
      <c r="C739" s="361"/>
      <c r="D739" s="361"/>
      <c r="E739" s="954" t="s">
        <v>758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c r="A740" s="361" t="s">
        <v>155</v>
      </c>
      <c r="B740" s="361"/>
      <c r="C740" s="361"/>
      <c r="D740" s="361"/>
      <c r="E740" s="954" t="s">
        <v>759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c r="A741" s="361" t="s">
        <v>156</v>
      </c>
      <c r="B741" s="361"/>
      <c r="C741" s="361"/>
      <c r="D741" s="361"/>
      <c r="E741" s="954" t="s">
        <v>760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c r="A742" s="361" t="s">
        <v>157</v>
      </c>
      <c r="B742" s="361"/>
      <c r="C742" s="361"/>
      <c r="D742" s="361"/>
      <c r="E742" s="954" t="s">
        <v>760</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c r="A743" s="361" t="s">
        <v>158</v>
      </c>
      <c r="B743" s="361"/>
      <c r="C743" s="361"/>
      <c r="D743" s="361"/>
      <c r="E743" s="954" t="s">
        <v>761</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c r="A744" s="361" t="s">
        <v>159</v>
      </c>
      <c r="B744" s="361"/>
      <c r="C744" s="361"/>
      <c r="D744" s="361"/>
      <c r="E744" s="954" t="s">
        <v>762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c r="A745" s="361" t="s">
        <v>20</v>
      </c>
      <c r="B745" s="361"/>
      <c r="C745" s="361"/>
      <c r="D745" s="361"/>
      <c r="E745" s="991" t="s">
        <v>761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c r="A746" s="361" t="s">
        <v>160</v>
      </c>
      <c r="B746" s="361"/>
      <c r="C746" s="361"/>
      <c r="D746" s="361"/>
      <c r="E746" s="960" t="s">
        <v>701</v>
      </c>
      <c r="F746" s="958"/>
      <c r="G746" s="958"/>
      <c r="H746" s="100" t="str">
        <f>IF(E746="","","-")</f>
        <v>-</v>
      </c>
      <c r="I746" s="958"/>
      <c r="J746" s="958"/>
      <c r="K746" s="100" t="str">
        <f>IF(I746="","","-")</f>
        <v/>
      </c>
      <c r="L746" s="959">
        <v>22</v>
      </c>
      <c r="M746" s="959"/>
      <c r="N746" s="100" t="str">
        <f>IF(O746="","","-")</f>
        <v>-</v>
      </c>
      <c r="O746" s="961">
        <v>1</v>
      </c>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c r="A747" s="361" t="s">
        <v>45</v>
      </c>
      <c r="B747" s="361"/>
      <c r="C747" s="361"/>
      <c r="D747" s="361"/>
      <c r="E747" s="960" t="s">
        <v>701</v>
      </c>
      <c r="F747" s="958"/>
      <c r="G747" s="958"/>
      <c r="H747" s="100" t="str">
        <f>IF(E747="","","-")</f>
        <v>-</v>
      </c>
      <c r="I747" s="958"/>
      <c r="J747" s="958"/>
      <c r="K747" s="100" t="str">
        <f>IF(I747="","","-")</f>
        <v/>
      </c>
      <c r="L747" s="959">
        <v>21</v>
      </c>
      <c r="M747" s="959"/>
      <c r="N747" s="100" t="str">
        <f>IF(O747="","","-")</f>
        <v>-</v>
      </c>
      <c r="O747" s="961">
        <v>1</v>
      </c>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4" customHeight="1">
      <c r="A748" s="616" t="s">
        <v>161</v>
      </c>
      <c r="B748" s="617"/>
      <c r="C748" s="617"/>
      <c r="D748" s="617"/>
      <c r="E748" s="617"/>
      <c r="F748" s="61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163</v>
      </c>
      <c r="B787" s="631"/>
      <c r="C787" s="631"/>
      <c r="D787" s="631"/>
      <c r="E787" s="631"/>
      <c r="F787" s="632"/>
      <c r="G787" s="597" t="s">
        <v>164</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165</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c r="A788" s="633"/>
      <c r="B788" s="634"/>
      <c r="C788" s="634"/>
      <c r="D788" s="634"/>
      <c r="E788" s="634"/>
      <c r="F788" s="635"/>
      <c r="G788" s="813" t="s">
        <v>166</v>
      </c>
      <c r="H788" s="670"/>
      <c r="I788" s="670"/>
      <c r="J788" s="670"/>
      <c r="K788" s="670"/>
      <c r="L788" s="669" t="s">
        <v>167</v>
      </c>
      <c r="M788" s="670"/>
      <c r="N788" s="670"/>
      <c r="O788" s="670"/>
      <c r="P788" s="670"/>
      <c r="Q788" s="670"/>
      <c r="R788" s="670"/>
      <c r="S788" s="670"/>
      <c r="T788" s="670"/>
      <c r="U788" s="670"/>
      <c r="V788" s="670"/>
      <c r="W788" s="670"/>
      <c r="X788" s="671"/>
      <c r="Y788" s="655" t="s">
        <v>168</v>
      </c>
      <c r="Z788" s="656"/>
      <c r="AA788" s="656"/>
      <c r="AB788" s="800"/>
      <c r="AC788" s="813" t="s">
        <v>166</v>
      </c>
      <c r="AD788" s="670"/>
      <c r="AE788" s="670"/>
      <c r="AF788" s="670"/>
      <c r="AG788" s="670"/>
      <c r="AH788" s="669" t="s">
        <v>167</v>
      </c>
      <c r="AI788" s="670"/>
      <c r="AJ788" s="670"/>
      <c r="AK788" s="670"/>
      <c r="AL788" s="670"/>
      <c r="AM788" s="670"/>
      <c r="AN788" s="670"/>
      <c r="AO788" s="670"/>
      <c r="AP788" s="670"/>
      <c r="AQ788" s="670"/>
      <c r="AR788" s="670"/>
      <c r="AS788" s="670"/>
      <c r="AT788" s="671"/>
      <c r="AU788" s="655" t="s">
        <v>168</v>
      </c>
      <c r="AV788" s="656"/>
      <c r="AW788" s="656"/>
      <c r="AX788" s="657"/>
    </row>
    <row r="789" spans="1:51" ht="24.75" customHeight="1">
      <c r="A789" s="633"/>
      <c r="B789" s="634"/>
      <c r="C789" s="634"/>
      <c r="D789" s="634"/>
      <c r="E789" s="634"/>
      <c r="F789" s="635"/>
      <c r="G789" s="672" t="s">
        <v>763</v>
      </c>
      <c r="H789" s="673"/>
      <c r="I789" s="673"/>
      <c r="J789" s="673"/>
      <c r="K789" s="674"/>
      <c r="L789" s="666" t="s">
        <v>764</v>
      </c>
      <c r="M789" s="667"/>
      <c r="N789" s="667"/>
      <c r="O789" s="667"/>
      <c r="P789" s="667"/>
      <c r="Q789" s="667"/>
      <c r="R789" s="667"/>
      <c r="S789" s="667"/>
      <c r="T789" s="667"/>
      <c r="U789" s="667"/>
      <c r="V789" s="667"/>
      <c r="W789" s="667"/>
      <c r="X789" s="668"/>
      <c r="Y789" s="386">
        <v>3.5</v>
      </c>
      <c r="Z789" s="387"/>
      <c r="AA789" s="387"/>
      <c r="AB789" s="388"/>
      <c r="AC789" s="672" t="s">
        <v>765</v>
      </c>
      <c r="AD789" s="673"/>
      <c r="AE789" s="673"/>
      <c r="AF789" s="673"/>
      <c r="AG789" s="674"/>
      <c r="AH789" s="666" t="s">
        <v>765</v>
      </c>
      <c r="AI789" s="667"/>
      <c r="AJ789" s="667"/>
      <c r="AK789" s="667"/>
      <c r="AL789" s="667"/>
      <c r="AM789" s="667"/>
      <c r="AN789" s="667"/>
      <c r="AO789" s="667"/>
      <c r="AP789" s="667"/>
      <c r="AQ789" s="667"/>
      <c r="AR789" s="667"/>
      <c r="AS789" s="667"/>
      <c r="AT789" s="668"/>
      <c r="AU789" s="386" t="s">
        <v>766</v>
      </c>
      <c r="AV789" s="387"/>
      <c r="AW789" s="387"/>
      <c r="AX789" s="388"/>
    </row>
    <row r="790" spans="1:51"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c r="A799" s="633"/>
      <c r="B799" s="634"/>
      <c r="C799" s="634"/>
      <c r="D799" s="634"/>
      <c r="E799" s="634"/>
      <c r="F799" s="635"/>
      <c r="G799" s="824" t="s">
        <v>31</v>
      </c>
      <c r="H799" s="825"/>
      <c r="I799" s="825"/>
      <c r="J799" s="825"/>
      <c r="K799" s="825"/>
      <c r="L799" s="826"/>
      <c r="M799" s="827"/>
      <c r="N799" s="827"/>
      <c r="O799" s="827"/>
      <c r="P799" s="827"/>
      <c r="Q799" s="827"/>
      <c r="R799" s="827"/>
      <c r="S799" s="827"/>
      <c r="T799" s="827"/>
      <c r="U799" s="827"/>
      <c r="V799" s="827"/>
      <c r="W799" s="827"/>
      <c r="X799" s="828"/>
      <c r="Y799" s="829">
        <f>SUM(Y789:AB798)</f>
        <v>3.5</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customHeight="1">
      <c r="A800" s="633"/>
      <c r="B800" s="634"/>
      <c r="C800" s="634"/>
      <c r="D800" s="634"/>
      <c r="E800" s="634"/>
      <c r="F800" s="635"/>
      <c r="G800" s="597" t="s">
        <v>169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170</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c r="A801" s="633"/>
      <c r="B801" s="634"/>
      <c r="C801" s="634"/>
      <c r="D801" s="634"/>
      <c r="E801" s="634"/>
      <c r="F801" s="635"/>
      <c r="G801" s="813" t="s">
        <v>166</v>
      </c>
      <c r="H801" s="670"/>
      <c r="I801" s="670"/>
      <c r="J801" s="670"/>
      <c r="K801" s="670"/>
      <c r="L801" s="669" t="s">
        <v>167</v>
      </c>
      <c r="M801" s="670"/>
      <c r="N801" s="670"/>
      <c r="O801" s="670"/>
      <c r="P801" s="670"/>
      <c r="Q801" s="670"/>
      <c r="R801" s="670"/>
      <c r="S801" s="670"/>
      <c r="T801" s="670"/>
      <c r="U801" s="670"/>
      <c r="V801" s="670"/>
      <c r="W801" s="670"/>
      <c r="X801" s="671"/>
      <c r="Y801" s="655" t="s">
        <v>168</v>
      </c>
      <c r="Z801" s="656"/>
      <c r="AA801" s="656"/>
      <c r="AB801" s="800"/>
      <c r="AC801" s="813" t="s">
        <v>166</v>
      </c>
      <c r="AD801" s="670"/>
      <c r="AE801" s="670"/>
      <c r="AF801" s="670"/>
      <c r="AG801" s="670"/>
      <c r="AH801" s="669" t="s">
        <v>167</v>
      </c>
      <c r="AI801" s="670"/>
      <c r="AJ801" s="670"/>
      <c r="AK801" s="670"/>
      <c r="AL801" s="670"/>
      <c r="AM801" s="670"/>
      <c r="AN801" s="670"/>
      <c r="AO801" s="670"/>
      <c r="AP801" s="670"/>
      <c r="AQ801" s="670"/>
      <c r="AR801" s="670"/>
      <c r="AS801" s="670"/>
      <c r="AT801" s="671"/>
      <c r="AU801" s="655" t="s">
        <v>168</v>
      </c>
      <c r="AV801" s="656"/>
      <c r="AW801" s="656"/>
      <c r="AX801" s="657"/>
      <c r="AY801">
        <f>$AY$800</f>
        <v>2</v>
      </c>
    </row>
    <row r="802" spans="1:51" ht="24.75" customHeight="1">
      <c r="A802" s="633"/>
      <c r="B802" s="634"/>
      <c r="C802" s="634"/>
      <c r="D802" s="634"/>
      <c r="E802" s="634"/>
      <c r="F802" s="635"/>
      <c r="G802" s="672" t="s">
        <v>765</v>
      </c>
      <c r="H802" s="673"/>
      <c r="I802" s="673"/>
      <c r="J802" s="673"/>
      <c r="K802" s="674"/>
      <c r="L802" s="666" t="s">
        <v>765</v>
      </c>
      <c r="M802" s="667"/>
      <c r="N802" s="667"/>
      <c r="O802" s="667"/>
      <c r="P802" s="667"/>
      <c r="Q802" s="667"/>
      <c r="R802" s="667"/>
      <c r="S802" s="667"/>
      <c r="T802" s="667"/>
      <c r="U802" s="667"/>
      <c r="V802" s="667"/>
      <c r="W802" s="667"/>
      <c r="X802" s="668"/>
      <c r="Y802" s="386" t="s">
        <v>766</v>
      </c>
      <c r="Z802" s="387"/>
      <c r="AA802" s="387"/>
      <c r="AB802" s="833"/>
      <c r="AC802" s="672" t="s">
        <v>765</v>
      </c>
      <c r="AD802" s="673"/>
      <c r="AE802" s="673"/>
      <c r="AF802" s="673"/>
      <c r="AG802" s="674"/>
      <c r="AH802" s="666" t="s">
        <v>765</v>
      </c>
      <c r="AI802" s="667"/>
      <c r="AJ802" s="667"/>
      <c r="AK802" s="667"/>
      <c r="AL802" s="667"/>
      <c r="AM802" s="667"/>
      <c r="AN802" s="667"/>
      <c r="AO802" s="667"/>
      <c r="AP802" s="667"/>
      <c r="AQ802" s="667"/>
      <c r="AR802" s="667"/>
      <c r="AS802" s="667"/>
      <c r="AT802" s="668"/>
      <c r="AU802" s="386" t="s">
        <v>766</v>
      </c>
      <c r="AV802" s="387"/>
      <c r="AW802" s="387"/>
      <c r="AX802" s="388"/>
      <c r="AY802">
        <f t="shared" ref="AY802:AY812" si="115">$AY$800</f>
        <v>2</v>
      </c>
    </row>
    <row r="803" spans="1:51"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2</v>
      </c>
    </row>
    <row r="804" spans="1:51"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thickBot="1">
      <c r="A812" s="633"/>
      <c r="B812" s="634"/>
      <c r="C812" s="634"/>
      <c r="D812" s="634"/>
      <c r="E812" s="634"/>
      <c r="F812" s="635"/>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2</v>
      </c>
    </row>
    <row r="813" spans="1:51" ht="24.75" customHeight="1">
      <c r="A813" s="633"/>
      <c r="B813" s="634"/>
      <c r="C813" s="634"/>
      <c r="D813" s="634"/>
      <c r="E813" s="634"/>
      <c r="F813" s="635"/>
      <c r="G813" s="597" t="s">
        <v>171</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172</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2</v>
      </c>
    </row>
    <row r="814" spans="1:51" ht="24.75" customHeight="1">
      <c r="A814" s="633"/>
      <c r="B814" s="634"/>
      <c r="C814" s="634"/>
      <c r="D814" s="634"/>
      <c r="E814" s="634"/>
      <c r="F814" s="635"/>
      <c r="G814" s="813" t="s">
        <v>166</v>
      </c>
      <c r="H814" s="670"/>
      <c r="I814" s="670"/>
      <c r="J814" s="670"/>
      <c r="K814" s="670"/>
      <c r="L814" s="669" t="s">
        <v>167</v>
      </c>
      <c r="M814" s="670"/>
      <c r="N814" s="670"/>
      <c r="O814" s="670"/>
      <c r="P814" s="670"/>
      <c r="Q814" s="670"/>
      <c r="R814" s="670"/>
      <c r="S814" s="670"/>
      <c r="T814" s="670"/>
      <c r="U814" s="670"/>
      <c r="V814" s="670"/>
      <c r="W814" s="670"/>
      <c r="X814" s="671"/>
      <c r="Y814" s="655" t="s">
        <v>168</v>
      </c>
      <c r="Z814" s="656"/>
      <c r="AA814" s="656"/>
      <c r="AB814" s="800"/>
      <c r="AC814" s="813" t="s">
        <v>166</v>
      </c>
      <c r="AD814" s="670"/>
      <c r="AE814" s="670"/>
      <c r="AF814" s="670"/>
      <c r="AG814" s="670"/>
      <c r="AH814" s="669" t="s">
        <v>167</v>
      </c>
      <c r="AI814" s="670"/>
      <c r="AJ814" s="670"/>
      <c r="AK814" s="670"/>
      <c r="AL814" s="670"/>
      <c r="AM814" s="670"/>
      <c r="AN814" s="670"/>
      <c r="AO814" s="670"/>
      <c r="AP814" s="670"/>
      <c r="AQ814" s="670"/>
      <c r="AR814" s="670"/>
      <c r="AS814" s="670"/>
      <c r="AT814" s="671"/>
      <c r="AU814" s="655" t="s">
        <v>168</v>
      </c>
      <c r="AV814" s="656"/>
      <c r="AW814" s="656"/>
      <c r="AX814" s="657"/>
      <c r="AY814">
        <f>$AY$813</f>
        <v>2</v>
      </c>
    </row>
    <row r="815" spans="1:51" ht="24.75" customHeight="1">
      <c r="A815" s="633"/>
      <c r="B815" s="634"/>
      <c r="C815" s="634"/>
      <c r="D815" s="634"/>
      <c r="E815" s="634"/>
      <c r="F815" s="635"/>
      <c r="G815" s="672" t="s">
        <v>767</v>
      </c>
      <c r="H815" s="673"/>
      <c r="I815" s="673"/>
      <c r="J815" s="673"/>
      <c r="K815" s="674"/>
      <c r="L815" s="666" t="s">
        <v>768</v>
      </c>
      <c r="M815" s="667"/>
      <c r="N815" s="667"/>
      <c r="O815" s="667"/>
      <c r="P815" s="667"/>
      <c r="Q815" s="667"/>
      <c r="R815" s="667"/>
      <c r="S815" s="667"/>
      <c r="T815" s="667"/>
      <c r="U815" s="667"/>
      <c r="V815" s="667"/>
      <c r="W815" s="667"/>
      <c r="X815" s="668"/>
      <c r="Y815" s="386">
        <v>4.3</v>
      </c>
      <c r="Z815" s="387"/>
      <c r="AA815" s="387"/>
      <c r="AB815" s="388"/>
      <c r="AC815" s="672" t="s">
        <v>769</v>
      </c>
      <c r="AD815" s="673"/>
      <c r="AE815" s="673"/>
      <c r="AF815" s="673"/>
      <c r="AG815" s="674"/>
      <c r="AH815" s="666" t="s">
        <v>770</v>
      </c>
      <c r="AI815" s="667"/>
      <c r="AJ815" s="667"/>
      <c r="AK815" s="667"/>
      <c r="AL815" s="667"/>
      <c r="AM815" s="667"/>
      <c r="AN815" s="667"/>
      <c r="AO815" s="667"/>
      <c r="AP815" s="667"/>
      <c r="AQ815" s="667"/>
      <c r="AR815" s="667"/>
      <c r="AS815" s="667"/>
      <c r="AT815" s="668"/>
      <c r="AU815" s="386">
        <v>13.2</v>
      </c>
      <c r="AV815" s="387"/>
      <c r="AW815" s="387"/>
      <c r="AX815" s="388"/>
      <c r="AY815">
        <f t="shared" ref="AY815:AY825" si="116">$AY$813</f>
        <v>2</v>
      </c>
    </row>
    <row r="816" spans="1:51"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2</v>
      </c>
    </row>
    <row r="817" spans="1:51"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2</v>
      </c>
    </row>
    <row r="818" spans="1:51" ht="24.75" hidden="1" customHeight="1">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2</v>
      </c>
    </row>
    <row r="819" spans="1:51" ht="24.75" hidden="1" customHeight="1">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2</v>
      </c>
    </row>
    <row r="820" spans="1:51" ht="24.75" hidden="1" customHeight="1">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2</v>
      </c>
    </row>
    <row r="821" spans="1:51"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2</v>
      </c>
    </row>
    <row r="822" spans="1:51"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2</v>
      </c>
    </row>
    <row r="823" spans="1:51"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2</v>
      </c>
    </row>
    <row r="824" spans="1:51"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2</v>
      </c>
    </row>
    <row r="825" spans="1:51" ht="24.75" customHeight="1">
      <c r="A825" s="633"/>
      <c r="B825" s="634"/>
      <c r="C825" s="634"/>
      <c r="D825" s="634"/>
      <c r="E825" s="634"/>
      <c r="F825" s="635"/>
      <c r="G825" s="824" t="s">
        <v>31</v>
      </c>
      <c r="H825" s="825"/>
      <c r="I825" s="825"/>
      <c r="J825" s="825"/>
      <c r="K825" s="825"/>
      <c r="L825" s="826"/>
      <c r="M825" s="827"/>
      <c r="N825" s="827"/>
      <c r="O825" s="827"/>
      <c r="P825" s="827"/>
      <c r="Q825" s="827"/>
      <c r="R825" s="827"/>
      <c r="S825" s="827"/>
      <c r="T825" s="827"/>
      <c r="U825" s="827"/>
      <c r="V825" s="827"/>
      <c r="W825" s="827"/>
      <c r="X825" s="828"/>
      <c r="Y825" s="829">
        <f>SUM(Y815:AB824)</f>
        <v>4.3</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13.2</v>
      </c>
      <c r="AV825" s="830"/>
      <c r="AW825" s="830"/>
      <c r="AX825" s="832"/>
      <c r="AY825">
        <f t="shared" si="116"/>
        <v>2</v>
      </c>
    </row>
    <row r="826" spans="1:51" ht="24.75" hidden="1" customHeight="1">
      <c r="A826" s="633"/>
      <c r="B826" s="634"/>
      <c r="C826" s="634"/>
      <c r="D826" s="634"/>
      <c r="E826" s="634"/>
      <c r="F826" s="635"/>
      <c r="G826" s="597" t="s">
        <v>173</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174</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c r="A827" s="633"/>
      <c r="B827" s="634"/>
      <c r="C827" s="634"/>
      <c r="D827" s="634"/>
      <c r="E827" s="634"/>
      <c r="F827" s="635"/>
      <c r="G827" s="813" t="s">
        <v>166</v>
      </c>
      <c r="H827" s="670"/>
      <c r="I827" s="670"/>
      <c r="J827" s="670"/>
      <c r="K827" s="670"/>
      <c r="L827" s="669" t="s">
        <v>167</v>
      </c>
      <c r="M827" s="670"/>
      <c r="N827" s="670"/>
      <c r="O827" s="670"/>
      <c r="P827" s="670"/>
      <c r="Q827" s="670"/>
      <c r="R827" s="670"/>
      <c r="S827" s="670"/>
      <c r="T827" s="670"/>
      <c r="U827" s="670"/>
      <c r="V827" s="670"/>
      <c r="W827" s="670"/>
      <c r="X827" s="671"/>
      <c r="Y827" s="655" t="s">
        <v>168</v>
      </c>
      <c r="Z827" s="656"/>
      <c r="AA827" s="656"/>
      <c r="AB827" s="800"/>
      <c r="AC827" s="813" t="s">
        <v>166</v>
      </c>
      <c r="AD827" s="670"/>
      <c r="AE827" s="670"/>
      <c r="AF827" s="670"/>
      <c r="AG827" s="670"/>
      <c r="AH827" s="669" t="s">
        <v>167</v>
      </c>
      <c r="AI827" s="670"/>
      <c r="AJ827" s="670"/>
      <c r="AK827" s="670"/>
      <c r="AL827" s="670"/>
      <c r="AM827" s="670"/>
      <c r="AN827" s="670"/>
      <c r="AO827" s="670"/>
      <c r="AP827" s="670"/>
      <c r="AQ827" s="670"/>
      <c r="AR827" s="670"/>
      <c r="AS827" s="670"/>
      <c r="AT827" s="671"/>
      <c r="AU827" s="655" t="s">
        <v>168</v>
      </c>
      <c r="AV827" s="656"/>
      <c r="AW827" s="656"/>
      <c r="AX827" s="657"/>
      <c r="AY827">
        <f>$AY$826</f>
        <v>0</v>
      </c>
    </row>
    <row r="828" spans="1:51" s="16" customFormat="1" ht="24.75" hidden="1" customHeight="1">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33"/>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c r="A838" s="633"/>
      <c r="B838" s="634"/>
      <c r="C838" s="634"/>
      <c r="D838" s="634"/>
      <c r="E838" s="634"/>
      <c r="F838" s="635"/>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c r="A839" s="903" t="s">
        <v>175</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4">
        <v>1</v>
      </c>
      <c r="B845" s="374">
        <v>1</v>
      </c>
      <c r="C845" s="358" t="s">
        <v>771</v>
      </c>
      <c r="D845" s="343"/>
      <c r="E845" s="343"/>
      <c r="F845" s="343"/>
      <c r="G845" s="343"/>
      <c r="H845" s="343"/>
      <c r="I845" s="343"/>
      <c r="J845" s="344" t="s">
        <v>1</v>
      </c>
      <c r="K845" s="345"/>
      <c r="L845" s="345"/>
      <c r="M845" s="345"/>
      <c r="N845" s="345"/>
      <c r="O845" s="345"/>
      <c r="P845" s="368" t="s">
        <v>772</v>
      </c>
      <c r="Q845" s="369"/>
      <c r="R845" s="369"/>
      <c r="S845" s="369"/>
      <c r="T845" s="369"/>
      <c r="U845" s="369"/>
      <c r="V845" s="369"/>
      <c r="W845" s="369"/>
      <c r="X845" s="369"/>
      <c r="Y845" s="347">
        <v>3</v>
      </c>
      <c r="Z845" s="348"/>
      <c r="AA845" s="348"/>
      <c r="AB845" s="349"/>
      <c r="AC845" s="370" t="s">
        <v>290</v>
      </c>
      <c r="AD845" s="371"/>
      <c r="AE845" s="371"/>
      <c r="AF845" s="371"/>
      <c r="AG845" s="371"/>
      <c r="AH845" s="366">
        <v>1</v>
      </c>
      <c r="AI845" s="367"/>
      <c r="AJ845" s="367"/>
      <c r="AK845" s="367"/>
      <c r="AL845" s="354">
        <v>100</v>
      </c>
      <c r="AM845" s="355"/>
      <c r="AN845" s="355"/>
      <c r="AO845" s="356"/>
      <c r="AP845" s="357" t="s">
        <v>1</v>
      </c>
      <c r="AQ845" s="357"/>
      <c r="AR845" s="357"/>
      <c r="AS845" s="357"/>
      <c r="AT845" s="357"/>
      <c r="AU845" s="357"/>
      <c r="AV845" s="357"/>
      <c r="AW845" s="357"/>
      <c r="AX845" s="357"/>
    </row>
    <row r="846" spans="1:51" ht="30" hidden="1" customHeight="1">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1</v>
      </c>
    </row>
    <row r="878" spans="1:51" ht="30" customHeight="1">
      <c r="A878" s="374">
        <v>1</v>
      </c>
      <c r="B878" s="374">
        <v>1</v>
      </c>
      <c r="C878" s="358" t="s">
        <v>773</v>
      </c>
      <c r="D878" s="343"/>
      <c r="E878" s="343"/>
      <c r="F878" s="343"/>
      <c r="G878" s="343"/>
      <c r="H878" s="343"/>
      <c r="I878" s="343"/>
      <c r="J878" s="344" t="s">
        <v>1</v>
      </c>
      <c r="K878" s="345"/>
      <c r="L878" s="345"/>
      <c r="M878" s="345"/>
      <c r="N878" s="345"/>
      <c r="O878" s="345"/>
      <c r="P878" s="368" t="s">
        <v>774</v>
      </c>
      <c r="Q878" s="369"/>
      <c r="R878" s="369"/>
      <c r="S878" s="369"/>
      <c r="T878" s="369"/>
      <c r="U878" s="369"/>
      <c r="V878" s="369"/>
      <c r="W878" s="369"/>
      <c r="X878" s="369"/>
      <c r="Y878" s="347">
        <v>0.2</v>
      </c>
      <c r="Z878" s="348"/>
      <c r="AA878" s="348"/>
      <c r="AB878" s="349"/>
      <c r="AC878" s="370" t="s">
        <v>312</v>
      </c>
      <c r="AD878" s="371"/>
      <c r="AE878" s="371"/>
      <c r="AF878" s="371"/>
      <c r="AG878" s="371"/>
      <c r="AH878" s="366" t="s">
        <v>1</v>
      </c>
      <c r="AI878" s="367"/>
      <c r="AJ878" s="367"/>
      <c r="AK878" s="367"/>
      <c r="AL878" s="354" t="s">
        <v>1</v>
      </c>
      <c r="AM878" s="355"/>
      <c r="AN878" s="355"/>
      <c r="AO878" s="356"/>
      <c r="AP878" s="357" t="s">
        <v>1</v>
      </c>
      <c r="AQ878" s="357"/>
      <c r="AR878" s="357"/>
      <c r="AS878" s="357"/>
      <c r="AT878" s="357"/>
      <c r="AU878" s="357"/>
      <c r="AV878" s="357"/>
      <c r="AW878" s="357"/>
      <c r="AX878" s="357"/>
      <c r="AY878">
        <f t="shared" si="118"/>
        <v>1</v>
      </c>
    </row>
    <row r="879" spans="1:51" ht="30" hidden="1" customHeight="1">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1</v>
      </c>
    </row>
    <row r="911" spans="1:51" ht="30" customHeight="1">
      <c r="A911" s="374">
        <v>1</v>
      </c>
      <c r="B911" s="374">
        <v>1</v>
      </c>
      <c r="C911" s="358" t="s">
        <v>775</v>
      </c>
      <c r="D911" s="343"/>
      <c r="E911" s="343"/>
      <c r="F911" s="343"/>
      <c r="G911" s="343"/>
      <c r="H911" s="343"/>
      <c r="I911" s="343"/>
      <c r="J911" s="344" t="s">
        <v>1</v>
      </c>
      <c r="K911" s="345"/>
      <c r="L911" s="345"/>
      <c r="M911" s="345"/>
      <c r="N911" s="345"/>
      <c r="O911" s="345"/>
      <c r="P911" s="368" t="s">
        <v>774</v>
      </c>
      <c r="Q911" s="369"/>
      <c r="R911" s="369"/>
      <c r="S911" s="369"/>
      <c r="T911" s="369"/>
      <c r="U911" s="369"/>
      <c r="V911" s="369"/>
      <c r="W911" s="369"/>
      <c r="X911" s="369"/>
      <c r="Y911" s="347">
        <v>0.1</v>
      </c>
      <c r="Z911" s="348"/>
      <c r="AA911" s="348"/>
      <c r="AB911" s="349"/>
      <c r="AC911" s="370" t="s">
        <v>312</v>
      </c>
      <c r="AD911" s="371"/>
      <c r="AE911" s="371"/>
      <c r="AF911" s="371"/>
      <c r="AG911" s="371"/>
      <c r="AH911" s="366" t="s">
        <v>1</v>
      </c>
      <c r="AI911" s="367"/>
      <c r="AJ911" s="367"/>
      <c r="AK911" s="367"/>
      <c r="AL911" s="354" t="s">
        <v>1</v>
      </c>
      <c r="AM911" s="355"/>
      <c r="AN911" s="355"/>
      <c r="AO911" s="356"/>
      <c r="AP911" s="357" t="s">
        <v>1</v>
      </c>
      <c r="AQ911" s="357"/>
      <c r="AR911" s="357"/>
      <c r="AS911" s="357"/>
      <c r="AT911" s="357"/>
      <c r="AU911" s="357"/>
      <c r="AV911" s="357"/>
      <c r="AW911" s="357"/>
      <c r="AX911" s="357"/>
      <c r="AY911">
        <f t="shared" si="119"/>
        <v>1</v>
      </c>
    </row>
    <row r="912" spans="1:51" ht="30" hidden="1" customHeight="1">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1</v>
      </c>
    </row>
    <row r="944" spans="1:51" ht="30" customHeight="1">
      <c r="A944" s="374">
        <v>1</v>
      </c>
      <c r="B944" s="374">
        <v>1</v>
      </c>
      <c r="C944" s="358" t="s">
        <v>776</v>
      </c>
      <c r="D944" s="343"/>
      <c r="E944" s="343"/>
      <c r="F944" s="343"/>
      <c r="G944" s="343"/>
      <c r="H944" s="343"/>
      <c r="I944" s="343"/>
      <c r="J944" s="344" t="s">
        <v>1</v>
      </c>
      <c r="K944" s="345"/>
      <c r="L944" s="345"/>
      <c r="M944" s="345"/>
      <c r="N944" s="345"/>
      <c r="O944" s="345"/>
      <c r="P944" s="368" t="s">
        <v>774</v>
      </c>
      <c r="Q944" s="369"/>
      <c r="R944" s="369"/>
      <c r="S944" s="369"/>
      <c r="T944" s="369"/>
      <c r="U944" s="369"/>
      <c r="V944" s="369"/>
      <c r="W944" s="369"/>
      <c r="X944" s="369"/>
      <c r="Y944" s="347">
        <v>0.2</v>
      </c>
      <c r="Z944" s="348"/>
      <c r="AA944" s="348"/>
      <c r="AB944" s="349"/>
      <c r="AC944" s="370" t="s">
        <v>224</v>
      </c>
      <c r="AD944" s="371"/>
      <c r="AE944" s="371"/>
      <c r="AF944" s="371"/>
      <c r="AG944" s="371"/>
      <c r="AH944" s="366" t="s">
        <v>1</v>
      </c>
      <c r="AI944" s="367"/>
      <c r="AJ944" s="367"/>
      <c r="AK944" s="367"/>
      <c r="AL944" s="354" t="s">
        <v>1</v>
      </c>
      <c r="AM944" s="355"/>
      <c r="AN944" s="355"/>
      <c r="AO944" s="356"/>
      <c r="AP944" s="357" t="s">
        <v>1</v>
      </c>
      <c r="AQ944" s="357"/>
      <c r="AR944" s="357"/>
      <c r="AS944" s="357"/>
      <c r="AT944" s="357"/>
      <c r="AU944" s="357"/>
      <c r="AV944" s="357"/>
      <c r="AW944" s="357"/>
      <c r="AX944" s="357"/>
      <c r="AY944">
        <f t="shared" si="120"/>
        <v>1</v>
      </c>
    </row>
    <row r="945" spans="1:51" ht="30" hidden="1" customHeight="1">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1</v>
      </c>
    </row>
    <row r="977" spans="1:51" ht="30" customHeight="1">
      <c r="A977" s="374">
        <v>1</v>
      </c>
      <c r="B977" s="374">
        <v>1</v>
      </c>
      <c r="C977" s="358" t="s">
        <v>777</v>
      </c>
      <c r="D977" s="343"/>
      <c r="E977" s="343"/>
      <c r="F977" s="343"/>
      <c r="G977" s="343"/>
      <c r="H977" s="343"/>
      <c r="I977" s="343"/>
      <c r="J977" s="344">
        <v>8700150002453</v>
      </c>
      <c r="K977" s="345"/>
      <c r="L977" s="345"/>
      <c r="M977" s="345"/>
      <c r="N977" s="345"/>
      <c r="O977" s="345"/>
      <c r="P977" s="368" t="s">
        <v>778</v>
      </c>
      <c r="Q977" s="369"/>
      <c r="R977" s="369"/>
      <c r="S977" s="369"/>
      <c r="T977" s="369"/>
      <c r="U977" s="369"/>
      <c r="V977" s="369"/>
      <c r="W977" s="369"/>
      <c r="X977" s="369"/>
      <c r="Y977" s="347">
        <v>4</v>
      </c>
      <c r="Z977" s="348"/>
      <c r="AA977" s="348"/>
      <c r="AB977" s="349"/>
      <c r="AC977" s="370" t="s">
        <v>312</v>
      </c>
      <c r="AD977" s="371"/>
      <c r="AE977" s="371"/>
      <c r="AF977" s="371"/>
      <c r="AG977" s="371"/>
      <c r="AH977" s="366" t="s">
        <v>1</v>
      </c>
      <c r="AI977" s="367"/>
      <c r="AJ977" s="367"/>
      <c r="AK977" s="367"/>
      <c r="AL977" s="354" t="s">
        <v>1</v>
      </c>
      <c r="AM977" s="355"/>
      <c r="AN977" s="355"/>
      <c r="AO977" s="356"/>
      <c r="AP977" s="357" t="s">
        <v>1</v>
      </c>
      <c r="AQ977" s="357"/>
      <c r="AR977" s="357"/>
      <c r="AS977" s="357"/>
      <c r="AT977" s="357"/>
      <c r="AU977" s="357"/>
      <c r="AV977" s="357"/>
      <c r="AW977" s="357"/>
      <c r="AX977" s="357"/>
      <c r="AY977">
        <f t="shared" si="121"/>
        <v>1</v>
      </c>
    </row>
    <row r="978" spans="1:51" ht="30" hidden="1" customHeight="1">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1</v>
      </c>
    </row>
    <row r="1010" spans="1:51" ht="30" customHeight="1">
      <c r="A1010" s="374">
        <v>1</v>
      </c>
      <c r="B1010" s="374">
        <v>1</v>
      </c>
      <c r="C1010" s="358" t="s">
        <v>780</v>
      </c>
      <c r="D1010" s="343"/>
      <c r="E1010" s="343"/>
      <c r="F1010" s="343"/>
      <c r="G1010" s="343"/>
      <c r="H1010" s="343"/>
      <c r="I1010" s="343"/>
      <c r="J1010" s="344" t="s">
        <v>1</v>
      </c>
      <c r="K1010" s="345"/>
      <c r="L1010" s="345"/>
      <c r="M1010" s="345"/>
      <c r="N1010" s="345"/>
      <c r="O1010" s="345"/>
      <c r="P1010" s="368" t="s">
        <v>779</v>
      </c>
      <c r="Q1010" s="369"/>
      <c r="R1010" s="369"/>
      <c r="S1010" s="369"/>
      <c r="T1010" s="369"/>
      <c r="U1010" s="369"/>
      <c r="V1010" s="369"/>
      <c r="W1010" s="369"/>
      <c r="X1010" s="369"/>
      <c r="Y1010" s="347">
        <v>9</v>
      </c>
      <c r="Z1010" s="348"/>
      <c r="AA1010" s="348"/>
      <c r="AB1010" s="349"/>
      <c r="AC1010" s="370" t="s">
        <v>312</v>
      </c>
      <c r="AD1010" s="371"/>
      <c r="AE1010" s="371"/>
      <c r="AF1010" s="371"/>
      <c r="AG1010" s="371"/>
      <c r="AH1010" s="366" t="s">
        <v>1</v>
      </c>
      <c r="AI1010" s="367"/>
      <c r="AJ1010" s="367"/>
      <c r="AK1010" s="367"/>
      <c r="AL1010" s="354" t="s">
        <v>1</v>
      </c>
      <c r="AM1010" s="355"/>
      <c r="AN1010" s="355"/>
      <c r="AO1010" s="356"/>
      <c r="AP1010" s="357" t="s">
        <v>1</v>
      </c>
      <c r="AQ1010" s="357"/>
      <c r="AR1010" s="357"/>
      <c r="AS1010" s="357"/>
      <c r="AT1010" s="357"/>
      <c r="AU1010" s="357"/>
      <c r="AV1010" s="357"/>
      <c r="AW1010" s="357"/>
      <c r="AX1010" s="357"/>
      <c r="AY1010">
        <f t="shared" si="122"/>
        <v>1</v>
      </c>
    </row>
    <row r="1011" spans="1:51" ht="30" customHeight="1">
      <c r="A1011" s="374">
        <v>2</v>
      </c>
      <c r="B1011" s="374">
        <v>1</v>
      </c>
      <c r="C1011" s="358" t="s">
        <v>781</v>
      </c>
      <c r="D1011" s="343"/>
      <c r="E1011" s="343"/>
      <c r="F1011" s="343"/>
      <c r="G1011" s="343"/>
      <c r="H1011" s="343"/>
      <c r="I1011" s="343"/>
      <c r="J1011" s="344" t="s">
        <v>1</v>
      </c>
      <c r="K1011" s="345"/>
      <c r="L1011" s="345"/>
      <c r="M1011" s="345"/>
      <c r="N1011" s="345"/>
      <c r="O1011" s="345"/>
      <c r="P1011" s="368" t="s">
        <v>779</v>
      </c>
      <c r="Q1011" s="369"/>
      <c r="R1011" s="369"/>
      <c r="S1011" s="369"/>
      <c r="T1011" s="369"/>
      <c r="U1011" s="369"/>
      <c r="V1011" s="369"/>
      <c r="W1011" s="369"/>
      <c r="X1011" s="369"/>
      <c r="Y1011" s="347">
        <v>4</v>
      </c>
      <c r="Z1011" s="348"/>
      <c r="AA1011" s="348"/>
      <c r="AB1011" s="349"/>
      <c r="AC1011" s="350" t="s">
        <v>312</v>
      </c>
      <c r="AD1011" s="351"/>
      <c r="AE1011" s="351"/>
      <c r="AF1011" s="351"/>
      <c r="AG1011" s="351"/>
      <c r="AH1011" s="366" t="s">
        <v>1</v>
      </c>
      <c r="AI1011" s="367"/>
      <c r="AJ1011" s="367"/>
      <c r="AK1011" s="367"/>
      <c r="AL1011" s="354" t="s">
        <v>1</v>
      </c>
      <c r="AM1011" s="355"/>
      <c r="AN1011" s="355"/>
      <c r="AO1011" s="356"/>
      <c r="AP1011" s="357" t="s">
        <v>1</v>
      </c>
      <c r="AQ1011" s="357"/>
      <c r="AR1011" s="357"/>
      <c r="AS1011" s="357"/>
      <c r="AT1011" s="357"/>
      <c r="AU1011" s="357"/>
      <c r="AV1011" s="357"/>
      <c r="AW1011" s="357"/>
      <c r="AX1011" s="357"/>
      <c r="AY1011">
        <f>COUNTA($C$1011)</f>
        <v>1</v>
      </c>
    </row>
    <row r="1012" spans="1:51" ht="30" hidden="1" customHeight="1">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5" t="s">
        <v>193</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4"/>
      <c r="B1109" s="374"/>
      <c r="C1109" s="152" t="s">
        <v>195</v>
      </c>
      <c r="D1109" s="378"/>
      <c r="E1109" s="152" t="s">
        <v>196</v>
      </c>
      <c r="F1109" s="378"/>
      <c r="G1109" s="378"/>
      <c r="H1109" s="378"/>
      <c r="I1109" s="378"/>
      <c r="J1109" s="152" t="s">
        <v>179</v>
      </c>
      <c r="K1109" s="152"/>
      <c r="L1109" s="152"/>
      <c r="M1109" s="152"/>
      <c r="N1109" s="152"/>
      <c r="O1109" s="152"/>
      <c r="P1109" s="362" t="s">
        <v>180</v>
      </c>
      <c r="Q1109" s="362"/>
      <c r="R1109" s="362"/>
      <c r="S1109" s="362"/>
      <c r="T1109" s="362"/>
      <c r="U1109" s="362"/>
      <c r="V1109" s="362"/>
      <c r="W1109" s="362"/>
      <c r="X1109" s="362"/>
      <c r="Y1109" s="152" t="s">
        <v>197</v>
      </c>
      <c r="Z1109" s="378"/>
      <c r="AA1109" s="378"/>
      <c r="AB1109" s="378"/>
      <c r="AC1109" s="152" t="s">
        <v>198</v>
      </c>
      <c r="AD1109" s="152"/>
      <c r="AE1109" s="152"/>
      <c r="AF1109" s="152"/>
      <c r="AG1109" s="152"/>
      <c r="AH1109" s="362" t="s">
        <v>199</v>
      </c>
      <c r="AI1109" s="363"/>
      <c r="AJ1109" s="363"/>
      <c r="AK1109" s="363"/>
      <c r="AL1109" s="363" t="s">
        <v>184</v>
      </c>
      <c r="AM1109" s="363"/>
      <c r="AN1109" s="363"/>
      <c r="AO1109" s="379"/>
      <c r="AP1109" s="365" t="s">
        <v>200</v>
      </c>
      <c r="AQ1109" s="365"/>
      <c r="AR1109" s="365"/>
      <c r="AS1109" s="365"/>
      <c r="AT1109" s="365"/>
      <c r="AU1109" s="365"/>
      <c r="AV1109" s="365"/>
      <c r="AW1109" s="365"/>
      <c r="AX1109" s="365"/>
    </row>
    <row r="1110" spans="1:51" ht="30" hidden="1" customHeight="1">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43">
      <formula>IF(RIGHT(TEXT(P14,"0.#"),1)=".",FALSE,TRUE)</formula>
    </cfRule>
    <cfRule type="expression" dxfId="2832" priority="14044">
      <formula>IF(RIGHT(TEXT(P14,"0.#"),1)=".",TRUE,FALSE)</formula>
    </cfRule>
  </conditionalFormatting>
  <conditionalFormatting sqref="AE32">
    <cfRule type="expression" dxfId="2831" priority="14033">
      <formula>IF(RIGHT(TEXT(AE32,"0.#"),1)=".",FALSE,TRUE)</formula>
    </cfRule>
    <cfRule type="expression" dxfId="2830" priority="14034">
      <formula>IF(RIGHT(TEXT(AE32,"0.#"),1)=".",TRUE,FALSE)</formula>
    </cfRule>
  </conditionalFormatting>
  <conditionalFormatting sqref="P18:AX18">
    <cfRule type="expression" dxfId="2829" priority="13919">
      <formula>IF(RIGHT(TEXT(P18,"0.#"),1)=".",FALSE,TRUE)</formula>
    </cfRule>
    <cfRule type="expression" dxfId="2828" priority="13920">
      <formula>IF(RIGHT(TEXT(P18,"0.#"),1)=".",TRUE,FALSE)</formula>
    </cfRule>
  </conditionalFormatting>
  <conditionalFormatting sqref="Y790">
    <cfRule type="expression" dxfId="2827" priority="13915">
      <formula>IF(RIGHT(TEXT(Y790,"0.#"),1)=".",FALSE,TRUE)</formula>
    </cfRule>
    <cfRule type="expression" dxfId="2826" priority="13916">
      <formula>IF(RIGHT(TEXT(Y790,"0.#"),1)=".",TRUE,FALSE)</formula>
    </cfRule>
  </conditionalFormatting>
  <conditionalFormatting sqref="Y799">
    <cfRule type="expression" dxfId="2825" priority="13911">
      <formula>IF(RIGHT(TEXT(Y799,"0.#"),1)=".",FALSE,TRUE)</formula>
    </cfRule>
    <cfRule type="expression" dxfId="2824" priority="13912">
      <formula>IF(RIGHT(TEXT(Y799,"0.#"),1)=".",TRUE,FALSE)</formula>
    </cfRule>
  </conditionalFormatting>
  <conditionalFormatting sqref="Y830:Y837 Y828 Y817:Y824 Y804:Y811 Y802">
    <cfRule type="expression" dxfId="2823" priority="13693">
      <formula>IF(RIGHT(TEXT(Y802,"0.#"),1)=".",FALSE,TRUE)</formula>
    </cfRule>
    <cfRule type="expression" dxfId="2822" priority="13694">
      <formula>IF(RIGHT(TEXT(Y802,"0.#"),1)=".",TRUE,FALSE)</formula>
    </cfRule>
  </conditionalFormatting>
  <conditionalFormatting sqref="P13:AX13 AR15:AX15 P15:AQ17">
    <cfRule type="expression" dxfId="2821" priority="13741">
      <formula>IF(RIGHT(TEXT(P13,"0.#"),1)=".",FALSE,TRUE)</formula>
    </cfRule>
    <cfRule type="expression" dxfId="2820" priority="13742">
      <formula>IF(RIGHT(TEXT(P13,"0.#"),1)=".",TRUE,FALSE)</formula>
    </cfRule>
  </conditionalFormatting>
  <conditionalFormatting sqref="P19:AJ19">
    <cfRule type="expression" dxfId="2819" priority="13739">
      <formula>IF(RIGHT(TEXT(P19,"0.#"),1)=".",FALSE,TRUE)</formula>
    </cfRule>
    <cfRule type="expression" dxfId="2818" priority="13740">
      <formula>IF(RIGHT(TEXT(P19,"0.#"),1)=".",TRUE,FALSE)</formula>
    </cfRule>
  </conditionalFormatting>
  <conditionalFormatting sqref="AE101 AQ101">
    <cfRule type="expression" dxfId="2817" priority="13731">
      <formula>IF(RIGHT(TEXT(AE101,"0.#"),1)=".",FALSE,TRUE)</formula>
    </cfRule>
    <cfRule type="expression" dxfId="2816" priority="13732">
      <formula>IF(RIGHT(TEXT(AE101,"0.#"),1)=".",TRUE,FALSE)</formula>
    </cfRule>
  </conditionalFormatting>
  <conditionalFormatting sqref="Y791:Y798">
    <cfRule type="expression" dxfId="2815" priority="13717">
      <formula>IF(RIGHT(TEXT(Y791,"0.#"),1)=".",FALSE,TRUE)</formula>
    </cfRule>
    <cfRule type="expression" dxfId="2814" priority="13718">
      <formula>IF(RIGHT(TEXT(Y791,"0.#"),1)=".",TRUE,FALSE)</formula>
    </cfRule>
  </conditionalFormatting>
  <conditionalFormatting sqref="AU790">
    <cfRule type="expression" dxfId="2813" priority="13715">
      <formula>IF(RIGHT(TEXT(AU790,"0.#"),1)=".",FALSE,TRUE)</formula>
    </cfRule>
    <cfRule type="expression" dxfId="2812" priority="13716">
      <formula>IF(RIGHT(TEXT(AU790,"0.#"),1)=".",TRUE,FALSE)</formula>
    </cfRule>
  </conditionalFormatting>
  <conditionalFormatting sqref="AU799">
    <cfRule type="expression" dxfId="2811" priority="13713">
      <formula>IF(RIGHT(TEXT(AU799,"0.#"),1)=".",FALSE,TRUE)</formula>
    </cfRule>
    <cfRule type="expression" dxfId="2810" priority="13714">
      <formula>IF(RIGHT(TEXT(AU799,"0.#"),1)=".",TRUE,FALSE)</formula>
    </cfRule>
  </conditionalFormatting>
  <conditionalFormatting sqref="AU791:AU798 AU789">
    <cfRule type="expression" dxfId="2809" priority="13711">
      <formula>IF(RIGHT(TEXT(AU789,"0.#"),1)=".",FALSE,TRUE)</formula>
    </cfRule>
    <cfRule type="expression" dxfId="2808" priority="13712">
      <formula>IF(RIGHT(TEXT(AU789,"0.#"),1)=".",TRUE,FALSE)</formula>
    </cfRule>
  </conditionalFormatting>
  <conditionalFormatting sqref="Y829 Y816 Y803">
    <cfRule type="expression" dxfId="2807" priority="13697">
      <formula>IF(RIGHT(TEXT(Y803,"0.#"),1)=".",FALSE,TRUE)</formula>
    </cfRule>
    <cfRule type="expression" dxfId="2806" priority="13698">
      <formula>IF(RIGHT(TEXT(Y803,"0.#"),1)=".",TRUE,FALSE)</formula>
    </cfRule>
  </conditionalFormatting>
  <conditionalFormatting sqref="Y838 Y825 Y812">
    <cfRule type="expression" dxfId="2805" priority="13695">
      <formula>IF(RIGHT(TEXT(Y812,"0.#"),1)=".",FALSE,TRUE)</formula>
    </cfRule>
    <cfRule type="expression" dxfId="2804" priority="13696">
      <formula>IF(RIGHT(TEXT(Y812,"0.#"),1)=".",TRUE,FALSE)</formula>
    </cfRule>
  </conditionalFormatting>
  <conditionalFormatting sqref="AU829 AU816 AU803">
    <cfRule type="expression" dxfId="2803" priority="13691">
      <formula>IF(RIGHT(TEXT(AU803,"0.#"),1)=".",FALSE,TRUE)</formula>
    </cfRule>
    <cfRule type="expression" dxfId="2802" priority="13692">
      <formula>IF(RIGHT(TEXT(AU803,"0.#"),1)=".",TRUE,FALSE)</formula>
    </cfRule>
  </conditionalFormatting>
  <conditionalFormatting sqref="AU838 AU825 AU812">
    <cfRule type="expression" dxfId="2801" priority="13689">
      <formula>IF(RIGHT(TEXT(AU812,"0.#"),1)=".",FALSE,TRUE)</formula>
    </cfRule>
    <cfRule type="expression" dxfId="2800" priority="13690">
      <formula>IF(RIGHT(TEXT(AU812,"0.#"),1)=".",TRUE,FALSE)</formula>
    </cfRule>
  </conditionalFormatting>
  <conditionalFormatting sqref="AU830:AU837 AU828 AU817:AU824 AU815 AU804:AU811 AU802">
    <cfRule type="expression" dxfId="2799" priority="13687">
      <formula>IF(RIGHT(TEXT(AU802,"0.#"),1)=".",FALSE,TRUE)</formula>
    </cfRule>
    <cfRule type="expression" dxfId="2798" priority="13688">
      <formula>IF(RIGHT(TEXT(AU802,"0.#"),1)=".",TRUE,FALSE)</formula>
    </cfRule>
  </conditionalFormatting>
  <conditionalFormatting sqref="AM87">
    <cfRule type="expression" dxfId="2797" priority="13341">
      <formula>IF(RIGHT(TEXT(AM87,"0.#"),1)=".",FALSE,TRUE)</formula>
    </cfRule>
    <cfRule type="expression" dxfId="2796" priority="13342">
      <formula>IF(RIGHT(TEXT(AM87,"0.#"),1)=".",TRUE,FALSE)</formula>
    </cfRule>
  </conditionalFormatting>
  <conditionalFormatting sqref="AE55">
    <cfRule type="expression" dxfId="2795" priority="13409">
      <formula>IF(RIGHT(TEXT(AE55,"0.#"),1)=".",FALSE,TRUE)</formula>
    </cfRule>
    <cfRule type="expression" dxfId="2794" priority="13410">
      <formula>IF(RIGHT(TEXT(AE55,"0.#"),1)=".",TRUE,FALSE)</formula>
    </cfRule>
  </conditionalFormatting>
  <conditionalFormatting sqref="AI55">
    <cfRule type="expression" dxfId="2793" priority="13407">
      <formula>IF(RIGHT(TEXT(AI55,"0.#"),1)=".",FALSE,TRUE)</formula>
    </cfRule>
    <cfRule type="expression" dxfId="2792" priority="13408">
      <formula>IF(RIGHT(TEXT(AI55,"0.#"),1)=".",TRUE,FALSE)</formula>
    </cfRule>
  </conditionalFormatting>
  <conditionalFormatting sqref="AM34">
    <cfRule type="expression" dxfId="2791" priority="13487">
      <formula>IF(RIGHT(TEXT(AM34,"0.#"),1)=".",FALSE,TRUE)</formula>
    </cfRule>
    <cfRule type="expression" dxfId="2790" priority="13488">
      <formula>IF(RIGHT(TEXT(AM34,"0.#"),1)=".",TRUE,FALSE)</formula>
    </cfRule>
  </conditionalFormatting>
  <conditionalFormatting sqref="AE33">
    <cfRule type="expression" dxfId="2789" priority="13501">
      <formula>IF(RIGHT(TEXT(AE33,"0.#"),1)=".",FALSE,TRUE)</formula>
    </cfRule>
    <cfRule type="expression" dxfId="2788" priority="13502">
      <formula>IF(RIGHT(TEXT(AE33,"0.#"),1)=".",TRUE,FALSE)</formula>
    </cfRule>
  </conditionalFormatting>
  <conditionalFormatting sqref="AE34">
    <cfRule type="expression" dxfId="2787" priority="13499">
      <formula>IF(RIGHT(TEXT(AE34,"0.#"),1)=".",FALSE,TRUE)</formula>
    </cfRule>
    <cfRule type="expression" dxfId="2786" priority="13500">
      <formula>IF(RIGHT(TEXT(AE34,"0.#"),1)=".",TRUE,FALSE)</formula>
    </cfRule>
  </conditionalFormatting>
  <conditionalFormatting sqref="AI34">
    <cfRule type="expression" dxfId="2785" priority="13497">
      <formula>IF(RIGHT(TEXT(AI34,"0.#"),1)=".",FALSE,TRUE)</formula>
    </cfRule>
    <cfRule type="expression" dxfId="2784" priority="13498">
      <formula>IF(RIGHT(TEXT(AI34,"0.#"),1)=".",TRUE,FALSE)</formula>
    </cfRule>
  </conditionalFormatting>
  <conditionalFormatting sqref="AI33">
    <cfRule type="expression" dxfId="2783" priority="13495">
      <formula>IF(RIGHT(TEXT(AI33,"0.#"),1)=".",FALSE,TRUE)</formula>
    </cfRule>
    <cfRule type="expression" dxfId="2782" priority="13496">
      <formula>IF(RIGHT(TEXT(AI33,"0.#"),1)=".",TRUE,FALSE)</formula>
    </cfRule>
  </conditionalFormatting>
  <conditionalFormatting sqref="AI32">
    <cfRule type="expression" dxfId="2781" priority="13493">
      <formula>IF(RIGHT(TEXT(AI32,"0.#"),1)=".",FALSE,TRUE)</formula>
    </cfRule>
    <cfRule type="expression" dxfId="2780" priority="13494">
      <formula>IF(RIGHT(TEXT(AI32,"0.#"),1)=".",TRUE,FALSE)</formula>
    </cfRule>
  </conditionalFormatting>
  <conditionalFormatting sqref="AM32">
    <cfRule type="expression" dxfId="2779" priority="13491">
      <formula>IF(RIGHT(TEXT(AM32,"0.#"),1)=".",FALSE,TRUE)</formula>
    </cfRule>
    <cfRule type="expression" dxfId="2778" priority="13492">
      <formula>IF(RIGHT(TEXT(AM32,"0.#"),1)=".",TRUE,FALSE)</formula>
    </cfRule>
  </conditionalFormatting>
  <conditionalFormatting sqref="AM33">
    <cfRule type="expression" dxfId="2777" priority="13489">
      <formula>IF(RIGHT(TEXT(AM33,"0.#"),1)=".",FALSE,TRUE)</formula>
    </cfRule>
    <cfRule type="expression" dxfId="2776" priority="13490">
      <formula>IF(RIGHT(TEXT(AM33,"0.#"),1)=".",TRUE,FALSE)</formula>
    </cfRule>
  </conditionalFormatting>
  <conditionalFormatting sqref="AQ32:AQ34">
    <cfRule type="expression" dxfId="2775" priority="13481">
      <formula>IF(RIGHT(TEXT(AQ32,"0.#"),1)=".",FALSE,TRUE)</formula>
    </cfRule>
    <cfRule type="expression" dxfId="2774" priority="13482">
      <formula>IF(RIGHT(TEXT(AQ32,"0.#"),1)=".",TRUE,FALSE)</formula>
    </cfRule>
  </conditionalFormatting>
  <conditionalFormatting sqref="AU32:AU34">
    <cfRule type="expression" dxfId="2773" priority="13479">
      <formula>IF(RIGHT(TEXT(AU32,"0.#"),1)=".",FALSE,TRUE)</formula>
    </cfRule>
    <cfRule type="expression" dxfId="2772" priority="13480">
      <formula>IF(RIGHT(TEXT(AU32,"0.#"),1)=".",TRUE,FALSE)</formula>
    </cfRule>
  </conditionalFormatting>
  <conditionalFormatting sqref="AE53">
    <cfRule type="expression" dxfId="2771" priority="13413">
      <formula>IF(RIGHT(TEXT(AE53,"0.#"),1)=".",FALSE,TRUE)</formula>
    </cfRule>
    <cfRule type="expression" dxfId="2770" priority="13414">
      <formula>IF(RIGHT(TEXT(AE53,"0.#"),1)=".",TRUE,FALSE)</formula>
    </cfRule>
  </conditionalFormatting>
  <conditionalFormatting sqref="AE54">
    <cfRule type="expression" dxfId="2769" priority="13411">
      <formula>IF(RIGHT(TEXT(AE54,"0.#"),1)=".",FALSE,TRUE)</formula>
    </cfRule>
    <cfRule type="expression" dxfId="2768" priority="13412">
      <formula>IF(RIGHT(TEXT(AE54,"0.#"),1)=".",TRUE,FALSE)</formula>
    </cfRule>
  </conditionalFormatting>
  <conditionalFormatting sqref="AI54">
    <cfRule type="expression" dxfId="2767" priority="13405">
      <formula>IF(RIGHT(TEXT(AI54,"0.#"),1)=".",FALSE,TRUE)</formula>
    </cfRule>
    <cfRule type="expression" dxfId="2766" priority="13406">
      <formula>IF(RIGHT(TEXT(AI54,"0.#"),1)=".",TRUE,FALSE)</formula>
    </cfRule>
  </conditionalFormatting>
  <conditionalFormatting sqref="AI53">
    <cfRule type="expression" dxfId="2765" priority="13403">
      <formula>IF(RIGHT(TEXT(AI53,"0.#"),1)=".",FALSE,TRUE)</formula>
    </cfRule>
    <cfRule type="expression" dxfId="2764" priority="13404">
      <formula>IF(RIGHT(TEXT(AI53,"0.#"),1)=".",TRUE,FALSE)</formula>
    </cfRule>
  </conditionalFormatting>
  <conditionalFormatting sqref="AM53">
    <cfRule type="expression" dxfId="2763" priority="13401">
      <formula>IF(RIGHT(TEXT(AM53,"0.#"),1)=".",FALSE,TRUE)</formula>
    </cfRule>
    <cfRule type="expression" dxfId="2762" priority="13402">
      <formula>IF(RIGHT(TEXT(AM53,"0.#"),1)=".",TRUE,FALSE)</formula>
    </cfRule>
  </conditionalFormatting>
  <conditionalFormatting sqref="AM54">
    <cfRule type="expression" dxfId="2761" priority="13399">
      <formula>IF(RIGHT(TEXT(AM54,"0.#"),1)=".",FALSE,TRUE)</formula>
    </cfRule>
    <cfRule type="expression" dxfId="2760" priority="13400">
      <formula>IF(RIGHT(TEXT(AM54,"0.#"),1)=".",TRUE,FALSE)</formula>
    </cfRule>
  </conditionalFormatting>
  <conditionalFormatting sqref="AM55">
    <cfRule type="expression" dxfId="2759" priority="13397">
      <formula>IF(RIGHT(TEXT(AM55,"0.#"),1)=".",FALSE,TRUE)</formula>
    </cfRule>
    <cfRule type="expression" dxfId="2758" priority="13398">
      <formula>IF(RIGHT(TEXT(AM55,"0.#"),1)=".",TRUE,FALSE)</formula>
    </cfRule>
  </conditionalFormatting>
  <conditionalFormatting sqref="AE60">
    <cfRule type="expression" dxfId="2757" priority="13383">
      <formula>IF(RIGHT(TEXT(AE60,"0.#"),1)=".",FALSE,TRUE)</formula>
    </cfRule>
    <cfRule type="expression" dxfId="2756" priority="13384">
      <formula>IF(RIGHT(TEXT(AE60,"0.#"),1)=".",TRUE,FALSE)</formula>
    </cfRule>
  </conditionalFormatting>
  <conditionalFormatting sqref="AE61">
    <cfRule type="expression" dxfId="2755" priority="13381">
      <formula>IF(RIGHT(TEXT(AE61,"0.#"),1)=".",FALSE,TRUE)</formula>
    </cfRule>
    <cfRule type="expression" dxfId="2754" priority="13382">
      <formula>IF(RIGHT(TEXT(AE61,"0.#"),1)=".",TRUE,FALSE)</formula>
    </cfRule>
  </conditionalFormatting>
  <conditionalFormatting sqref="AE62">
    <cfRule type="expression" dxfId="2753" priority="13379">
      <formula>IF(RIGHT(TEXT(AE62,"0.#"),1)=".",FALSE,TRUE)</formula>
    </cfRule>
    <cfRule type="expression" dxfId="2752" priority="13380">
      <formula>IF(RIGHT(TEXT(AE62,"0.#"),1)=".",TRUE,FALSE)</formula>
    </cfRule>
  </conditionalFormatting>
  <conditionalFormatting sqref="AI62">
    <cfRule type="expression" dxfId="2751" priority="13377">
      <formula>IF(RIGHT(TEXT(AI62,"0.#"),1)=".",FALSE,TRUE)</formula>
    </cfRule>
    <cfRule type="expression" dxfId="2750" priority="13378">
      <formula>IF(RIGHT(TEXT(AI62,"0.#"),1)=".",TRUE,FALSE)</formula>
    </cfRule>
  </conditionalFormatting>
  <conditionalFormatting sqref="AI61">
    <cfRule type="expression" dxfId="2749" priority="13375">
      <formula>IF(RIGHT(TEXT(AI61,"0.#"),1)=".",FALSE,TRUE)</formula>
    </cfRule>
    <cfRule type="expression" dxfId="2748" priority="13376">
      <formula>IF(RIGHT(TEXT(AI61,"0.#"),1)=".",TRUE,FALSE)</formula>
    </cfRule>
  </conditionalFormatting>
  <conditionalFormatting sqref="AI60">
    <cfRule type="expression" dxfId="2747" priority="13373">
      <formula>IF(RIGHT(TEXT(AI60,"0.#"),1)=".",FALSE,TRUE)</formula>
    </cfRule>
    <cfRule type="expression" dxfId="2746" priority="13374">
      <formula>IF(RIGHT(TEXT(AI60,"0.#"),1)=".",TRUE,FALSE)</formula>
    </cfRule>
  </conditionalFormatting>
  <conditionalFormatting sqref="AM60">
    <cfRule type="expression" dxfId="2745" priority="13371">
      <formula>IF(RIGHT(TEXT(AM60,"0.#"),1)=".",FALSE,TRUE)</formula>
    </cfRule>
    <cfRule type="expression" dxfId="2744" priority="13372">
      <formula>IF(RIGHT(TEXT(AM60,"0.#"),1)=".",TRUE,FALSE)</formula>
    </cfRule>
  </conditionalFormatting>
  <conditionalFormatting sqref="AM61">
    <cfRule type="expression" dxfId="2743" priority="13369">
      <formula>IF(RIGHT(TEXT(AM61,"0.#"),1)=".",FALSE,TRUE)</formula>
    </cfRule>
    <cfRule type="expression" dxfId="2742" priority="13370">
      <formula>IF(RIGHT(TEXT(AM61,"0.#"),1)=".",TRUE,FALSE)</formula>
    </cfRule>
  </conditionalFormatting>
  <conditionalFormatting sqref="AM62">
    <cfRule type="expression" dxfId="2741" priority="13367">
      <formula>IF(RIGHT(TEXT(AM62,"0.#"),1)=".",FALSE,TRUE)</formula>
    </cfRule>
    <cfRule type="expression" dxfId="2740" priority="13368">
      <formula>IF(RIGHT(TEXT(AM62,"0.#"),1)=".",TRUE,FALSE)</formula>
    </cfRule>
  </conditionalFormatting>
  <conditionalFormatting sqref="AE87">
    <cfRule type="expression" dxfId="2739" priority="13353">
      <formula>IF(RIGHT(TEXT(AE87,"0.#"),1)=".",FALSE,TRUE)</formula>
    </cfRule>
    <cfRule type="expression" dxfId="2738" priority="13354">
      <formula>IF(RIGHT(TEXT(AE87,"0.#"),1)=".",TRUE,FALSE)</formula>
    </cfRule>
  </conditionalFormatting>
  <conditionalFormatting sqref="AE88">
    <cfRule type="expression" dxfId="2737" priority="13351">
      <formula>IF(RIGHT(TEXT(AE88,"0.#"),1)=".",FALSE,TRUE)</formula>
    </cfRule>
    <cfRule type="expression" dxfId="2736" priority="13352">
      <formula>IF(RIGHT(TEXT(AE88,"0.#"),1)=".",TRUE,FALSE)</formula>
    </cfRule>
  </conditionalFormatting>
  <conditionalFormatting sqref="AE89">
    <cfRule type="expression" dxfId="2735" priority="13349">
      <formula>IF(RIGHT(TEXT(AE89,"0.#"),1)=".",FALSE,TRUE)</formula>
    </cfRule>
    <cfRule type="expression" dxfId="2734" priority="13350">
      <formula>IF(RIGHT(TEXT(AE89,"0.#"),1)=".",TRUE,FALSE)</formula>
    </cfRule>
  </conditionalFormatting>
  <conditionalFormatting sqref="AI89">
    <cfRule type="expression" dxfId="2733" priority="13347">
      <formula>IF(RIGHT(TEXT(AI89,"0.#"),1)=".",FALSE,TRUE)</formula>
    </cfRule>
    <cfRule type="expression" dxfId="2732" priority="13348">
      <formula>IF(RIGHT(TEXT(AI89,"0.#"),1)=".",TRUE,FALSE)</formula>
    </cfRule>
  </conditionalFormatting>
  <conditionalFormatting sqref="AI88">
    <cfRule type="expression" dxfId="2731" priority="13345">
      <formula>IF(RIGHT(TEXT(AI88,"0.#"),1)=".",FALSE,TRUE)</formula>
    </cfRule>
    <cfRule type="expression" dxfId="2730" priority="13346">
      <formula>IF(RIGHT(TEXT(AI88,"0.#"),1)=".",TRUE,FALSE)</formula>
    </cfRule>
  </conditionalFormatting>
  <conditionalFormatting sqref="AI87">
    <cfRule type="expression" dxfId="2729" priority="13343">
      <formula>IF(RIGHT(TEXT(AI87,"0.#"),1)=".",FALSE,TRUE)</formula>
    </cfRule>
    <cfRule type="expression" dxfId="2728" priority="13344">
      <formula>IF(RIGHT(TEXT(AI87,"0.#"),1)=".",TRUE,FALSE)</formula>
    </cfRule>
  </conditionalFormatting>
  <conditionalFormatting sqref="AM88">
    <cfRule type="expression" dxfId="2727" priority="13339">
      <formula>IF(RIGHT(TEXT(AM88,"0.#"),1)=".",FALSE,TRUE)</formula>
    </cfRule>
    <cfRule type="expression" dxfId="2726" priority="13340">
      <formula>IF(RIGHT(TEXT(AM88,"0.#"),1)=".",TRUE,FALSE)</formula>
    </cfRule>
  </conditionalFormatting>
  <conditionalFormatting sqref="AM89">
    <cfRule type="expression" dxfId="2725" priority="13337">
      <formula>IF(RIGHT(TEXT(AM89,"0.#"),1)=".",FALSE,TRUE)</formula>
    </cfRule>
    <cfRule type="expression" dxfId="2724" priority="13338">
      <formula>IF(RIGHT(TEXT(AM89,"0.#"),1)=".",TRUE,FALSE)</formula>
    </cfRule>
  </conditionalFormatting>
  <conditionalFormatting sqref="AE92">
    <cfRule type="expression" dxfId="2723" priority="13323">
      <formula>IF(RIGHT(TEXT(AE92,"0.#"),1)=".",FALSE,TRUE)</formula>
    </cfRule>
    <cfRule type="expression" dxfId="2722" priority="13324">
      <formula>IF(RIGHT(TEXT(AE92,"0.#"),1)=".",TRUE,FALSE)</formula>
    </cfRule>
  </conditionalFormatting>
  <conditionalFormatting sqref="AE93">
    <cfRule type="expression" dxfId="2721" priority="13321">
      <formula>IF(RIGHT(TEXT(AE93,"0.#"),1)=".",FALSE,TRUE)</formula>
    </cfRule>
    <cfRule type="expression" dxfId="2720" priority="13322">
      <formula>IF(RIGHT(TEXT(AE93,"0.#"),1)=".",TRUE,FALSE)</formula>
    </cfRule>
  </conditionalFormatting>
  <conditionalFormatting sqref="AE94">
    <cfRule type="expression" dxfId="2719" priority="13319">
      <formula>IF(RIGHT(TEXT(AE94,"0.#"),1)=".",FALSE,TRUE)</formula>
    </cfRule>
    <cfRule type="expression" dxfId="2718" priority="13320">
      <formula>IF(RIGHT(TEXT(AE94,"0.#"),1)=".",TRUE,FALSE)</formula>
    </cfRule>
  </conditionalFormatting>
  <conditionalFormatting sqref="AI94">
    <cfRule type="expression" dxfId="2717" priority="13317">
      <formula>IF(RIGHT(TEXT(AI94,"0.#"),1)=".",FALSE,TRUE)</formula>
    </cfRule>
    <cfRule type="expression" dxfId="2716" priority="13318">
      <formula>IF(RIGHT(TEXT(AI94,"0.#"),1)=".",TRUE,FALSE)</formula>
    </cfRule>
  </conditionalFormatting>
  <conditionalFormatting sqref="AI93">
    <cfRule type="expression" dxfId="2715" priority="13315">
      <formula>IF(RIGHT(TEXT(AI93,"0.#"),1)=".",FALSE,TRUE)</formula>
    </cfRule>
    <cfRule type="expression" dxfId="2714" priority="13316">
      <formula>IF(RIGHT(TEXT(AI93,"0.#"),1)=".",TRUE,FALSE)</formula>
    </cfRule>
  </conditionalFormatting>
  <conditionalFormatting sqref="AI92">
    <cfRule type="expression" dxfId="2713" priority="13313">
      <formula>IF(RIGHT(TEXT(AI92,"0.#"),1)=".",FALSE,TRUE)</formula>
    </cfRule>
    <cfRule type="expression" dxfId="2712" priority="13314">
      <formula>IF(RIGHT(TEXT(AI92,"0.#"),1)=".",TRUE,FALSE)</formula>
    </cfRule>
  </conditionalFormatting>
  <conditionalFormatting sqref="AM92">
    <cfRule type="expression" dxfId="2711" priority="13311">
      <formula>IF(RIGHT(TEXT(AM92,"0.#"),1)=".",FALSE,TRUE)</formula>
    </cfRule>
    <cfRule type="expression" dxfId="2710" priority="13312">
      <formula>IF(RIGHT(TEXT(AM92,"0.#"),1)=".",TRUE,FALSE)</formula>
    </cfRule>
  </conditionalFormatting>
  <conditionalFormatting sqref="AM93">
    <cfRule type="expression" dxfId="2709" priority="13309">
      <formula>IF(RIGHT(TEXT(AM93,"0.#"),1)=".",FALSE,TRUE)</formula>
    </cfRule>
    <cfRule type="expression" dxfId="2708" priority="13310">
      <formula>IF(RIGHT(TEXT(AM93,"0.#"),1)=".",TRUE,FALSE)</formula>
    </cfRule>
  </conditionalFormatting>
  <conditionalFormatting sqref="AM94">
    <cfRule type="expression" dxfId="2707" priority="13307">
      <formula>IF(RIGHT(TEXT(AM94,"0.#"),1)=".",FALSE,TRUE)</formula>
    </cfRule>
    <cfRule type="expression" dxfId="2706" priority="13308">
      <formula>IF(RIGHT(TEXT(AM94,"0.#"),1)=".",TRUE,FALSE)</formula>
    </cfRule>
  </conditionalFormatting>
  <conditionalFormatting sqref="AE97">
    <cfRule type="expression" dxfId="2705" priority="13293">
      <formula>IF(RIGHT(TEXT(AE97,"0.#"),1)=".",FALSE,TRUE)</formula>
    </cfRule>
    <cfRule type="expression" dxfId="2704" priority="13294">
      <formula>IF(RIGHT(TEXT(AE97,"0.#"),1)=".",TRUE,FALSE)</formula>
    </cfRule>
  </conditionalFormatting>
  <conditionalFormatting sqref="AE98">
    <cfRule type="expression" dxfId="2703" priority="13291">
      <formula>IF(RIGHT(TEXT(AE98,"0.#"),1)=".",FALSE,TRUE)</formula>
    </cfRule>
    <cfRule type="expression" dxfId="2702" priority="13292">
      <formula>IF(RIGHT(TEXT(AE98,"0.#"),1)=".",TRUE,FALSE)</formula>
    </cfRule>
  </conditionalFormatting>
  <conditionalFormatting sqref="AE99">
    <cfRule type="expression" dxfId="2701" priority="13289">
      <formula>IF(RIGHT(TEXT(AE99,"0.#"),1)=".",FALSE,TRUE)</formula>
    </cfRule>
    <cfRule type="expression" dxfId="2700" priority="13290">
      <formula>IF(RIGHT(TEXT(AE99,"0.#"),1)=".",TRUE,FALSE)</formula>
    </cfRule>
  </conditionalFormatting>
  <conditionalFormatting sqref="AI99">
    <cfRule type="expression" dxfId="2699" priority="13287">
      <formula>IF(RIGHT(TEXT(AI99,"0.#"),1)=".",FALSE,TRUE)</formula>
    </cfRule>
    <cfRule type="expression" dxfId="2698" priority="13288">
      <formula>IF(RIGHT(TEXT(AI99,"0.#"),1)=".",TRUE,FALSE)</formula>
    </cfRule>
  </conditionalFormatting>
  <conditionalFormatting sqref="AI98">
    <cfRule type="expression" dxfId="2697" priority="13285">
      <formula>IF(RIGHT(TEXT(AI98,"0.#"),1)=".",FALSE,TRUE)</formula>
    </cfRule>
    <cfRule type="expression" dxfId="2696" priority="13286">
      <formula>IF(RIGHT(TEXT(AI98,"0.#"),1)=".",TRUE,FALSE)</formula>
    </cfRule>
  </conditionalFormatting>
  <conditionalFormatting sqref="AI97">
    <cfRule type="expression" dxfId="2695" priority="13283">
      <formula>IF(RIGHT(TEXT(AI97,"0.#"),1)=".",FALSE,TRUE)</formula>
    </cfRule>
    <cfRule type="expression" dxfId="2694" priority="13284">
      <formula>IF(RIGHT(TEXT(AI97,"0.#"),1)=".",TRUE,FALSE)</formula>
    </cfRule>
  </conditionalFormatting>
  <conditionalFormatting sqref="AM97">
    <cfRule type="expression" dxfId="2693" priority="13281">
      <formula>IF(RIGHT(TEXT(AM97,"0.#"),1)=".",FALSE,TRUE)</formula>
    </cfRule>
    <cfRule type="expression" dxfId="2692" priority="13282">
      <formula>IF(RIGHT(TEXT(AM97,"0.#"),1)=".",TRUE,FALSE)</formula>
    </cfRule>
  </conditionalFormatting>
  <conditionalFormatting sqref="AM98">
    <cfRule type="expression" dxfId="2691" priority="13279">
      <formula>IF(RIGHT(TEXT(AM98,"0.#"),1)=".",FALSE,TRUE)</formula>
    </cfRule>
    <cfRule type="expression" dxfId="2690" priority="13280">
      <formula>IF(RIGHT(TEXT(AM98,"0.#"),1)=".",TRUE,FALSE)</formula>
    </cfRule>
  </conditionalFormatting>
  <conditionalFormatting sqref="AM99">
    <cfRule type="expression" dxfId="2689" priority="13277">
      <formula>IF(RIGHT(TEXT(AM99,"0.#"),1)=".",FALSE,TRUE)</formula>
    </cfRule>
    <cfRule type="expression" dxfId="2688" priority="13278">
      <formula>IF(RIGHT(TEXT(AM99,"0.#"),1)=".",TRUE,FALSE)</formula>
    </cfRule>
  </conditionalFormatting>
  <conditionalFormatting sqref="AI101">
    <cfRule type="expression" dxfId="2687" priority="13263">
      <formula>IF(RIGHT(TEXT(AI101,"0.#"),1)=".",FALSE,TRUE)</formula>
    </cfRule>
    <cfRule type="expression" dxfId="2686" priority="13264">
      <formula>IF(RIGHT(TEXT(AI101,"0.#"),1)=".",TRUE,FALSE)</formula>
    </cfRule>
  </conditionalFormatting>
  <conditionalFormatting sqref="AM101">
    <cfRule type="expression" dxfId="2685" priority="13261">
      <formula>IF(RIGHT(TEXT(AM101,"0.#"),1)=".",FALSE,TRUE)</formula>
    </cfRule>
    <cfRule type="expression" dxfId="2684" priority="13262">
      <formula>IF(RIGHT(TEXT(AM101,"0.#"),1)=".",TRUE,FALSE)</formula>
    </cfRule>
  </conditionalFormatting>
  <conditionalFormatting sqref="AE102">
    <cfRule type="expression" dxfId="2683" priority="13259">
      <formula>IF(RIGHT(TEXT(AE102,"0.#"),1)=".",FALSE,TRUE)</formula>
    </cfRule>
    <cfRule type="expression" dxfId="2682" priority="13260">
      <formula>IF(RIGHT(TEXT(AE102,"0.#"),1)=".",TRUE,FALSE)</formula>
    </cfRule>
  </conditionalFormatting>
  <conditionalFormatting sqref="AI102">
    <cfRule type="expression" dxfId="2681" priority="13257">
      <formula>IF(RIGHT(TEXT(AI102,"0.#"),1)=".",FALSE,TRUE)</formula>
    </cfRule>
    <cfRule type="expression" dxfId="2680" priority="13258">
      <formula>IF(RIGHT(TEXT(AI102,"0.#"),1)=".",TRUE,FALSE)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E117 AM117">
    <cfRule type="expression" dxfId="2621" priority="13189">
      <formula>IF(RIGHT(TEXT(AE117,"0.#"),1)=".",FALSE,TRUE)</formula>
    </cfRule>
    <cfRule type="expression" dxfId="2620" priority="13190">
      <formula>IF(RIGHT(TEXT(AE117,"0.#"),1)=".",TRUE,FALSE)</formula>
    </cfRule>
  </conditionalFormatting>
  <conditionalFormatting sqref="AI117">
    <cfRule type="expression" dxfId="2619" priority="13187">
      <formula>IF(RIGHT(TEXT(AI117,"0.#"),1)=".",FALSE,TRUE)</formula>
    </cfRule>
    <cfRule type="expression" dxfId="2618" priority="13188">
      <formula>IF(RIGHT(TEXT(AI117,"0.#"),1)=".",TRUE,FALSE)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7:AO874">
    <cfRule type="expression" dxfId="2533" priority="6665">
      <formula>IF(AND(AL847&gt;=0, RIGHT(TEXT(AL847,"0.#"),1)&lt;&gt;"."),TRUE,FALSE)</formula>
    </cfRule>
    <cfRule type="expression" dxfId="2532" priority="6666">
      <formula>IF(AND(AL847&gt;=0, RIGHT(TEXT(AL847,"0.#"),1)="."),TRUE,FALSE)</formula>
    </cfRule>
    <cfRule type="expression" dxfId="2531" priority="6667">
      <formula>IF(AND(AL847&lt;0, RIGHT(TEXT(AL847,"0.#"),1)&lt;&gt;"."),TRUE,FALSE)</formula>
    </cfRule>
    <cfRule type="expression" dxfId="2530" priority="6668">
      <formula>IF(AND(AL847&lt;0, RIGHT(TEXT(AL847,"0.#"),1)="."),TRUE,FALSE)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7:Y874">
    <cfRule type="expression" dxfId="2459" priority="2993">
      <formula>IF(RIGHT(TEXT(Y847,"0.#"),1)=".",FALSE,TRUE)</formula>
    </cfRule>
    <cfRule type="expression" dxfId="2458" priority="2994">
      <formula>IF(RIGHT(TEXT(Y847,"0.#"),1)=".",TRUE,FALSE)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10:AO1139">
    <cfRule type="expression" dxfId="2429" priority="2899">
      <formula>IF(AND(AL1110&gt;=0, RIGHT(TEXT(AL1110,"0.#"),1)&lt;&gt;"."),TRUE,FALSE)</formula>
    </cfRule>
    <cfRule type="expression" dxfId="2428" priority="2900">
      <formula>IF(AND(AL1110&gt;=0, RIGHT(TEXT(AL1110,"0.#"),1)="."),TRUE,FALSE)</formula>
    </cfRule>
    <cfRule type="expression" dxfId="2427" priority="2901">
      <formula>IF(AND(AL1110&lt;0, RIGHT(TEXT(AL1110,"0.#"),1)&lt;&gt;"."),TRUE,FALSE)</formula>
    </cfRule>
    <cfRule type="expression" dxfId="2426" priority="2902">
      <formula>IF(AND(AL1110&lt;0, RIGHT(TEXT(AL1110,"0.#"),1)="."),TRUE,FALSE)</formula>
    </cfRule>
  </conditionalFormatting>
  <conditionalFormatting sqref="Y1110:Y1139">
    <cfRule type="expression" dxfId="2425" priority="2897">
      <formula>IF(RIGHT(TEXT(Y1110,"0.#"),1)=".",FALSE,TRUE)</formula>
    </cfRule>
    <cfRule type="expression" dxfId="2424" priority="2898">
      <formula>IF(RIGHT(TEXT(Y1110,"0.#"),1)=".",TRUE,FALSE)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46:AO846">
    <cfRule type="expression" dxfId="2415" priority="2851">
      <formula>IF(AND(AL846&gt;=0, RIGHT(TEXT(AL846,"0.#"),1)&lt;&gt;"."),TRUE,FALSE)</formula>
    </cfRule>
    <cfRule type="expression" dxfId="2414" priority="2852">
      <formula>IF(AND(AL846&gt;=0, RIGHT(TEXT(AL846,"0.#"),1)="."),TRUE,FALSE)</formula>
    </cfRule>
    <cfRule type="expression" dxfId="2413" priority="2853">
      <formula>IF(AND(AL846&lt;0, RIGHT(TEXT(AL846,"0.#"),1)&lt;&gt;"."),TRUE,FALSE)</formula>
    </cfRule>
    <cfRule type="expression" dxfId="2412" priority="2854">
      <formula>IF(AND(AL846&lt;0, RIGHT(TEXT(AL846,"0.#"),1)="."),TRUE,FALSE)</formula>
    </cfRule>
  </conditionalFormatting>
  <conditionalFormatting sqref="Y846">
    <cfRule type="expression" dxfId="2411" priority="2849">
      <formula>IF(RIGHT(TEXT(Y846,"0.#"),1)=".",FALSE,TRUE)</formula>
    </cfRule>
    <cfRule type="expression" dxfId="2410" priority="2850">
      <formula>IF(RIGHT(TEXT(Y846,"0.#"),1)=".",TRUE,FALSE)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80:Y907">
    <cfRule type="expression" dxfId="2093" priority="2109">
      <formula>IF(RIGHT(TEXT(Y880,"0.#"),1)=".",FALSE,TRUE)</formula>
    </cfRule>
    <cfRule type="expression" dxfId="2092" priority="2110">
      <formula>IF(RIGHT(TEXT(Y880,"0.#"),1)=".",TRUE,FALSE)</formula>
    </cfRule>
  </conditionalFormatting>
  <conditionalFormatting sqref="Y879">
    <cfRule type="expression" dxfId="2091" priority="2103">
      <formula>IF(RIGHT(TEXT(Y879,"0.#"),1)=".",FALSE,TRUE)</formula>
    </cfRule>
    <cfRule type="expression" dxfId="2090" priority="2104">
      <formula>IF(RIGHT(TEXT(Y879,"0.#"),1)=".",TRUE,FALSE)</formula>
    </cfRule>
  </conditionalFormatting>
  <conditionalFormatting sqref="Y913:Y940">
    <cfRule type="expression" dxfId="2089" priority="2097">
      <formula>IF(RIGHT(TEXT(Y913,"0.#"),1)=".",FALSE,TRUE)</formula>
    </cfRule>
    <cfRule type="expression" dxfId="2088" priority="2098">
      <formula>IF(RIGHT(TEXT(Y913,"0.#"),1)=".",TRUE,FALSE)</formula>
    </cfRule>
  </conditionalFormatting>
  <conditionalFormatting sqref="Y912">
    <cfRule type="expression" dxfId="2087" priority="2091">
      <formula>IF(RIGHT(TEXT(Y912,"0.#"),1)=".",FALSE,TRUE)</formula>
    </cfRule>
    <cfRule type="expression" dxfId="2086" priority="2092">
      <formula>IF(RIGHT(TEXT(Y912,"0.#"),1)=".",TRUE,FALSE)</formula>
    </cfRule>
  </conditionalFormatting>
  <conditionalFormatting sqref="Y946:Y973">
    <cfRule type="expression" dxfId="2085" priority="2085">
      <formula>IF(RIGHT(TEXT(Y946,"0.#"),1)=".",FALSE,TRUE)</formula>
    </cfRule>
    <cfRule type="expression" dxfId="2084" priority="2086">
      <formula>IF(RIGHT(TEXT(Y946,"0.#"),1)=".",TRUE,FALSE)</formula>
    </cfRule>
  </conditionalFormatting>
  <conditionalFormatting sqref="Y945">
    <cfRule type="expression" dxfId="2083" priority="2079">
      <formula>IF(RIGHT(TEXT(Y945,"0.#"),1)=".",FALSE,TRUE)</formula>
    </cfRule>
    <cfRule type="expression" dxfId="2082" priority="2080">
      <formula>IF(RIGHT(TEXT(Y945,"0.#"),1)=".",TRUE,FALSE)</formula>
    </cfRule>
  </conditionalFormatting>
  <conditionalFormatting sqref="Y979:Y1006">
    <cfRule type="expression" dxfId="2081" priority="2073">
      <formula>IF(RIGHT(TEXT(Y979,"0.#"),1)=".",FALSE,TRUE)</formula>
    </cfRule>
    <cfRule type="expression" dxfId="2080" priority="2074">
      <formula>IF(RIGHT(TEXT(Y979,"0.#"),1)=".",TRUE,FALSE)</formula>
    </cfRule>
  </conditionalFormatting>
  <conditionalFormatting sqref="Y978">
    <cfRule type="expression" dxfId="2079" priority="2067">
      <formula>IF(RIGHT(TEXT(Y978,"0.#"),1)=".",FALSE,TRUE)</formula>
    </cfRule>
    <cfRule type="expression" dxfId="2078" priority="2068">
      <formula>IF(RIGHT(TEXT(Y978,"0.#"),1)=".",TRUE,FALSE)</formula>
    </cfRule>
  </conditionalFormatting>
  <conditionalFormatting sqref="Y1012:Y1039">
    <cfRule type="expression" dxfId="2077" priority="2061">
      <formula>IF(RIGHT(TEXT(Y1012,"0.#"),1)=".",FALSE,TRUE)</formula>
    </cfRule>
    <cfRule type="expression" dxfId="2076" priority="2062">
      <formula>IF(RIGHT(TEXT(Y1012,"0.#"),1)=".",TRUE,FALSE)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80:AO907">
    <cfRule type="expression" dxfId="1995" priority="2111">
      <formula>IF(AND(AL880&gt;=0, RIGHT(TEXT(AL880,"0.#"),1)&lt;&gt;"."),TRUE,FALSE)</formula>
    </cfRule>
    <cfRule type="expression" dxfId="1994" priority="2112">
      <formula>IF(AND(AL880&gt;=0, RIGHT(TEXT(AL880,"0.#"),1)="."),TRUE,FALSE)</formula>
    </cfRule>
    <cfRule type="expression" dxfId="1993" priority="2113">
      <formula>IF(AND(AL880&lt;0, RIGHT(TEXT(AL880,"0.#"),1)&lt;&gt;"."),TRUE,FALSE)</formula>
    </cfRule>
    <cfRule type="expression" dxfId="1992" priority="2114">
      <formula>IF(AND(AL880&lt;0, RIGHT(TEXT(AL880,"0.#"),1)="."),TRUE,FALSE)</formula>
    </cfRule>
  </conditionalFormatting>
  <conditionalFormatting sqref="AL879:AO879">
    <cfRule type="expression" dxfId="1991" priority="2105">
      <formula>IF(AND(AL879&gt;=0, RIGHT(TEXT(AL879,"0.#"),1)&lt;&gt;"."),TRUE,FALSE)</formula>
    </cfRule>
    <cfRule type="expression" dxfId="1990" priority="2106">
      <formula>IF(AND(AL879&gt;=0, RIGHT(TEXT(AL879,"0.#"),1)="."),TRUE,FALSE)</formula>
    </cfRule>
    <cfRule type="expression" dxfId="1989" priority="2107">
      <formula>IF(AND(AL879&lt;0, RIGHT(TEXT(AL879,"0.#"),1)&lt;&gt;"."),TRUE,FALSE)</formula>
    </cfRule>
    <cfRule type="expression" dxfId="1988" priority="2108">
      <formula>IF(AND(AL879&lt;0, RIGHT(TEXT(AL879,"0.#"),1)="."),TRUE,FALSE)</formula>
    </cfRule>
  </conditionalFormatting>
  <conditionalFormatting sqref="AL913:AO940">
    <cfRule type="expression" dxfId="1987" priority="2099">
      <formula>IF(AND(AL913&gt;=0, RIGHT(TEXT(AL913,"0.#"),1)&lt;&gt;"."),TRUE,FALSE)</formula>
    </cfRule>
    <cfRule type="expression" dxfId="1986" priority="2100">
      <formula>IF(AND(AL913&gt;=0, RIGHT(TEXT(AL913,"0.#"),1)="."),TRUE,FALSE)</formula>
    </cfRule>
    <cfRule type="expression" dxfId="1985" priority="2101">
      <formula>IF(AND(AL913&lt;0, RIGHT(TEXT(AL913,"0.#"),1)&lt;&gt;"."),TRUE,FALSE)</formula>
    </cfRule>
    <cfRule type="expression" dxfId="1984" priority="2102">
      <formula>IF(AND(AL913&lt;0, RIGHT(TEXT(AL913,"0.#"),1)="."),TRUE,FALSE)</formula>
    </cfRule>
  </conditionalFormatting>
  <conditionalFormatting sqref="AL912:AO912">
    <cfRule type="expression" dxfId="1983" priority="2093">
      <formula>IF(AND(AL912&gt;=0, RIGHT(TEXT(AL912,"0.#"),1)&lt;&gt;"."),TRUE,FALSE)</formula>
    </cfRule>
    <cfRule type="expression" dxfId="1982" priority="2094">
      <formula>IF(AND(AL912&gt;=0, RIGHT(TEXT(AL912,"0.#"),1)="."),TRUE,FALSE)</formula>
    </cfRule>
    <cfRule type="expression" dxfId="1981" priority="2095">
      <formula>IF(AND(AL912&lt;0, RIGHT(TEXT(AL912,"0.#"),1)&lt;&gt;"."),TRUE,FALSE)</formula>
    </cfRule>
    <cfRule type="expression" dxfId="1980" priority="2096">
      <formula>IF(AND(AL912&lt;0, RIGHT(TEXT(AL912,"0.#"),1)="."),TRUE,FALSE)</formula>
    </cfRule>
  </conditionalFormatting>
  <conditionalFormatting sqref="AL946:AO973">
    <cfRule type="expression" dxfId="1979" priority="2087">
      <formula>IF(AND(AL946&gt;=0, RIGHT(TEXT(AL946,"0.#"),1)&lt;&gt;"."),TRUE,FALSE)</formula>
    </cfRule>
    <cfRule type="expression" dxfId="1978" priority="2088">
      <formula>IF(AND(AL946&gt;=0, RIGHT(TEXT(AL946,"0.#"),1)="."),TRUE,FALSE)</formula>
    </cfRule>
    <cfRule type="expression" dxfId="1977" priority="2089">
      <formula>IF(AND(AL946&lt;0, RIGHT(TEXT(AL946,"0.#"),1)&lt;&gt;"."),TRUE,FALSE)</formula>
    </cfRule>
    <cfRule type="expression" dxfId="1976" priority="2090">
      <formula>IF(AND(AL946&lt;0, RIGHT(TEXT(AL946,"0.#"),1)="."),TRUE,FALSE)</formula>
    </cfRule>
  </conditionalFormatting>
  <conditionalFormatting sqref="AL945:AO945">
    <cfRule type="expression" dxfId="1975" priority="2081">
      <formula>IF(AND(AL945&gt;=0, RIGHT(TEXT(AL945,"0.#"),1)&lt;&gt;"."),TRUE,FALSE)</formula>
    </cfRule>
    <cfRule type="expression" dxfId="1974" priority="2082">
      <formula>IF(AND(AL945&gt;=0, RIGHT(TEXT(AL945,"0.#"),1)="."),TRUE,FALSE)</formula>
    </cfRule>
    <cfRule type="expression" dxfId="1973" priority="2083">
      <formula>IF(AND(AL945&lt;0, RIGHT(TEXT(AL945,"0.#"),1)&lt;&gt;"."),TRUE,FALSE)</formula>
    </cfRule>
    <cfRule type="expression" dxfId="1972" priority="2084">
      <formula>IF(AND(AL945&lt;0, RIGHT(TEXT(AL945,"0.#"),1)="."),TRUE,FALSE)</formula>
    </cfRule>
  </conditionalFormatting>
  <conditionalFormatting sqref="AL979:AO1006">
    <cfRule type="expression" dxfId="1971" priority="2075">
      <formula>IF(AND(AL979&gt;=0, RIGHT(TEXT(AL979,"0.#"),1)&lt;&gt;"."),TRUE,FALSE)</formula>
    </cfRule>
    <cfRule type="expression" dxfId="1970" priority="2076">
      <formula>IF(AND(AL979&gt;=0, RIGHT(TEXT(AL979,"0.#"),1)="."),TRUE,FALSE)</formula>
    </cfRule>
    <cfRule type="expression" dxfId="1969" priority="2077">
      <formula>IF(AND(AL979&lt;0, RIGHT(TEXT(AL979,"0.#"),1)&lt;&gt;"."),TRUE,FALSE)</formula>
    </cfRule>
    <cfRule type="expression" dxfId="1968" priority="2078">
      <formula>IF(AND(AL979&lt;0, RIGHT(TEXT(AL979,"0.#"),1)="."),TRUE,FALSE)</formula>
    </cfRule>
  </conditionalFormatting>
  <conditionalFormatting sqref="AL978:AO978">
    <cfRule type="expression" dxfId="1967" priority="2069">
      <formula>IF(AND(AL978&gt;=0, RIGHT(TEXT(AL978,"0.#"),1)&lt;&gt;"."),TRUE,FALSE)</formula>
    </cfRule>
    <cfRule type="expression" dxfId="1966" priority="2070">
      <formula>IF(AND(AL978&gt;=0, RIGHT(TEXT(AL978,"0.#"),1)="."),TRUE,FALSE)</formula>
    </cfRule>
    <cfRule type="expression" dxfId="1965" priority="2071">
      <formula>IF(AND(AL978&lt;0, RIGHT(TEXT(AL978,"0.#"),1)&lt;&gt;"."),TRUE,FALSE)</formula>
    </cfRule>
    <cfRule type="expression" dxfId="1964" priority="2072">
      <formula>IF(AND(AL978&lt;0, RIGHT(TEXT(AL978,"0.#"),1)="."),TRUE,FALSE)</formula>
    </cfRule>
  </conditionalFormatting>
  <conditionalFormatting sqref="AL1012:AO1039">
    <cfRule type="expression" dxfId="1963" priority="2063">
      <formula>IF(AND(AL1012&gt;=0, RIGHT(TEXT(AL1012,"0.#"),1)&lt;&gt;"."),TRUE,FALSE)</formula>
    </cfRule>
    <cfRule type="expression" dxfId="1962" priority="2064">
      <formula>IF(AND(AL1012&gt;=0, RIGHT(TEXT(AL1012,"0.#"),1)="."),TRUE,FALSE)</formula>
    </cfRule>
    <cfRule type="expression" dxfId="1961" priority="2065">
      <formula>IF(AND(AL1012&lt;0, RIGHT(TEXT(AL1012,"0.#"),1)&lt;&gt;"."),TRUE,FALSE)</formula>
    </cfRule>
    <cfRule type="expression" dxfId="1960" priority="2066">
      <formula>IF(AND(AL1012&lt;0, RIGHT(TEXT(AL1012,"0.#"),1)="."),TRUE,FALSE)</formula>
    </cfRule>
  </conditionalFormatting>
  <conditionalFormatting sqref="Y1011">
    <cfRule type="expression" dxfId="1959" priority="2055">
      <formula>IF(RIGHT(TEXT(Y1011,"0.#"),1)=".",FALSE,TRUE)</formula>
    </cfRule>
    <cfRule type="expression" dxfId="1958" priority="2056">
      <formula>IF(RIGHT(TEXT(Y1011,"0.#"),1)=".",TRUE,FALSE)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9">
    <cfRule type="expression" dxfId="739" priority="39">
      <formula>IF(RIGHT(TEXT(Y789,"0.#"),1)=".",FALSE,TRUE)</formula>
    </cfRule>
    <cfRule type="expression" dxfId="738" priority="40">
      <formula>IF(RIGHT(TEXT(Y789,"0.#"),1)=".",TRUE,FALSE)</formula>
    </cfRule>
  </conditionalFormatting>
  <conditionalFormatting sqref="Y815">
    <cfRule type="expression" dxfId="737" priority="37">
      <formula>IF(RIGHT(TEXT(Y815,"0.#"),1)=".",FALSE,TRUE)</formula>
    </cfRule>
    <cfRule type="expression" dxfId="736" priority="38">
      <formula>IF(RIGHT(TEXT(Y815,"0.#"),1)=".",TRUE,FALSE)</formula>
    </cfRule>
  </conditionalFormatting>
  <conditionalFormatting sqref="Y845">
    <cfRule type="expression" dxfId="735" priority="31">
      <formula>IF(RIGHT(TEXT(Y845,"0.#"),1)=".",FALSE,TRUE)</formula>
    </cfRule>
    <cfRule type="expression" dxfId="734" priority="32">
      <formula>IF(RIGHT(TEXT(Y845,"0.#"),1)=".",TRUE,FALSE)</formula>
    </cfRule>
  </conditionalFormatting>
  <conditionalFormatting sqref="AL845:AO845">
    <cfRule type="expression" dxfId="733" priority="33">
      <formula>IF(AND(AL845&gt;=0, RIGHT(TEXT(AL845,"0.#"),1)&lt;&gt;"."),TRUE,FALSE)</formula>
    </cfRule>
    <cfRule type="expression" dxfId="732" priority="34">
      <formula>IF(AND(AL845&gt;=0, RIGHT(TEXT(AL845,"0.#"),1)="."),TRUE,FALSE)</formula>
    </cfRule>
    <cfRule type="expression" dxfId="731" priority="35">
      <formula>IF(AND(AL845&lt;0, RIGHT(TEXT(AL845,"0.#"),1)&lt;&gt;"."),TRUE,FALSE)</formula>
    </cfRule>
    <cfRule type="expression" dxfId="730" priority="36">
      <formula>IF(AND(AL845&lt;0, RIGHT(TEXT(AL845,"0.#"),1)="."),TRUE,FALSE)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911">
    <cfRule type="expression" dxfId="723" priority="23">
      <formula>IF(RIGHT(TEXT(Y911,"0.#"),1)=".",FALSE,TRUE)</formula>
    </cfRule>
    <cfRule type="expression" dxfId="722" priority="24">
      <formula>IF(RIGHT(TEXT(Y911,"0.#"),1)=".",TRUE,FALSE)</formula>
    </cfRule>
  </conditionalFormatting>
  <conditionalFormatting sqref="AL911:AO911">
    <cfRule type="expression" dxfId="721" priority="19">
      <formula>IF(AND(AL911&gt;=0, RIGHT(TEXT(AL911,"0.#"),1)&lt;&gt;"."),TRUE,FALSE)</formula>
    </cfRule>
    <cfRule type="expression" dxfId="720" priority="20">
      <formula>IF(AND(AL911&gt;=0, RIGHT(TEXT(AL911,"0.#"),1)="."),TRUE,FALSE)</formula>
    </cfRule>
    <cfRule type="expression" dxfId="719" priority="21">
      <formula>IF(AND(AL911&lt;0, RIGHT(TEXT(AL911,"0.#"),1)&lt;&gt;"."),TRUE,FALSE)</formula>
    </cfRule>
    <cfRule type="expression" dxfId="718" priority="22">
      <formula>IF(AND(AL911&lt;0, RIGHT(TEXT(AL911,"0.#"),1)="."),TRUE,FALSE)</formula>
    </cfRule>
  </conditionalFormatting>
  <conditionalFormatting sqref="AL944:AO944">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Y977">
    <cfRule type="expression" dxfId="711" priority="11">
      <formula>IF(RIGHT(TEXT(Y977,"0.#"),1)=".",FALSE,TRUE)</formula>
    </cfRule>
    <cfRule type="expression" dxfId="710" priority="12">
      <formula>IF(RIGHT(TEXT(Y977,"0.#"),1)=".",TRUE,FALSE)</formula>
    </cfRule>
  </conditionalFormatting>
  <conditionalFormatting sqref="AL977:AO977">
    <cfRule type="expression" dxfId="709" priority="7">
      <formula>IF(AND(AL977&gt;=0, RIGHT(TEXT(AL977,"0.#"),1)&lt;&gt;"."),TRUE,FALSE)</formula>
    </cfRule>
    <cfRule type="expression" dxfId="708" priority="8">
      <formula>IF(AND(AL977&gt;=0, RIGHT(TEXT(AL977,"0.#"),1)="."),TRUE,FALSE)</formula>
    </cfRule>
    <cfRule type="expression" dxfId="707" priority="9">
      <formula>IF(AND(AL977&lt;0, RIGHT(TEXT(AL977,"0.#"),1)&lt;&gt;"."),TRUE,FALSE)</formula>
    </cfRule>
    <cfRule type="expression" dxfId="706" priority="10">
      <formula>IF(AND(AL977&lt;0, RIGHT(TEXT(AL977,"0.#"),1)="."),TRUE,FALSE)</formula>
    </cfRule>
  </conditionalFormatting>
  <conditionalFormatting sqref="Y1010">
    <cfRule type="expression" dxfId="705" priority="5">
      <formula>IF(RIGHT(TEXT(Y1010,"0.#"),1)=".",FALSE,TRUE)</formula>
    </cfRule>
    <cfRule type="expression" dxfId="704" priority="6">
      <formula>IF(RIGHT(TEXT(Y1010,"0.#"),1)=".",TRUE,FALSE)</formula>
    </cfRule>
  </conditionalFormatting>
  <conditionalFormatting sqref="AL1010:AO1011">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78" max="50" man="1"/>
    <brk id="84" max="50" man="1"/>
    <brk id="158" max="50" man="1"/>
    <brk id="186" max="50" man="1"/>
    <brk id="225" max="50" man="1"/>
    <brk id="699" max="50" man="1"/>
    <brk id="733" max="50" man="1"/>
    <brk id="77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8" t="s">
        <v>41</v>
      </c>
      <c r="B2" s="399"/>
      <c r="C2" s="399"/>
      <c r="D2" s="399"/>
      <c r="E2" s="399"/>
      <c r="F2" s="400"/>
      <c r="G2" s="515" t="s">
        <v>42</v>
      </c>
      <c r="H2" s="433"/>
      <c r="I2" s="433"/>
      <c r="J2" s="433"/>
      <c r="K2" s="433"/>
      <c r="L2" s="433"/>
      <c r="M2" s="433"/>
      <c r="N2" s="433"/>
      <c r="O2" s="516"/>
      <c r="P2" s="432" t="s">
        <v>43</v>
      </c>
      <c r="Q2" s="433"/>
      <c r="R2" s="433"/>
      <c r="S2" s="433"/>
      <c r="T2" s="433"/>
      <c r="U2" s="433"/>
      <c r="V2" s="433"/>
      <c r="W2" s="433"/>
      <c r="X2" s="516"/>
      <c r="Y2" s="1020"/>
      <c r="Z2" s="827"/>
      <c r="AA2" s="828"/>
      <c r="AB2" s="1024" t="s">
        <v>44</v>
      </c>
      <c r="AC2" s="1025"/>
      <c r="AD2" s="1026"/>
      <c r="AE2" s="1030" t="s">
        <v>20</v>
      </c>
      <c r="AF2" s="1030"/>
      <c r="AG2" s="1030"/>
      <c r="AH2" s="1030"/>
      <c r="AI2" s="1030" t="s">
        <v>21</v>
      </c>
      <c r="AJ2" s="1030"/>
      <c r="AK2" s="1030"/>
      <c r="AL2" s="560"/>
      <c r="AM2" s="1030" t="s">
        <v>45</v>
      </c>
      <c r="AN2" s="1030"/>
      <c r="AO2" s="1030"/>
      <c r="AP2" s="560"/>
      <c r="AQ2" s="158" t="s">
        <v>46</v>
      </c>
      <c r="AR2" s="133"/>
      <c r="AS2" s="133"/>
      <c r="AT2" s="134"/>
      <c r="AU2" s="536" t="s">
        <v>47</v>
      </c>
      <c r="AV2" s="536"/>
      <c r="AW2" s="536"/>
      <c r="AX2" s="537"/>
      <c r="AY2" s="34">
        <f>COUNTA($G$4)</f>
        <v>0</v>
      </c>
    </row>
    <row r="3" spans="1:51" ht="18.75" customHeight="1">
      <c r="A3" s="398"/>
      <c r="B3" s="399"/>
      <c r="C3" s="399"/>
      <c r="D3" s="399"/>
      <c r="E3" s="399"/>
      <c r="F3" s="400"/>
      <c r="G3" s="417"/>
      <c r="H3" s="396"/>
      <c r="I3" s="396"/>
      <c r="J3" s="396"/>
      <c r="K3" s="396"/>
      <c r="L3" s="396"/>
      <c r="M3" s="396"/>
      <c r="N3" s="396"/>
      <c r="O3" s="418"/>
      <c r="P3" s="435"/>
      <c r="Q3" s="396"/>
      <c r="R3" s="396"/>
      <c r="S3" s="396"/>
      <c r="T3" s="396"/>
      <c r="U3" s="396"/>
      <c r="V3" s="396"/>
      <c r="W3" s="396"/>
      <c r="X3" s="418"/>
      <c r="Y3" s="1021"/>
      <c r="Z3" s="1022"/>
      <c r="AA3" s="1023"/>
      <c r="AB3" s="1027"/>
      <c r="AC3" s="1028"/>
      <c r="AD3" s="1029"/>
      <c r="AE3" s="915"/>
      <c r="AF3" s="915"/>
      <c r="AG3" s="915"/>
      <c r="AH3" s="915"/>
      <c r="AI3" s="915"/>
      <c r="AJ3" s="915"/>
      <c r="AK3" s="915"/>
      <c r="AL3" s="411"/>
      <c r="AM3" s="915"/>
      <c r="AN3" s="915"/>
      <c r="AO3" s="915"/>
      <c r="AP3" s="411"/>
      <c r="AQ3" s="199"/>
      <c r="AR3" s="200"/>
      <c r="AS3" s="136" t="s">
        <v>48</v>
      </c>
      <c r="AT3" s="137"/>
      <c r="AU3" s="200"/>
      <c r="AV3" s="200"/>
      <c r="AW3" s="396" t="s">
        <v>49</v>
      </c>
      <c r="AX3" s="397"/>
      <c r="AY3" s="34">
        <f>$AY$2</f>
        <v>0</v>
      </c>
    </row>
    <row r="4" spans="1:51" ht="22.5" customHeight="1">
      <c r="A4" s="401"/>
      <c r="B4" s="399"/>
      <c r="C4" s="399"/>
      <c r="D4" s="399"/>
      <c r="E4" s="399"/>
      <c r="F4" s="400"/>
      <c r="G4" s="567"/>
      <c r="H4" s="997"/>
      <c r="I4" s="997"/>
      <c r="J4" s="997"/>
      <c r="K4" s="997"/>
      <c r="L4" s="997"/>
      <c r="M4" s="997"/>
      <c r="N4" s="997"/>
      <c r="O4" s="998"/>
      <c r="P4" s="108"/>
      <c r="Q4" s="1005"/>
      <c r="R4" s="1005"/>
      <c r="S4" s="1005"/>
      <c r="T4" s="1005"/>
      <c r="U4" s="1005"/>
      <c r="V4" s="1005"/>
      <c r="W4" s="1005"/>
      <c r="X4" s="1006"/>
      <c r="Y4" s="1015" t="s">
        <v>50</v>
      </c>
      <c r="Z4" s="1016"/>
      <c r="AA4" s="1017"/>
      <c r="AB4" s="464"/>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2"/>
      <c r="B5" s="403"/>
      <c r="C5" s="403"/>
      <c r="D5" s="403"/>
      <c r="E5" s="403"/>
      <c r="F5" s="404"/>
      <c r="G5" s="999"/>
      <c r="H5" s="1000"/>
      <c r="I5" s="1000"/>
      <c r="J5" s="1000"/>
      <c r="K5" s="1000"/>
      <c r="L5" s="1000"/>
      <c r="M5" s="1000"/>
      <c r="N5" s="1000"/>
      <c r="O5" s="1001"/>
      <c r="P5" s="1007"/>
      <c r="Q5" s="1007"/>
      <c r="R5" s="1007"/>
      <c r="S5" s="1007"/>
      <c r="T5" s="1007"/>
      <c r="U5" s="1007"/>
      <c r="V5" s="1007"/>
      <c r="W5" s="1007"/>
      <c r="X5" s="1008"/>
      <c r="Y5" s="450" t="s">
        <v>51</v>
      </c>
      <c r="Z5" s="1012"/>
      <c r="AA5" s="1013"/>
      <c r="AB5" s="526"/>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2"/>
      <c r="B6" s="403"/>
      <c r="C6" s="403"/>
      <c r="D6" s="403"/>
      <c r="E6" s="403"/>
      <c r="F6" s="404"/>
      <c r="G6" s="1002"/>
      <c r="H6" s="1003"/>
      <c r="I6" s="1003"/>
      <c r="J6" s="1003"/>
      <c r="K6" s="1003"/>
      <c r="L6" s="1003"/>
      <c r="M6" s="1003"/>
      <c r="N6" s="1003"/>
      <c r="O6" s="1004"/>
      <c r="P6" s="1009"/>
      <c r="Q6" s="1009"/>
      <c r="R6" s="1009"/>
      <c r="S6" s="1009"/>
      <c r="T6" s="1009"/>
      <c r="U6" s="1009"/>
      <c r="V6" s="1009"/>
      <c r="W6" s="1009"/>
      <c r="X6" s="1010"/>
      <c r="Y6" s="1011" t="s">
        <v>52</v>
      </c>
      <c r="Z6" s="1012"/>
      <c r="AA6" s="1013"/>
      <c r="AB6" s="596" t="s">
        <v>53</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8" t="s">
        <v>41</v>
      </c>
      <c r="B9" s="399"/>
      <c r="C9" s="399"/>
      <c r="D9" s="399"/>
      <c r="E9" s="399"/>
      <c r="F9" s="400"/>
      <c r="G9" s="515" t="s">
        <v>42</v>
      </c>
      <c r="H9" s="433"/>
      <c r="I9" s="433"/>
      <c r="J9" s="433"/>
      <c r="K9" s="433"/>
      <c r="L9" s="433"/>
      <c r="M9" s="433"/>
      <c r="N9" s="433"/>
      <c r="O9" s="516"/>
      <c r="P9" s="432" t="s">
        <v>43</v>
      </c>
      <c r="Q9" s="433"/>
      <c r="R9" s="433"/>
      <c r="S9" s="433"/>
      <c r="T9" s="433"/>
      <c r="U9" s="433"/>
      <c r="V9" s="433"/>
      <c r="W9" s="433"/>
      <c r="X9" s="516"/>
      <c r="Y9" s="1020"/>
      <c r="Z9" s="827"/>
      <c r="AA9" s="828"/>
      <c r="AB9" s="1024" t="s">
        <v>44</v>
      </c>
      <c r="AC9" s="1025"/>
      <c r="AD9" s="1026"/>
      <c r="AE9" s="1030" t="s">
        <v>20</v>
      </c>
      <c r="AF9" s="1030"/>
      <c r="AG9" s="1030"/>
      <c r="AH9" s="1030"/>
      <c r="AI9" s="1030" t="s">
        <v>21</v>
      </c>
      <c r="AJ9" s="1030"/>
      <c r="AK9" s="1030"/>
      <c r="AL9" s="560"/>
      <c r="AM9" s="1030" t="s">
        <v>45</v>
      </c>
      <c r="AN9" s="1030"/>
      <c r="AO9" s="1030"/>
      <c r="AP9" s="560"/>
      <c r="AQ9" s="158" t="s">
        <v>46</v>
      </c>
      <c r="AR9" s="133"/>
      <c r="AS9" s="133"/>
      <c r="AT9" s="134"/>
      <c r="AU9" s="536" t="s">
        <v>47</v>
      </c>
      <c r="AV9" s="536"/>
      <c r="AW9" s="536"/>
      <c r="AX9" s="537"/>
      <c r="AY9" s="34">
        <f>COUNTA($G$11)</f>
        <v>0</v>
      </c>
    </row>
    <row r="10" spans="1:51" ht="18.75" customHeight="1">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1"/>
      <c r="Z10" s="1022"/>
      <c r="AA10" s="1023"/>
      <c r="AB10" s="1027"/>
      <c r="AC10" s="1028"/>
      <c r="AD10" s="1029"/>
      <c r="AE10" s="915"/>
      <c r="AF10" s="915"/>
      <c r="AG10" s="915"/>
      <c r="AH10" s="915"/>
      <c r="AI10" s="915"/>
      <c r="AJ10" s="915"/>
      <c r="AK10" s="915"/>
      <c r="AL10" s="411"/>
      <c r="AM10" s="915"/>
      <c r="AN10" s="915"/>
      <c r="AO10" s="915"/>
      <c r="AP10" s="411"/>
      <c r="AQ10" s="199"/>
      <c r="AR10" s="200"/>
      <c r="AS10" s="136" t="s">
        <v>48</v>
      </c>
      <c r="AT10" s="137"/>
      <c r="AU10" s="200"/>
      <c r="AV10" s="200"/>
      <c r="AW10" s="396" t="s">
        <v>49</v>
      </c>
      <c r="AX10" s="397"/>
      <c r="AY10" s="34">
        <f>$AY$9</f>
        <v>0</v>
      </c>
    </row>
    <row r="11" spans="1:51" ht="22.5" customHeight="1">
      <c r="A11" s="401"/>
      <c r="B11" s="399"/>
      <c r="C11" s="399"/>
      <c r="D11" s="399"/>
      <c r="E11" s="399"/>
      <c r="F11" s="400"/>
      <c r="G11" s="567"/>
      <c r="H11" s="997"/>
      <c r="I11" s="997"/>
      <c r="J11" s="997"/>
      <c r="K11" s="997"/>
      <c r="L11" s="997"/>
      <c r="M11" s="997"/>
      <c r="N11" s="997"/>
      <c r="O11" s="998"/>
      <c r="P11" s="108"/>
      <c r="Q11" s="1005"/>
      <c r="R11" s="1005"/>
      <c r="S11" s="1005"/>
      <c r="T11" s="1005"/>
      <c r="U11" s="1005"/>
      <c r="V11" s="1005"/>
      <c r="W11" s="1005"/>
      <c r="X11" s="1006"/>
      <c r="Y11" s="1015" t="s">
        <v>50</v>
      </c>
      <c r="Z11" s="1016"/>
      <c r="AA11" s="1017"/>
      <c r="AB11" s="464"/>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2"/>
      <c r="B12" s="403"/>
      <c r="C12" s="403"/>
      <c r="D12" s="403"/>
      <c r="E12" s="403"/>
      <c r="F12" s="404"/>
      <c r="G12" s="999"/>
      <c r="H12" s="1000"/>
      <c r="I12" s="1000"/>
      <c r="J12" s="1000"/>
      <c r="K12" s="1000"/>
      <c r="L12" s="1000"/>
      <c r="M12" s="1000"/>
      <c r="N12" s="1000"/>
      <c r="O12" s="1001"/>
      <c r="P12" s="1007"/>
      <c r="Q12" s="1007"/>
      <c r="R12" s="1007"/>
      <c r="S12" s="1007"/>
      <c r="T12" s="1007"/>
      <c r="U12" s="1007"/>
      <c r="V12" s="1007"/>
      <c r="W12" s="1007"/>
      <c r="X12" s="1008"/>
      <c r="Y12" s="450" t="s">
        <v>51</v>
      </c>
      <c r="Z12" s="1012"/>
      <c r="AA12" s="1013"/>
      <c r="AB12" s="526"/>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5"/>
      <c r="B13" s="406"/>
      <c r="C13" s="406"/>
      <c r="D13" s="406"/>
      <c r="E13" s="406"/>
      <c r="F13" s="407"/>
      <c r="G13" s="1002"/>
      <c r="H13" s="1003"/>
      <c r="I13" s="1003"/>
      <c r="J13" s="1003"/>
      <c r="K13" s="1003"/>
      <c r="L13" s="1003"/>
      <c r="M13" s="1003"/>
      <c r="N13" s="1003"/>
      <c r="O13" s="1004"/>
      <c r="P13" s="1009"/>
      <c r="Q13" s="1009"/>
      <c r="R13" s="1009"/>
      <c r="S13" s="1009"/>
      <c r="T13" s="1009"/>
      <c r="U13" s="1009"/>
      <c r="V13" s="1009"/>
      <c r="W13" s="1009"/>
      <c r="X13" s="1010"/>
      <c r="Y13" s="1011" t="s">
        <v>52</v>
      </c>
      <c r="Z13" s="1012"/>
      <c r="AA13" s="1013"/>
      <c r="AB13" s="596" t="s">
        <v>53</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8" t="s">
        <v>41</v>
      </c>
      <c r="B16" s="399"/>
      <c r="C16" s="399"/>
      <c r="D16" s="399"/>
      <c r="E16" s="399"/>
      <c r="F16" s="400"/>
      <c r="G16" s="515" t="s">
        <v>42</v>
      </c>
      <c r="H16" s="433"/>
      <c r="I16" s="433"/>
      <c r="J16" s="433"/>
      <c r="K16" s="433"/>
      <c r="L16" s="433"/>
      <c r="M16" s="433"/>
      <c r="N16" s="433"/>
      <c r="O16" s="516"/>
      <c r="P16" s="432" t="s">
        <v>43</v>
      </c>
      <c r="Q16" s="433"/>
      <c r="R16" s="433"/>
      <c r="S16" s="433"/>
      <c r="T16" s="433"/>
      <c r="U16" s="433"/>
      <c r="V16" s="433"/>
      <c r="W16" s="433"/>
      <c r="X16" s="516"/>
      <c r="Y16" s="1020"/>
      <c r="Z16" s="827"/>
      <c r="AA16" s="828"/>
      <c r="AB16" s="1024" t="s">
        <v>44</v>
      </c>
      <c r="AC16" s="1025"/>
      <c r="AD16" s="1026"/>
      <c r="AE16" s="1030" t="s">
        <v>20</v>
      </c>
      <c r="AF16" s="1030"/>
      <c r="AG16" s="1030"/>
      <c r="AH16" s="1030"/>
      <c r="AI16" s="1030" t="s">
        <v>21</v>
      </c>
      <c r="AJ16" s="1030"/>
      <c r="AK16" s="1030"/>
      <c r="AL16" s="560"/>
      <c r="AM16" s="1030" t="s">
        <v>45</v>
      </c>
      <c r="AN16" s="1030"/>
      <c r="AO16" s="1030"/>
      <c r="AP16" s="560"/>
      <c r="AQ16" s="158" t="s">
        <v>46</v>
      </c>
      <c r="AR16" s="133"/>
      <c r="AS16" s="133"/>
      <c r="AT16" s="134"/>
      <c r="AU16" s="536" t="s">
        <v>47</v>
      </c>
      <c r="AV16" s="536"/>
      <c r="AW16" s="536"/>
      <c r="AX16" s="537"/>
      <c r="AY16" s="34">
        <f>COUNTA($G$18)</f>
        <v>0</v>
      </c>
    </row>
    <row r="17" spans="1:51" ht="18.75" customHeight="1">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1"/>
      <c r="Z17" s="1022"/>
      <c r="AA17" s="1023"/>
      <c r="AB17" s="1027"/>
      <c r="AC17" s="1028"/>
      <c r="AD17" s="1029"/>
      <c r="AE17" s="915"/>
      <c r="AF17" s="915"/>
      <c r="AG17" s="915"/>
      <c r="AH17" s="915"/>
      <c r="AI17" s="915"/>
      <c r="AJ17" s="915"/>
      <c r="AK17" s="915"/>
      <c r="AL17" s="411"/>
      <c r="AM17" s="915"/>
      <c r="AN17" s="915"/>
      <c r="AO17" s="915"/>
      <c r="AP17" s="411"/>
      <c r="AQ17" s="199"/>
      <c r="AR17" s="200"/>
      <c r="AS17" s="136" t="s">
        <v>48</v>
      </c>
      <c r="AT17" s="137"/>
      <c r="AU17" s="200"/>
      <c r="AV17" s="200"/>
      <c r="AW17" s="396" t="s">
        <v>49</v>
      </c>
      <c r="AX17" s="397"/>
      <c r="AY17" s="34">
        <f>$AY$16</f>
        <v>0</v>
      </c>
    </row>
    <row r="18" spans="1:51" ht="22.5" customHeight="1">
      <c r="A18" s="401"/>
      <c r="B18" s="399"/>
      <c r="C18" s="399"/>
      <c r="D18" s="399"/>
      <c r="E18" s="399"/>
      <c r="F18" s="400"/>
      <c r="G18" s="567"/>
      <c r="H18" s="997"/>
      <c r="I18" s="997"/>
      <c r="J18" s="997"/>
      <c r="K18" s="997"/>
      <c r="L18" s="997"/>
      <c r="M18" s="997"/>
      <c r="N18" s="997"/>
      <c r="O18" s="998"/>
      <c r="P18" s="108"/>
      <c r="Q18" s="1005"/>
      <c r="R18" s="1005"/>
      <c r="S18" s="1005"/>
      <c r="T18" s="1005"/>
      <c r="U18" s="1005"/>
      <c r="V18" s="1005"/>
      <c r="W18" s="1005"/>
      <c r="X18" s="1006"/>
      <c r="Y18" s="1015" t="s">
        <v>50</v>
      </c>
      <c r="Z18" s="1016"/>
      <c r="AA18" s="1017"/>
      <c r="AB18" s="464"/>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2"/>
      <c r="B19" s="403"/>
      <c r="C19" s="403"/>
      <c r="D19" s="403"/>
      <c r="E19" s="403"/>
      <c r="F19" s="404"/>
      <c r="G19" s="999"/>
      <c r="H19" s="1000"/>
      <c r="I19" s="1000"/>
      <c r="J19" s="1000"/>
      <c r="K19" s="1000"/>
      <c r="L19" s="1000"/>
      <c r="M19" s="1000"/>
      <c r="N19" s="1000"/>
      <c r="O19" s="1001"/>
      <c r="P19" s="1007"/>
      <c r="Q19" s="1007"/>
      <c r="R19" s="1007"/>
      <c r="S19" s="1007"/>
      <c r="T19" s="1007"/>
      <c r="U19" s="1007"/>
      <c r="V19" s="1007"/>
      <c r="W19" s="1007"/>
      <c r="X19" s="1008"/>
      <c r="Y19" s="450" t="s">
        <v>51</v>
      </c>
      <c r="Z19" s="1012"/>
      <c r="AA19" s="1013"/>
      <c r="AB19" s="526"/>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5"/>
      <c r="B20" s="406"/>
      <c r="C20" s="406"/>
      <c r="D20" s="406"/>
      <c r="E20" s="406"/>
      <c r="F20" s="407"/>
      <c r="G20" s="1002"/>
      <c r="H20" s="1003"/>
      <c r="I20" s="1003"/>
      <c r="J20" s="1003"/>
      <c r="K20" s="1003"/>
      <c r="L20" s="1003"/>
      <c r="M20" s="1003"/>
      <c r="N20" s="1003"/>
      <c r="O20" s="1004"/>
      <c r="P20" s="1009"/>
      <c r="Q20" s="1009"/>
      <c r="R20" s="1009"/>
      <c r="S20" s="1009"/>
      <c r="T20" s="1009"/>
      <c r="U20" s="1009"/>
      <c r="V20" s="1009"/>
      <c r="W20" s="1009"/>
      <c r="X20" s="1010"/>
      <c r="Y20" s="1011" t="s">
        <v>52</v>
      </c>
      <c r="Z20" s="1012"/>
      <c r="AA20" s="1013"/>
      <c r="AB20" s="596" t="s">
        <v>53</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8" t="s">
        <v>41</v>
      </c>
      <c r="B23" s="399"/>
      <c r="C23" s="399"/>
      <c r="D23" s="399"/>
      <c r="E23" s="399"/>
      <c r="F23" s="400"/>
      <c r="G23" s="515" t="s">
        <v>42</v>
      </c>
      <c r="H23" s="433"/>
      <c r="I23" s="433"/>
      <c r="J23" s="433"/>
      <c r="K23" s="433"/>
      <c r="L23" s="433"/>
      <c r="M23" s="433"/>
      <c r="N23" s="433"/>
      <c r="O23" s="516"/>
      <c r="P23" s="432" t="s">
        <v>43</v>
      </c>
      <c r="Q23" s="433"/>
      <c r="R23" s="433"/>
      <c r="S23" s="433"/>
      <c r="T23" s="433"/>
      <c r="U23" s="433"/>
      <c r="V23" s="433"/>
      <c r="W23" s="433"/>
      <c r="X23" s="516"/>
      <c r="Y23" s="1020"/>
      <c r="Z23" s="827"/>
      <c r="AA23" s="828"/>
      <c r="AB23" s="1024" t="s">
        <v>44</v>
      </c>
      <c r="AC23" s="1025"/>
      <c r="AD23" s="1026"/>
      <c r="AE23" s="1030" t="s">
        <v>20</v>
      </c>
      <c r="AF23" s="1030"/>
      <c r="AG23" s="1030"/>
      <c r="AH23" s="1030"/>
      <c r="AI23" s="1030" t="s">
        <v>21</v>
      </c>
      <c r="AJ23" s="1030"/>
      <c r="AK23" s="1030"/>
      <c r="AL23" s="560"/>
      <c r="AM23" s="1030" t="s">
        <v>45</v>
      </c>
      <c r="AN23" s="1030"/>
      <c r="AO23" s="1030"/>
      <c r="AP23" s="560"/>
      <c r="AQ23" s="158" t="s">
        <v>46</v>
      </c>
      <c r="AR23" s="133"/>
      <c r="AS23" s="133"/>
      <c r="AT23" s="134"/>
      <c r="AU23" s="536" t="s">
        <v>47</v>
      </c>
      <c r="AV23" s="536"/>
      <c r="AW23" s="536"/>
      <c r="AX23" s="537"/>
      <c r="AY23" s="34">
        <f>COUNTA($G$25)</f>
        <v>0</v>
      </c>
    </row>
    <row r="24" spans="1:51" ht="18.75" customHeight="1">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1"/>
      <c r="Z24" s="1022"/>
      <c r="AA24" s="1023"/>
      <c r="AB24" s="1027"/>
      <c r="AC24" s="1028"/>
      <c r="AD24" s="1029"/>
      <c r="AE24" s="915"/>
      <c r="AF24" s="915"/>
      <c r="AG24" s="915"/>
      <c r="AH24" s="915"/>
      <c r="AI24" s="915"/>
      <c r="AJ24" s="915"/>
      <c r="AK24" s="915"/>
      <c r="AL24" s="411"/>
      <c r="AM24" s="915"/>
      <c r="AN24" s="915"/>
      <c r="AO24" s="915"/>
      <c r="AP24" s="411"/>
      <c r="AQ24" s="199"/>
      <c r="AR24" s="200"/>
      <c r="AS24" s="136" t="s">
        <v>48</v>
      </c>
      <c r="AT24" s="137"/>
      <c r="AU24" s="200"/>
      <c r="AV24" s="200"/>
      <c r="AW24" s="396" t="s">
        <v>49</v>
      </c>
      <c r="AX24" s="397"/>
      <c r="AY24" s="34">
        <f>$AY$23</f>
        <v>0</v>
      </c>
    </row>
    <row r="25" spans="1:51" ht="22.5" customHeight="1">
      <c r="A25" s="401"/>
      <c r="B25" s="399"/>
      <c r="C25" s="399"/>
      <c r="D25" s="399"/>
      <c r="E25" s="399"/>
      <c r="F25" s="400"/>
      <c r="G25" s="567"/>
      <c r="H25" s="997"/>
      <c r="I25" s="997"/>
      <c r="J25" s="997"/>
      <c r="K25" s="997"/>
      <c r="L25" s="997"/>
      <c r="M25" s="997"/>
      <c r="N25" s="997"/>
      <c r="O25" s="998"/>
      <c r="P25" s="108"/>
      <c r="Q25" s="1005"/>
      <c r="R25" s="1005"/>
      <c r="S25" s="1005"/>
      <c r="T25" s="1005"/>
      <c r="U25" s="1005"/>
      <c r="V25" s="1005"/>
      <c r="W25" s="1005"/>
      <c r="X25" s="1006"/>
      <c r="Y25" s="1015" t="s">
        <v>50</v>
      </c>
      <c r="Z25" s="1016"/>
      <c r="AA25" s="1017"/>
      <c r="AB25" s="464"/>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2"/>
      <c r="B26" s="403"/>
      <c r="C26" s="403"/>
      <c r="D26" s="403"/>
      <c r="E26" s="403"/>
      <c r="F26" s="404"/>
      <c r="G26" s="999"/>
      <c r="H26" s="1000"/>
      <c r="I26" s="1000"/>
      <c r="J26" s="1000"/>
      <c r="K26" s="1000"/>
      <c r="L26" s="1000"/>
      <c r="M26" s="1000"/>
      <c r="N26" s="1000"/>
      <c r="O26" s="1001"/>
      <c r="P26" s="1007"/>
      <c r="Q26" s="1007"/>
      <c r="R26" s="1007"/>
      <c r="S26" s="1007"/>
      <c r="T26" s="1007"/>
      <c r="U26" s="1007"/>
      <c r="V26" s="1007"/>
      <c r="W26" s="1007"/>
      <c r="X26" s="1008"/>
      <c r="Y26" s="450" t="s">
        <v>51</v>
      </c>
      <c r="Z26" s="1012"/>
      <c r="AA26" s="1013"/>
      <c r="AB26" s="526"/>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5"/>
      <c r="B27" s="406"/>
      <c r="C27" s="406"/>
      <c r="D27" s="406"/>
      <c r="E27" s="406"/>
      <c r="F27" s="407"/>
      <c r="G27" s="1002"/>
      <c r="H27" s="1003"/>
      <c r="I27" s="1003"/>
      <c r="J27" s="1003"/>
      <c r="K27" s="1003"/>
      <c r="L27" s="1003"/>
      <c r="M27" s="1003"/>
      <c r="N27" s="1003"/>
      <c r="O27" s="1004"/>
      <c r="P27" s="1009"/>
      <c r="Q27" s="1009"/>
      <c r="R27" s="1009"/>
      <c r="S27" s="1009"/>
      <c r="T27" s="1009"/>
      <c r="U27" s="1009"/>
      <c r="V27" s="1009"/>
      <c r="W27" s="1009"/>
      <c r="X27" s="1010"/>
      <c r="Y27" s="1011" t="s">
        <v>52</v>
      </c>
      <c r="Z27" s="1012"/>
      <c r="AA27" s="1013"/>
      <c r="AB27" s="596" t="s">
        <v>53</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8" t="s">
        <v>41</v>
      </c>
      <c r="B30" s="399"/>
      <c r="C30" s="399"/>
      <c r="D30" s="399"/>
      <c r="E30" s="399"/>
      <c r="F30" s="400"/>
      <c r="G30" s="515" t="s">
        <v>42</v>
      </c>
      <c r="H30" s="433"/>
      <c r="I30" s="433"/>
      <c r="J30" s="433"/>
      <c r="K30" s="433"/>
      <c r="L30" s="433"/>
      <c r="M30" s="433"/>
      <c r="N30" s="433"/>
      <c r="O30" s="516"/>
      <c r="P30" s="432" t="s">
        <v>43</v>
      </c>
      <c r="Q30" s="433"/>
      <c r="R30" s="433"/>
      <c r="S30" s="433"/>
      <c r="T30" s="433"/>
      <c r="U30" s="433"/>
      <c r="V30" s="433"/>
      <c r="W30" s="433"/>
      <c r="X30" s="516"/>
      <c r="Y30" s="1020"/>
      <c r="Z30" s="827"/>
      <c r="AA30" s="828"/>
      <c r="AB30" s="1024" t="s">
        <v>44</v>
      </c>
      <c r="AC30" s="1025"/>
      <c r="AD30" s="1026"/>
      <c r="AE30" s="1030" t="s">
        <v>20</v>
      </c>
      <c r="AF30" s="1030"/>
      <c r="AG30" s="1030"/>
      <c r="AH30" s="1030"/>
      <c r="AI30" s="1030" t="s">
        <v>21</v>
      </c>
      <c r="AJ30" s="1030"/>
      <c r="AK30" s="1030"/>
      <c r="AL30" s="560"/>
      <c r="AM30" s="1030" t="s">
        <v>45</v>
      </c>
      <c r="AN30" s="1030"/>
      <c r="AO30" s="1030"/>
      <c r="AP30" s="560"/>
      <c r="AQ30" s="158" t="s">
        <v>46</v>
      </c>
      <c r="AR30" s="133"/>
      <c r="AS30" s="133"/>
      <c r="AT30" s="134"/>
      <c r="AU30" s="536" t="s">
        <v>47</v>
      </c>
      <c r="AV30" s="536"/>
      <c r="AW30" s="536"/>
      <c r="AX30" s="537"/>
      <c r="AY30" s="34">
        <f>COUNTA($G$32)</f>
        <v>0</v>
      </c>
    </row>
    <row r="31" spans="1:51"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1"/>
      <c r="Z31" s="1022"/>
      <c r="AA31" s="1023"/>
      <c r="AB31" s="1027"/>
      <c r="AC31" s="1028"/>
      <c r="AD31" s="1029"/>
      <c r="AE31" s="915"/>
      <c r="AF31" s="915"/>
      <c r="AG31" s="915"/>
      <c r="AH31" s="915"/>
      <c r="AI31" s="915"/>
      <c r="AJ31" s="915"/>
      <c r="AK31" s="915"/>
      <c r="AL31" s="411"/>
      <c r="AM31" s="915"/>
      <c r="AN31" s="915"/>
      <c r="AO31" s="915"/>
      <c r="AP31" s="411"/>
      <c r="AQ31" s="199"/>
      <c r="AR31" s="200"/>
      <c r="AS31" s="136" t="s">
        <v>48</v>
      </c>
      <c r="AT31" s="137"/>
      <c r="AU31" s="200"/>
      <c r="AV31" s="200"/>
      <c r="AW31" s="396" t="s">
        <v>49</v>
      </c>
      <c r="AX31" s="397"/>
      <c r="AY31" s="34">
        <f>$AY$30</f>
        <v>0</v>
      </c>
    </row>
    <row r="32" spans="1:51" ht="22.5" customHeight="1">
      <c r="A32" s="401"/>
      <c r="B32" s="399"/>
      <c r="C32" s="399"/>
      <c r="D32" s="399"/>
      <c r="E32" s="399"/>
      <c r="F32" s="400"/>
      <c r="G32" s="567"/>
      <c r="H32" s="997"/>
      <c r="I32" s="997"/>
      <c r="J32" s="997"/>
      <c r="K32" s="997"/>
      <c r="L32" s="997"/>
      <c r="M32" s="997"/>
      <c r="N32" s="997"/>
      <c r="O32" s="998"/>
      <c r="P32" s="108"/>
      <c r="Q32" s="1005"/>
      <c r="R32" s="1005"/>
      <c r="S32" s="1005"/>
      <c r="T32" s="1005"/>
      <c r="U32" s="1005"/>
      <c r="V32" s="1005"/>
      <c r="W32" s="1005"/>
      <c r="X32" s="1006"/>
      <c r="Y32" s="1015" t="s">
        <v>50</v>
      </c>
      <c r="Z32" s="1016"/>
      <c r="AA32" s="1017"/>
      <c r="AB32" s="464"/>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2"/>
      <c r="B33" s="403"/>
      <c r="C33" s="403"/>
      <c r="D33" s="403"/>
      <c r="E33" s="403"/>
      <c r="F33" s="404"/>
      <c r="G33" s="999"/>
      <c r="H33" s="1000"/>
      <c r="I33" s="1000"/>
      <c r="J33" s="1000"/>
      <c r="K33" s="1000"/>
      <c r="L33" s="1000"/>
      <c r="M33" s="1000"/>
      <c r="N33" s="1000"/>
      <c r="O33" s="1001"/>
      <c r="P33" s="1007"/>
      <c r="Q33" s="1007"/>
      <c r="R33" s="1007"/>
      <c r="S33" s="1007"/>
      <c r="T33" s="1007"/>
      <c r="U33" s="1007"/>
      <c r="V33" s="1007"/>
      <c r="W33" s="1007"/>
      <c r="X33" s="1008"/>
      <c r="Y33" s="450" t="s">
        <v>51</v>
      </c>
      <c r="Z33" s="1012"/>
      <c r="AA33" s="1013"/>
      <c r="AB33" s="526"/>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5"/>
      <c r="B34" s="406"/>
      <c r="C34" s="406"/>
      <c r="D34" s="406"/>
      <c r="E34" s="406"/>
      <c r="F34" s="407"/>
      <c r="G34" s="1002"/>
      <c r="H34" s="1003"/>
      <c r="I34" s="1003"/>
      <c r="J34" s="1003"/>
      <c r="K34" s="1003"/>
      <c r="L34" s="1003"/>
      <c r="M34" s="1003"/>
      <c r="N34" s="1003"/>
      <c r="O34" s="1004"/>
      <c r="P34" s="1009"/>
      <c r="Q34" s="1009"/>
      <c r="R34" s="1009"/>
      <c r="S34" s="1009"/>
      <c r="T34" s="1009"/>
      <c r="U34" s="1009"/>
      <c r="V34" s="1009"/>
      <c r="W34" s="1009"/>
      <c r="X34" s="1010"/>
      <c r="Y34" s="1011" t="s">
        <v>52</v>
      </c>
      <c r="Z34" s="1012"/>
      <c r="AA34" s="1013"/>
      <c r="AB34" s="596" t="s">
        <v>53</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8" t="s">
        <v>41</v>
      </c>
      <c r="B37" s="399"/>
      <c r="C37" s="399"/>
      <c r="D37" s="399"/>
      <c r="E37" s="399"/>
      <c r="F37" s="400"/>
      <c r="G37" s="515" t="s">
        <v>42</v>
      </c>
      <c r="H37" s="433"/>
      <c r="I37" s="433"/>
      <c r="J37" s="433"/>
      <c r="K37" s="433"/>
      <c r="L37" s="433"/>
      <c r="M37" s="433"/>
      <c r="N37" s="433"/>
      <c r="O37" s="516"/>
      <c r="P37" s="432" t="s">
        <v>43</v>
      </c>
      <c r="Q37" s="433"/>
      <c r="R37" s="433"/>
      <c r="S37" s="433"/>
      <c r="T37" s="433"/>
      <c r="U37" s="433"/>
      <c r="V37" s="433"/>
      <c r="W37" s="433"/>
      <c r="X37" s="516"/>
      <c r="Y37" s="1020"/>
      <c r="Z37" s="827"/>
      <c r="AA37" s="828"/>
      <c r="AB37" s="1024" t="s">
        <v>44</v>
      </c>
      <c r="AC37" s="1025"/>
      <c r="AD37" s="1026"/>
      <c r="AE37" s="1030" t="s">
        <v>20</v>
      </c>
      <c r="AF37" s="1030"/>
      <c r="AG37" s="1030"/>
      <c r="AH37" s="1030"/>
      <c r="AI37" s="1030" t="s">
        <v>21</v>
      </c>
      <c r="AJ37" s="1030"/>
      <c r="AK37" s="1030"/>
      <c r="AL37" s="560"/>
      <c r="AM37" s="1030" t="s">
        <v>45</v>
      </c>
      <c r="AN37" s="1030"/>
      <c r="AO37" s="1030"/>
      <c r="AP37" s="560"/>
      <c r="AQ37" s="158" t="s">
        <v>46</v>
      </c>
      <c r="AR37" s="133"/>
      <c r="AS37" s="133"/>
      <c r="AT37" s="134"/>
      <c r="AU37" s="536" t="s">
        <v>47</v>
      </c>
      <c r="AV37" s="536"/>
      <c r="AW37" s="536"/>
      <c r="AX37" s="537"/>
      <c r="AY37" s="34">
        <f>COUNTA($G$39)</f>
        <v>0</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1"/>
      <c r="Z38" s="1022"/>
      <c r="AA38" s="1023"/>
      <c r="AB38" s="1027"/>
      <c r="AC38" s="1028"/>
      <c r="AD38" s="1029"/>
      <c r="AE38" s="915"/>
      <c r="AF38" s="915"/>
      <c r="AG38" s="915"/>
      <c r="AH38" s="915"/>
      <c r="AI38" s="915"/>
      <c r="AJ38" s="915"/>
      <c r="AK38" s="915"/>
      <c r="AL38" s="411"/>
      <c r="AM38" s="915"/>
      <c r="AN38" s="915"/>
      <c r="AO38" s="915"/>
      <c r="AP38" s="411"/>
      <c r="AQ38" s="199"/>
      <c r="AR38" s="200"/>
      <c r="AS38" s="136" t="s">
        <v>48</v>
      </c>
      <c r="AT38" s="137"/>
      <c r="AU38" s="200"/>
      <c r="AV38" s="200"/>
      <c r="AW38" s="396" t="s">
        <v>49</v>
      </c>
      <c r="AX38" s="397"/>
      <c r="AY38" s="34">
        <f>$AY$37</f>
        <v>0</v>
      </c>
    </row>
    <row r="39" spans="1:51" ht="22.5" customHeight="1">
      <c r="A39" s="401"/>
      <c r="B39" s="399"/>
      <c r="C39" s="399"/>
      <c r="D39" s="399"/>
      <c r="E39" s="399"/>
      <c r="F39" s="400"/>
      <c r="G39" s="567"/>
      <c r="H39" s="997"/>
      <c r="I39" s="997"/>
      <c r="J39" s="997"/>
      <c r="K39" s="997"/>
      <c r="L39" s="997"/>
      <c r="M39" s="997"/>
      <c r="N39" s="997"/>
      <c r="O39" s="998"/>
      <c r="P39" s="108"/>
      <c r="Q39" s="1005"/>
      <c r="R39" s="1005"/>
      <c r="S39" s="1005"/>
      <c r="T39" s="1005"/>
      <c r="U39" s="1005"/>
      <c r="V39" s="1005"/>
      <c r="W39" s="1005"/>
      <c r="X39" s="1006"/>
      <c r="Y39" s="1015" t="s">
        <v>50</v>
      </c>
      <c r="Z39" s="1016"/>
      <c r="AA39" s="1017"/>
      <c r="AB39" s="464"/>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2"/>
      <c r="B40" s="403"/>
      <c r="C40" s="403"/>
      <c r="D40" s="403"/>
      <c r="E40" s="403"/>
      <c r="F40" s="404"/>
      <c r="G40" s="999"/>
      <c r="H40" s="1000"/>
      <c r="I40" s="1000"/>
      <c r="J40" s="1000"/>
      <c r="K40" s="1000"/>
      <c r="L40" s="1000"/>
      <c r="M40" s="1000"/>
      <c r="N40" s="1000"/>
      <c r="O40" s="1001"/>
      <c r="P40" s="1007"/>
      <c r="Q40" s="1007"/>
      <c r="R40" s="1007"/>
      <c r="S40" s="1007"/>
      <c r="T40" s="1007"/>
      <c r="U40" s="1007"/>
      <c r="V40" s="1007"/>
      <c r="W40" s="1007"/>
      <c r="X40" s="1008"/>
      <c r="Y40" s="450" t="s">
        <v>51</v>
      </c>
      <c r="Z40" s="1012"/>
      <c r="AA40" s="1013"/>
      <c r="AB40" s="526"/>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5"/>
      <c r="B41" s="406"/>
      <c r="C41" s="406"/>
      <c r="D41" s="406"/>
      <c r="E41" s="406"/>
      <c r="F41" s="407"/>
      <c r="G41" s="1002"/>
      <c r="H41" s="1003"/>
      <c r="I41" s="1003"/>
      <c r="J41" s="1003"/>
      <c r="K41" s="1003"/>
      <c r="L41" s="1003"/>
      <c r="M41" s="1003"/>
      <c r="N41" s="1003"/>
      <c r="O41" s="1004"/>
      <c r="P41" s="1009"/>
      <c r="Q41" s="1009"/>
      <c r="R41" s="1009"/>
      <c r="S41" s="1009"/>
      <c r="T41" s="1009"/>
      <c r="U41" s="1009"/>
      <c r="V41" s="1009"/>
      <c r="W41" s="1009"/>
      <c r="X41" s="1010"/>
      <c r="Y41" s="1011" t="s">
        <v>52</v>
      </c>
      <c r="Z41" s="1012"/>
      <c r="AA41" s="1013"/>
      <c r="AB41" s="596" t="s">
        <v>53</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8" t="s">
        <v>41</v>
      </c>
      <c r="B44" s="399"/>
      <c r="C44" s="399"/>
      <c r="D44" s="399"/>
      <c r="E44" s="399"/>
      <c r="F44" s="400"/>
      <c r="G44" s="515" t="s">
        <v>42</v>
      </c>
      <c r="H44" s="433"/>
      <c r="I44" s="433"/>
      <c r="J44" s="433"/>
      <c r="K44" s="433"/>
      <c r="L44" s="433"/>
      <c r="M44" s="433"/>
      <c r="N44" s="433"/>
      <c r="O44" s="516"/>
      <c r="P44" s="432" t="s">
        <v>43</v>
      </c>
      <c r="Q44" s="433"/>
      <c r="R44" s="433"/>
      <c r="S44" s="433"/>
      <c r="T44" s="433"/>
      <c r="U44" s="433"/>
      <c r="V44" s="433"/>
      <c r="W44" s="433"/>
      <c r="X44" s="516"/>
      <c r="Y44" s="1020"/>
      <c r="Z44" s="827"/>
      <c r="AA44" s="828"/>
      <c r="AB44" s="1024" t="s">
        <v>44</v>
      </c>
      <c r="AC44" s="1025"/>
      <c r="AD44" s="1026"/>
      <c r="AE44" s="1030" t="s">
        <v>20</v>
      </c>
      <c r="AF44" s="1030"/>
      <c r="AG44" s="1030"/>
      <c r="AH44" s="1030"/>
      <c r="AI44" s="1030" t="s">
        <v>21</v>
      </c>
      <c r="AJ44" s="1030"/>
      <c r="AK44" s="1030"/>
      <c r="AL44" s="560"/>
      <c r="AM44" s="1030" t="s">
        <v>45</v>
      </c>
      <c r="AN44" s="1030"/>
      <c r="AO44" s="1030"/>
      <c r="AP44" s="560"/>
      <c r="AQ44" s="158" t="s">
        <v>46</v>
      </c>
      <c r="AR44" s="133"/>
      <c r="AS44" s="133"/>
      <c r="AT44" s="134"/>
      <c r="AU44" s="536" t="s">
        <v>47</v>
      </c>
      <c r="AV44" s="536"/>
      <c r="AW44" s="536"/>
      <c r="AX44" s="537"/>
      <c r="AY44" s="34">
        <f>COUNTA($G$46)</f>
        <v>0</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1"/>
      <c r="Z45" s="1022"/>
      <c r="AA45" s="1023"/>
      <c r="AB45" s="1027"/>
      <c r="AC45" s="1028"/>
      <c r="AD45" s="1029"/>
      <c r="AE45" s="915"/>
      <c r="AF45" s="915"/>
      <c r="AG45" s="915"/>
      <c r="AH45" s="915"/>
      <c r="AI45" s="915"/>
      <c r="AJ45" s="915"/>
      <c r="AK45" s="915"/>
      <c r="AL45" s="411"/>
      <c r="AM45" s="915"/>
      <c r="AN45" s="915"/>
      <c r="AO45" s="915"/>
      <c r="AP45" s="411"/>
      <c r="AQ45" s="199"/>
      <c r="AR45" s="200"/>
      <c r="AS45" s="136" t="s">
        <v>48</v>
      </c>
      <c r="AT45" s="137"/>
      <c r="AU45" s="200"/>
      <c r="AV45" s="200"/>
      <c r="AW45" s="396" t="s">
        <v>49</v>
      </c>
      <c r="AX45" s="397"/>
      <c r="AY45" s="34">
        <f>$AY$44</f>
        <v>0</v>
      </c>
    </row>
    <row r="46" spans="1:51" ht="22.5" customHeight="1">
      <c r="A46" s="401"/>
      <c r="B46" s="399"/>
      <c r="C46" s="399"/>
      <c r="D46" s="399"/>
      <c r="E46" s="399"/>
      <c r="F46" s="400"/>
      <c r="G46" s="567"/>
      <c r="H46" s="997"/>
      <c r="I46" s="997"/>
      <c r="J46" s="997"/>
      <c r="K46" s="997"/>
      <c r="L46" s="997"/>
      <c r="M46" s="997"/>
      <c r="N46" s="997"/>
      <c r="O46" s="998"/>
      <c r="P46" s="108"/>
      <c r="Q46" s="1005"/>
      <c r="R46" s="1005"/>
      <c r="S46" s="1005"/>
      <c r="T46" s="1005"/>
      <c r="U46" s="1005"/>
      <c r="V46" s="1005"/>
      <c r="W46" s="1005"/>
      <c r="X46" s="1006"/>
      <c r="Y46" s="1015" t="s">
        <v>50</v>
      </c>
      <c r="Z46" s="1016"/>
      <c r="AA46" s="1017"/>
      <c r="AB46" s="464"/>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2"/>
      <c r="B47" s="403"/>
      <c r="C47" s="403"/>
      <c r="D47" s="403"/>
      <c r="E47" s="403"/>
      <c r="F47" s="404"/>
      <c r="G47" s="999"/>
      <c r="H47" s="1000"/>
      <c r="I47" s="1000"/>
      <c r="J47" s="1000"/>
      <c r="K47" s="1000"/>
      <c r="L47" s="1000"/>
      <c r="M47" s="1000"/>
      <c r="N47" s="1000"/>
      <c r="O47" s="1001"/>
      <c r="P47" s="1007"/>
      <c r="Q47" s="1007"/>
      <c r="R47" s="1007"/>
      <c r="S47" s="1007"/>
      <c r="T47" s="1007"/>
      <c r="U47" s="1007"/>
      <c r="V47" s="1007"/>
      <c r="W47" s="1007"/>
      <c r="X47" s="1008"/>
      <c r="Y47" s="450" t="s">
        <v>51</v>
      </c>
      <c r="Z47" s="1012"/>
      <c r="AA47" s="1013"/>
      <c r="AB47" s="526"/>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5"/>
      <c r="B48" s="406"/>
      <c r="C48" s="406"/>
      <c r="D48" s="406"/>
      <c r="E48" s="406"/>
      <c r="F48" s="407"/>
      <c r="G48" s="1002"/>
      <c r="H48" s="1003"/>
      <c r="I48" s="1003"/>
      <c r="J48" s="1003"/>
      <c r="K48" s="1003"/>
      <c r="L48" s="1003"/>
      <c r="M48" s="1003"/>
      <c r="N48" s="1003"/>
      <c r="O48" s="1004"/>
      <c r="P48" s="1009"/>
      <c r="Q48" s="1009"/>
      <c r="R48" s="1009"/>
      <c r="S48" s="1009"/>
      <c r="T48" s="1009"/>
      <c r="U48" s="1009"/>
      <c r="V48" s="1009"/>
      <c r="W48" s="1009"/>
      <c r="X48" s="1010"/>
      <c r="Y48" s="1011" t="s">
        <v>52</v>
      </c>
      <c r="Z48" s="1012"/>
      <c r="AA48" s="1013"/>
      <c r="AB48" s="596" t="s">
        <v>53</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8" t="s">
        <v>41</v>
      </c>
      <c r="B51" s="399"/>
      <c r="C51" s="399"/>
      <c r="D51" s="399"/>
      <c r="E51" s="399"/>
      <c r="F51" s="400"/>
      <c r="G51" s="515" t="s">
        <v>42</v>
      </c>
      <c r="H51" s="433"/>
      <c r="I51" s="433"/>
      <c r="J51" s="433"/>
      <c r="K51" s="433"/>
      <c r="L51" s="433"/>
      <c r="M51" s="433"/>
      <c r="N51" s="433"/>
      <c r="O51" s="516"/>
      <c r="P51" s="432" t="s">
        <v>43</v>
      </c>
      <c r="Q51" s="433"/>
      <c r="R51" s="433"/>
      <c r="S51" s="433"/>
      <c r="T51" s="433"/>
      <c r="U51" s="433"/>
      <c r="V51" s="433"/>
      <c r="W51" s="433"/>
      <c r="X51" s="516"/>
      <c r="Y51" s="1020"/>
      <c r="Z51" s="827"/>
      <c r="AA51" s="828"/>
      <c r="AB51" s="560" t="s">
        <v>44</v>
      </c>
      <c r="AC51" s="1025"/>
      <c r="AD51" s="1026"/>
      <c r="AE51" s="1030" t="s">
        <v>20</v>
      </c>
      <c r="AF51" s="1030"/>
      <c r="AG51" s="1030"/>
      <c r="AH51" s="1030"/>
      <c r="AI51" s="1030" t="s">
        <v>21</v>
      </c>
      <c r="AJ51" s="1030"/>
      <c r="AK51" s="1030"/>
      <c r="AL51" s="560"/>
      <c r="AM51" s="1030" t="s">
        <v>45</v>
      </c>
      <c r="AN51" s="1030"/>
      <c r="AO51" s="1030"/>
      <c r="AP51" s="560"/>
      <c r="AQ51" s="158" t="s">
        <v>46</v>
      </c>
      <c r="AR51" s="133"/>
      <c r="AS51" s="133"/>
      <c r="AT51" s="134"/>
      <c r="AU51" s="536" t="s">
        <v>47</v>
      </c>
      <c r="AV51" s="536"/>
      <c r="AW51" s="536"/>
      <c r="AX51" s="537"/>
      <c r="AY51" s="34">
        <f>COUNTA($G$53)</f>
        <v>0</v>
      </c>
    </row>
    <row r="52" spans="1:51" ht="18.75"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1"/>
      <c r="Z52" s="1022"/>
      <c r="AA52" s="1023"/>
      <c r="AB52" s="1027"/>
      <c r="AC52" s="1028"/>
      <c r="AD52" s="1029"/>
      <c r="AE52" s="915"/>
      <c r="AF52" s="915"/>
      <c r="AG52" s="915"/>
      <c r="AH52" s="915"/>
      <c r="AI52" s="915"/>
      <c r="AJ52" s="915"/>
      <c r="AK52" s="915"/>
      <c r="AL52" s="411"/>
      <c r="AM52" s="915"/>
      <c r="AN52" s="915"/>
      <c r="AO52" s="915"/>
      <c r="AP52" s="411"/>
      <c r="AQ52" s="199"/>
      <c r="AR52" s="200"/>
      <c r="AS52" s="136" t="s">
        <v>48</v>
      </c>
      <c r="AT52" s="137"/>
      <c r="AU52" s="200"/>
      <c r="AV52" s="200"/>
      <c r="AW52" s="396" t="s">
        <v>49</v>
      </c>
      <c r="AX52" s="397"/>
      <c r="AY52" s="34">
        <f>$AY$51</f>
        <v>0</v>
      </c>
    </row>
    <row r="53" spans="1:51" ht="22.5" customHeight="1">
      <c r="A53" s="401"/>
      <c r="B53" s="399"/>
      <c r="C53" s="399"/>
      <c r="D53" s="399"/>
      <c r="E53" s="399"/>
      <c r="F53" s="400"/>
      <c r="G53" s="567"/>
      <c r="H53" s="997"/>
      <c r="I53" s="997"/>
      <c r="J53" s="997"/>
      <c r="K53" s="997"/>
      <c r="L53" s="997"/>
      <c r="M53" s="997"/>
      <c r="N53" s="997"/>
      <c r="O53" s="998"/>
      <c r="P53" s="108"/>
      <c r="Q53" s="1005"/>
      <c r="R53" s="1005"/>
      <c r="S53" s="1005"/>
      <c r="T53" s="1005"/>
      <c r="U53" s="1005"/>
      <c r="V53" s="1005"/>
      <c r="W53" s="1005"/>
      <c r="X53" s="1006"/>
      <c r="Y53" s="1015" t="s">
        <v>50</v>
      </c>
      <c r="Z53" s="1016"/>
      <c r="AA53" s="1017"/>
      <c r="AB53" s="464"/>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2"/>
      <c r="B54" s="403"/>
      <c r="C54" s="403"/>
      <c r="D54" s="403"/>
      <c r="E54" s="403"/>
      <c r="F54" s="404"/>
      <c r="G54" s="999"/>
      <c r="H54" s="1000"/>
      <c r="I54" s="1000"/>
      <c r="J54" s="1000"/>
      <c r="K54" s="1000"/>
      <c r="L54" s="1000"/>
      <c r="M54" s="1000"/>
      <c r="N54" s="1000"/>
      <c r="O54" s="1001"/>
      <c r="P54" s="1007"/>
      <c r="Q54" s="1007"/>
      <c r="R54" s="1007"/>
      <c r="S54" s="1007"/>
      <c r="T54" s="1007"/>
      <c r="U54" s="1007"/>
      <c r="V54" s="1007"/>
      <c r="W54" s="1007"/>
      <c r="X54" s="1008"/>
      <c r="Y54" s="450" t="s">
        <v>51</v>
      </c>
      <c r="Z54" s="1012"/>
      <c r="AA54" s="1013"/>
      <c r="AB54" s="526"/>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5"/>
      <c r="B55" s="406"/>
      <c r="C55" s="406"/>
      <c r="D55" s="406"/>
      <c r="E55" s="406"/>
      <c r="F55" s="407"/>
      <c r="G55" s="1002"/>
      <c r="H55" s="1003"/>
      <c r="I55" s="1003"/>
      <c r="J55" s="1003"/>
      <c r="K55" s="1003"/>
      <c r="L55" s="1003"/>
      <c r="M55" s="1003"/>
      <c r="N55" s="1003"/>
      <c r="O55" s="1004"/>
      <c r="P55" s="1009"/>
      <c r="Q55" s="1009"/>
      <c r="R55" s="1009"/>
      <c r="S55" s="1009"/>
      <c r="T55" s="1009"/>
      <c r="U55" s="1009"/>
      <c r="V55" s="1009"/>
      <c r="W55" s="1009"/>
      <c r="X55" s="1010"/>
      <c r="Y55" s="1011" t="s">
        <v>52</v>
      </c>
      <c r="Z55" s="1012"/>
      <c r="AA55" s="1013"/>
      <c r="AB55" s="596" t="s">
        <v>53</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8" t="s">
        <v>41</v>
      </c>
      <c r="B58" s="399"/>
      <c r="C58" s="399"/>
      <c r="D58" s="399"/>
      <c r="E58" s="399"/>
      <c r="F58" s="400"/>
      <c r="G58" s="515" t="s">
        <v>42</v>
      </c>
      <c r="H58" s="433"/>
      <c r="I58" s="433"/>
      <c r="J58" s="433"/>
      <c r="K58" s="433"/>
      <c r="L58" s="433"/>
      <c r="M58" s="433"/>
      <c r="N58" s="433"/>
      <c r="O58" s="516"/>
      <c r="P58" s="432" t="s">
        <v>43</v>
      </c>
      <c r="Q58" s="433"/>
      <c r="R58" s="433"/>
      <c r="S58" s="433"/>
      <c r="T58" s="433"/>
      <c r="U58" s="433"/>
      <c r="V58" s="433"/>
      <c r="W58" s="433"/>
      <c r="X58" s="516"/>
      <c r="Y58" s="1020"/>
      <c r="Z58" s="827"/>
      <c r="AA58" s="828"/>
      <c r="AB58" s="1024" t="s">
        <v>44</v>
      </c>
      <c r="AC58" s="1025"/>
      <c r="AD58" s="1026"/>
      <c r="AE58" s="1030" t="s">
        <v>20</v>
      </c>
      <c r="AF58" s="1030"/>
      <c r="AG58" s="1030"/>
      <c r="AH58" s="1030"/>
      <c r="AI58" s="1030" t="s">
        <v>21</v>
      </c>
      <c r="AJ58" s="1030"/>
      <c r="AK58" s="1030"/>
      <c r="AL58" s="560"/>
      <c r="AM58" s="1030" t="s">
        <v>45</v>
      </c>
      <c r="AN58" s="1030"/>
      <c r="AO58" s="1030"/>
      <c r="AP58" s="560"/>
      <c r="AQ58" s="158" t="s">
        <v>46</v>
      </c>
      <c r="AR58" s="133"/>
      <c r="AS58" s="133"/>
      <c r="AT58" s="134"/>
      <c r="AU58" s="536" t="s">
        <v>47</v>
      </c>
      <c r="AV58" s="536"/>
      <c r="AW58" s="536"/>
      <c r="AX58" s="537"/>
      <c r="AY58" s="34">
        <f>COUNTA($G$60)</f>
        <v>0</v>
      </c>
    </row>
    <row r="59" spans="1:51" ht="18.75"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1"/>
      <c r="Z59" s="1022"/>
      <c r="AA59" s="1023"/>
      <c r="AB59" s="1027"/>
      <c r="AC59" s="1028"/>
      <c r="AD59" s="1029"/>
      <c r="AE59" s="915"/>
      <c r="AF59" s="915"/>
      <c r="AG59" s="915"/>
      <c r="AH59" s="915"/>
      <c r="AI59" s="915"/>
      <c r="AJ59" s="915"/>
      <c r="AK59" s="915"/>
      <c r="AL59" s="411"/>
      <c r="AM59" s="915"/>
      <c r="AN59" s="915"/>
      <c r="AO59" s="915"/>
      <c r="AP59" s="411"/>
      <c r="AQ59" s="199"/>
      <c r="AR59" s="200"/>
      <c r="AS59" s="136" t="s">
        <v>48</v>
      </c>
      <c r="AT59" s="137"/>
      <c r="AU59" s="200"/>
      <c r="AV59" s="200"/>
      <c r="AW59" s="396" t="s">
        <v>49</v>
      </c>
      <c r="AX59" s="397"/>
      <c r="AY59" s="34">
        <f>$AY$58</f>
        <v>0</v>
      </c>
    </row>
    <row r="60" spans="1:51" ht="22.5" customHeight="1">
      <c r="A60" s="401"/>
      <c r="B60" s="399"/>
      <c r="C60" s="399"/>
      <c r="D60" s="399"/>
      <c r="E60" s="399"/>
      <c r="F60" s="400"/>
      <c r="G60" s="567"/>
      <c r="H60" s="997"/>
      <c r="I60" s="997"/>
      <c r="J60" s="997"/>
      <c r="K60" s="997"/>
      <c r="L60" s="997"/>
      <c r="M60" s="997"/>
      <c r="N60" s="997"/>
      <c r="O60" s="998"/>
      <c r="P60" s="108"/>
      <c r="Q60" s="1005"/>
      <c r="R60" s="1005"/>
      <c r="S60" s="1005"/>
      <c r="T60" s="1005"/>
      <c r="U60" s="1005"/>
      <c r="V60" s="1005"/>
      <c r="W60" s="1005"/>
      <c r="X60" s="1006"/>
      <c r="Y60" s="1015" t="s">
        <v>50</v>
      </c>
      <c r="Z60" s="1016"/>
      <c r="AA60" s="1017"/>
      <c r="AB60" s="464"/>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2"/>
      <c r="B61" s="403"/>
      <c r="C61" s="403"/>
      <c r="D61" s="403"/>
      <c r="E61" s="403"/>
      <c r="F61" s="404"/>
      <c r="G61" s="999"/>
      <c r="H61" s="1000"/>
      <c r="I61" s="1000"/>
      <c r="J61" s="1000"/>
      <c r="K61" s="1000"/>
      <c r="L61" s="1000"/>
      <c r="M61" s="1000"/>
      <c r="N61" s="1000"/>
      <c r="O61" s="1001"/>
      <c r="P61" s="1007"/>
      <c r="Q61" s="1007"/>
      <c r="R61" s="1007"/>
      <c r="S61" s="1007"/>
      <c r="T61" s="1007"/>
      <c r="U61" s="1007"/>
      <c r="V61" s="1007"/>
      <c r="W61" s="1007"/>
      <c r="X61" s="1008"/>
      <c r="Y61" s="450" t="s">
        <v>51</v>
      </c>
      <c r="Z61" s="1012"/>
      <c r="AA61" s="1013"/>
      <c r="AB61" s="526"/>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5"/>
      <c r="B62" s="406"/>
      <c r="C62" s="406"/>
      <c r="D62" s="406"/>
      <c r="E62" s="406"/>
      <c r="F62" s="407"/>
      <c r="G62" s="1002"/>
      <c r="H62" s="1003"/>
      <c r="I62" s="1003"/>
      <c r="J62" s="1003"/>
      <c r="K62" s="1003"/>
      <c r="L62" s="1003"/>
      <c r="M62" s="1003"/>
      <c r="N62" s="1003"/>
      <c r="O62" s="1004"/>
      <c r="P62" s="1009"/>
      <c r="Q62" s="1009"/>
      <c r="R62" s="1009"/>
      <c r="S62" s="1009"/>
      <c r="T62" s="1009"/>
      <c r="U62" s="1009"/>
      <c r="V62" s="1009"/>
      <c r="W62" s="1009"/>
      <c r="X62" s="1010"/>
      <c r="Y62" s="1011" t="s">
        <v>52</v>
      </c>
      <c r="Z62" s="1012"/>
      <c r="AA62" s="1013"/>
      <c r="AB62" s="596" t="s">
        <v>53</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8" t="s">
        <v>41</v>
      </c>
      <c r="B65" s="399"/>
      <c r="C65" s="399"/>
      <c r="D65" s="399"/>
      <c r="E65" s="399"/>
      <c r="F65" s="400"/>
      <c r="G65" s="515" t="s">
        <v>42</v>
      </c>
      <c r="H65" s="433"/>
      <c r="I65" s="433"/>
      <c r="J65" s="433"/>
      <c r="K65" s="433"/>
      <c r="L65" s="433"/>
      <c r="M65" s="433"/>
      <c r="N65" s="433"/>
      <c r="O65" s="516"/>
      <c r="P65" s="432" t="s">
        <v>43</v>
      </c>
      <c r="Q65" s="433"/>
      <c r="R65" s="433"/>
      <c r="S65" s="433"/>
      <c r="T65" s="433"/>
      <c r="U65" s="433"/>
      <c r="V65" s="433"/>
      <c r="W65" s="433"/>
      <c r="X65" s="516"/>
      <c r="Y65" s="1020"/>
      <c r="Z65" s="827"/>
      <c r="AA65" s="828"/>
      <c r="AB65" s="1024" t="s">
        <v>44</v>
      </c>
      <c r="AC65" s="1025"/>
      <c r="AD65" s="1026"/>
      <c r="AE65" s="1030" t="s">
        <v>20</v>
      </c>
      <c r="AF65" s="1030"/>
      <c r="AG65" s="1030"/>
      <c r="AH65" s="1030"/>
      <c r="AI65" s="1030" t="s">
        <v>21</v>
      </c>
      <c r="AJ65" s="1030"/>
      <c r="AK65" s="1030"/>
      <c r="AL65" s="560"/>
      <c r="AM65" s="1030" t="s">
        <v>45</v>
      </c>
      <c r="AN65" s="1030"/>
      <c r="AO65" s="1030"/>
      <c r="AP65" s="560"/>
      <c r="AQ65" s="158" t="s">
        <v>46</v>
      </c>
      <c r="AR65" s="133"/>
      <c r="AS65" s="133"/>
      <c r="AT65" s="134"/>
      <c r="AU65" s="536" t="s">
        <v>47</v>
      </c>
      <c r="AV65" s="536"/>
      <c r="AW65" s="536"/>
      <c r="AX65" s="537"/>
      <c r="AY65" s="34">
        <f>COUNTA($G$67)</f>
        <v>0</v>
      </c>
    </row>
    <row r="66" spans="1:51" ht="18.75" customHeight="1">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1"/>
      <c r="Z66" s="1022"/>
      <c r="AA66" s="1023"/>
      <c r="AB66" s="1027"/>
      <c r="AC66" s="1028"/>
      <c r="AD66" s="1029"/>
      <c r="AE66" s="915"/>
      <c r="AF66" s="915"/>
      <c r="AG66" s="915"/>
      <c r="AH66" s="915"/>
      <c r="AI66" s="915"/>
      <c r="AJ66" s="915"/>
      <c r="AK66" s="915"/>
      <c r="AL66" s="411"/>
      <c r="AM66" s="915"/>
      <c r="AN66" s="915"/>
      <c r="AO66" s="915"/>
      <c r="AP66" s="411"/>
      <c r="AQ66" s="199"/>
      <c r="AR66" s="200"/>
      <c r="AS66" s="136" t="s">
        <v>48</v>
      </c>
      <c r="AT66" s="137"/>
      <c r="AU66" s="200"/>
      <c r="AV66" s="200"/>
      <c r="AW66" s="396" t="s">
        <v>49</v>
      </c>
      <c r="AX66" s="397"/>
      <c r="AY66" s="34">
        <f>$AY$65</f>
        <v>0</v>
      </c>
    </row>
    <row r="67" spans="1:51" ht="22.5" customHeight="1">
      <c r="A67" s="401"/>
      <c r="B67" s="399"/>
      <c r="C67" s="399"/>
      <c r="D67" s="399"/>
      <c r="E67" s="399"/>
      <c r="F67" s="400"/>
      <c r="G67" s="567"/>
      <c r="H67" s="997"/>
      <c r="I67" s="997"/>
      <c r="J67" s="997"/>
      <c r="K67" s="997"/>
      <c r="L67" s="997"/>
      <c r="M67" s="997"/>
      <c r="N67" s="997"/>
      <c r="O67" s="998"/>
      <c r="P67" s="108"/>
      <c r="Q67" s="1005"/>
      <c r="R67" s="1005"/>
      <c r="S67" s="1005"/>
      <c r="T67" s="1005"/>
      <c r="U67" s="1005"/>
      <c r="V67" s="1005"/>
      <c r="W67" s="1005"/>
      <c r="X67" s="1006"/>
      <c r="Y67" s="1015" t="s">
        <v>50</v>
      </c>
      <c r="Z67" s="1016"/>
      <c r="AA67" s="1017"/>
      <c r="AB67" s="464"/>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2"/>
      <c r="B68" s="403"/>
      <c r="C68" s="403"/>
      <c r="D68" s="403"/>
      <c r="E68" s="403"/>
      <c r="F68" s="404"/>
      <c r="G68" s="999"/>
      <c r="H68" s="1000"/>
      <c r="I68" s="1000"/>
      <c r="J68" s="1000"/>
      <c r="K68" s="1000"/>
      <c r="L68" s="1000"/>
      <c r="M68" s="1000"/>
      <c r="N68" s="1000"/>
      <c r="O68" s="1001"/>
      <c r="P68" s="1007"/>
      <c r="Q68" s="1007"/>
      <c r="R68" s="1007"/>
      <c r="S68" s="1007"/>
      <c r="T68" s="1007"/>
      <c r="U68" s="1007"/>
      <c r="V68" s="1007"/>
      <c r="W68" s="1007"/>
      <c r="X68" s="1008"/>
      <c r="Y68" s="450" t="s">
        <v>51</v>
      </c>
      <c r="Z68" s="1012"/>
      <c r="AA68" s="1013"/>
      <c r="AB68" s="526"/>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5"/>
      <c r="B69" s="406"/>
      <c r="C69" s="406"/>
      <c r="D69" s="406"/>
      <c r="E69" s="406"/>
      <c r="F69" s="407"/>
      <c r="G69" s="1002"/>
      <c r="H69" s="1003"/>
      <c r="I69" s="1003"/>
      <c r="J69" s="1003"/>
      <c r="K69" s="1003"/>
      <c r="L69" s="1003"/>
      <c r="M69" s="1003"/>
      <c r="N69" s="1003"/>
      <c r="O69" s="1004"/>
      <c r="P69" s="1009"/>
      <c r="Q69" s="1009"/>
      <c r="R69" s="1009"/>
      <c r="S69" s="1009"/>
      <c r="T69" s="1009"/>
      <c r="U69" s="1009"/>
      <c r="V69" s="1009"/>
      <c r="W69" s="1009"/>
      <c r="X69" s="1010"/>
      <c r="Y69" s="450" t="s">
        <v>52</v>
      </c>
      <c r="Z69" s="1012"/>
      <c r="AA69" s="1013"/>
      <c r="AB69" s="559"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9" t="s">
        <v>620</v>
      </c>
      <c r="B2" s="1050"/>
      <c r="C2" s="1050"/>
      <c r="D2" s="1050"/>
      <c r="E2" s="1050"/>
      <c r="F2" s="1051"/>
      <c r="G2" s="597" t="s">
        <v>621</v>
      </c>
      <c r="H2" s="598"/>
      <c r="I2" s="598"/>
      <c r="J2" s="598"/>
      <c r="K2" s="598"/>
      <c r="L2" s="598"/>
      <c r="M2" s="598"/>
      <c r="N2" s="598"/>
      <c r="O2" s="598"/>
      <c r="P2" s="598"/>
      <c r="Q2" s="598"/>
      <c r="R2" s="598"/>
      <c r="S2" s="598"/>
      <c r="T2" s="598"/>
      <c r="U2" s="598"/>
      <c r="V2" s="598"/>
      <c r="W2" s="598"/>
      <c r="X2" s="598"/>
      <c r="Y2" s="598"/>
      <c r="Z2" s="598"/>
      <c r="AA2" s="598"/>
      <c r="AB2" s="599"/>
      <c r="AC2" s="597" t="s">
        <v>622</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3" t="s">
        <v>166</v>
      </c>
      <c r="H3" s="670"/>
      <c r="I3" s="670"/>
      <c r="J3" s="670"/>
      <c r="K3" s="670"/>
      <c r="L3" s="669" t="s">
        <v>167</v>
      </c>
      <c r="M3" s="670"/>
      <c r="N3" s="670"/>
      <c r="O3" s="670"/>
      <c r="P3" s="670"/>
      <c r="Q3" s="670"/>
      <c r="R3" s="670"/>
      <c r="S3" s="670"/>
      <c r="T3" s="670"/>
      <c r="U3" s="670"/>
      <c r="V3" s="670"/>
      <c r="W3" s="670"/>
      <c r="X3" s="671"/>
      <c r="Y3" s="655" t="s">
        <v>168</v>
      </c>
      <c r="Z3" s="656"/>
      <c r="AA3" s="656"/>
      <c r="AB3" s="800"/>
      <c r="AC3" s="813" t="s">
        <v>166</v>
      </c>
      <c r="AD3" s="670"/>
      <c r="AE3" s="670"/>
      <c r="AF3" s="670"/>
      <c r="AG3" s="670"/>
      <c r="AH3" s="669" t="s">
        <v>167</v>
      </c>
      <c r="AI3" s="670"/>
      <c r="AJ3" s="670"/>
      <c r="AK3" s="670"/>
      <c r="AL3" s="670"/>
      <c r="AM3" s="670"/>
      <c r="AN3" s="670"/>
      <c r="AO3" s="670"/>
      <c r="AP3" s="670"/>
      <c r="AQ3" s="670"/>
      <c r="AR3" s="670"/>
      <c r="AS3" s="670"/>
      <c r="AT3" s="671"/>
      <c r="AU3" s="655" t="s">
        <v>168</v>
      </c>
      <c r="AV3" s="656"/>
      <c r="AW3" s="656"/>
      <c r="AX3" s="657"/>
      <c r="AY3" s="34">
        <f>$AY$2</f>
        <v>0</v>
      </c>
    </row>
    <row r="4" spans="1:51" ht="24.75" customHeight="1">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6"/>
      <c r="Z4" s="387"/>
      <c r="AA4" s="387"/>
      <c r="AB4" s="833"/>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c r="A14" s="1043"/>
      <c r="B14" s="1044"/>
      <c r="C14" s="1044"/>
      <c r="D14" s="1044"/>
      <c r="E14" s="1044"/>
      <c r="F14" s="1045"/>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3"/>
      <c r="B15" s="1044"/>
      <c r="C15" s="1044"/>
      <c r="D15" s="1044"/>
      <c r="E15" s="1044"/>
      <c r="F15" s="1045"/>
      <c r="G15" s="597" t="s">
        <v>623</v>
      </c>
      <c r="H15" s="598"/>
      <c r="I15" s="598"/>
      <c r="J15" s="598"/>
      <c r="K15" s="598"/>
      <c r="L15" s="598"/>
      <c r="M15" s="598"/>
      <c r="N15" s="598"/>
      <c r="O15" s="598"/>
      <c r="P15" s="598"/>
      <c r="Q15" s="598"/>
      <c r="R15" s="598"/>
      <c r="S15" s="598"/>
      <c r="T15" s="598"/>
      <c r="U15" s="598"/>
      <c r="V15" s="598"/>
      <c r="W15" s="598"/>
      <c r="X15" s="598"/>
      <c r="Y15" s="598"/>
      <c r="Z15" s="598"/>
      <c r="AA15" s="598"/>
      <c r="AB15" s="599"/>
      <c r="AC15" s="597" t="s">
        <v>624</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c r="A16" s="1043"/>
      <c r="B16" s="1044"/>
      <c r="C16" s="1044"/>
      <c r="D16" s="1044"/>
      <c r="E16" s="1044"/>
      <c r="F16" s="1045"/>
      <c r="G16" s="813" t="s">
        <v>166</v>
      </c>
      <c r="H16" s="670"/>
      <c r="I16" s="670"/>
      <c r="J16" s="670"/>
      <c r="K16" s="670"/>
      <c r="L16" s="669" t="s">
        <v>167</v>
      </c>
      <c r="M16" s="670"/>
      <c r="N16" s="670"/>
      <c r="O16" s="670"/>
      <c r="P16" s="670"/>
      <c r="Q16" s="670"/>
      <c r="R16" s="670"/>
      <c r="S16" s="670"/>
      <c r="T16" s="670"/>
      <c r="U16" s="670"/>
      <c r="V16" s="670"/>
      <c r="W16" s="670"/>
      <c r="X16" s="671"/>
      <c r="Y16" s="655" t="s">
        <v>168</v>
      </c>
      <c r="Z16" s="656"/>
      <c r="AA16" s="656"/>
      <c r="AB16" s="800"/>
      <c r="AC16" s="813" t="s">
        <v>166</v>
      </c>
      <c r="AD16" s="670"/>
      <c r="AE16" s="670"/>
      <c r="AF16" s="670"/>
      <c r="AG16" s="670"/>
      <c r="AH16" s="669" t="s">
        <v>167</v>
      </c>
      <c r="AI16" s="670"/>
      <c r="AJ16" s="670"/>
      <c r="AK16" s="670"/>
      <c r="AL16" s="670"/>
      <c r="AM16" s="670"/>
      <c r="AN16" s="670"/>
      <c r="AO16" s="670"/>
      <c r="AP16" s="670"/>
      <c r="AQ16" s="670"/>
      <c r="AR16" s="670"/>
      <c r="AS16" s="670"/>
      <c r="AT16" s="671"/>
      <c r="AU16" s="655" t="s">
        <v>168</v>
      </c>
      <c r="AV16" s="656"/>
      <c r="AW16" s="656"/>
      <c r="AX16" s="657"/>
      <c r="AY16" s="34">
        <f>$AY$15</f>
        <v>0</v>
      </c>
    </row>
    <row r="17" spans="1:51" ht="24.75" customHeight="1">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6"/>
      <c r="Z17" s="387"/>
      <c r="AA17" s="387"/>
      <c r="AB17" s="833"/>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c r="A27" s="1043"/>
      <c r="B27" s="1044"/>
      <c r="C27" s="1044"/>
      <c r="D27" s="1044"/>
      <c r="E27" s="1044"/>
      <c r="F27" s="1045"/>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3"/>
      <c r="B28" s="1044"/>
      <c r="C28" s="1044"/>
      <c r="D28" s="1044"/>
      <c r="E28" s="1044"/>
      <c r="F28" s="1045"/>
      <c r="G28" s="597" t="s">
        <v>625</v>
      </c>
      <c r="H28" s="598"/>
      <c r="I28" s="598"/>
      <c r="J28" s="598"/>
      <c r="K28" s="598"/>
      <c r="L28" s="598"/>
      <c r="M28" s="598"/>
      <c r="N28" s="598"/>
      <c r="O28" s="598"/>
      <c r="P28" s="598"/>
      <c r="Q28" s="598"/>
      <c r="R28" s="598"/>
      <c r="S28" s="598"/>
      <c r="T28" s="598"/>
      <c r="U28" s="598"/>
      <c r="V28" s="598"/>
      <c r="W28" s="598"/>
      <c r="X28" s="598"/>
      <c r="Y28" s="598"/>
      <c r="Z28" s="598"/>
      <c r="AA28" s="598"/>
      <c r="AB28" s="599"/>
      <c r="AC28" s="597" t="s">
        <v>626</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c r="A29" s="1043"/>
      <c r="B29" s="1044"/>
      <c r="C29" s="1044"/>
      <c r="D29" s="1044"/>
      <c r="E29" s="1044"/>
      <c r="F29" s="1045"/>
      <c r="G29" s="813" t="s">
        <v>166</v>
      </c>
      <c r="H29" s="670"/>
      <c r="I29" s="670"/>
      <c r="J29" s="670"/>
      <c r="K29" s="670"/>
      <c r="L29" s="669" t="s">
        <v>167</v>
      </c>
      <c r="M29" s="670"/>
      <c r="N29" s="670"/>
      <c r="O29" s="670"/>
      <c r="P29" s="670"/>
      <c r="Q29" s="670"/>
      <c r="R29" s="670"/>
      <c r="S29" s="670"/>
      <c r="T29" s="670"/>
      <c r="U29" s="670"/>
      <c r="V29" s="670"/>
      <c r="W29" s="670"/>
      <c r="X29" s="671"/>
      <c r="Y29" s="655" t="s">
        <v>168</v>
      </c>
      <c r="Z29" s="656"/>
      <c r="AA29" s="656"/>
      <c r="AB29" s="800"/>
      <c r="AC29" s="813" t="s">
        <v>166</v>
      </c>
      <c r="AD29" s="670"/>
      <c r="AE29" s="670"/>
      <c r="AF29" s="670"/>
      <c r="AG29" s="670"/>
      <c r="AH29" s="669" t="s">
        <v>167</v>
      </c>
      <c r="AI29" s="670"/>
      <c r="AJ29" s="670"/>
      <c r="AK29" s="670"/>
      <c r="AL29" s="670"/>
      <c r="AM29" s="670"/>
      <c r="AN29" s="670"/>
      <c r="AO29" s="670"/>
      <c r="AP29" s="670"/>
      <c r="AQ29" s="670"/>
      <c r="AR29" s="670"/>
      <c r="AS29" s="670"/>
      <c r="AT29" s="671"/>
      <c r="AU29" s="655" t="s">
        <v>168</v>
      </c>
      <c r="AV29" s="656"/>
      <c r="AW29" s="656"/>
      <c r="AX29" s="657"/>
      <c r="AY29" s="34">
        <f>$AY$28</f>
        <v>0</v>
      </c>
    </row>
    <row r="30" spans="1:51" ht="24.75" customHeight="1">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6"/>
      <c r="Z30" s="387"/>
      <c r="AA30" s="387"/>
      <c r="AB30" s="833"/>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c r="A40" s="1043"/>
      <c r="B40" s="1044"/>
      <c r="C40" s="1044"/>
      <c r="D40" s="1044"/>
      <c r="E40" s="1044"/>
      <c r="F40" s="1045"/>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3"/>
      <c r="B41" s="1044"/>
      <c r="C41" s="1044"/>
      <c r="D41" s="1044"/>
      <c r="E41" s="1044"/>
      <c r="F41" s="1045"/>
      <c r="G41" s="597" t="s">
        <v>627</v>
      </c>
      <c r="H41" s="598"/>
      <c r="I41" s="598"/>
      <c r="J41" s="598"/>
      <c r="K41" s="598"/>
      <c r="L41" s="598"/>
      <c r="M41" s="598"/>
      <c r="N41" s="598"/>
      <c r="O41" s="598"/>
      <c r="P41" s="598"/>
      <c r="Q41" s="598"/>
      <c r="R41" s="598"/>
      <c r="S41" s="598"/>
      <c r="T41" s="598"/>
      <c r="U41" s="598"/>
      <c r="V41" s="598"/>
      <c r="W41" s="598"/>
      <c r="X41" s="598"/>
      <c r="Y41" s="598"/>
      <c r="Z41" s="598"/>
      <c r="AA41" s="598"/>
      <c r="AB41" s="599"/>
      <c r="AC41" s="597" t="s">
        <v>628</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c r="A42" s="1043"/>
      <c r="B42" s="1044"/>
      <c r="C42" s="1044"/>
      <c r="D42" s="1044"/>
      <c r="E42" s="1044"/>
      <c r="F42" s="1045"/>
      <c r="G42" s="813" t="s">
        <v>166</v>
      </c>
      <c r="H42" s="670"/>
      <c r="I42" s="670"/>
      <c r="J42" s="670"/>
      <c r="K42" s="670"/>
      <c r="L42" s="669" t="s">
        <v>167</v>
      </c>
      <c r="M42" s="670"/>
      <c r="N42" s="670"/>
      <c r="O42" s="670"/>
      <c r="P42" s="670"/>
      <c r="Q42" s="670"/>
      <c r="R42" s="670"/>
      <c r="S42" s="670"/>
      <c r="T42" s="670"/>
      <c r="U42" s="670"/>
      <c r="V42" s="670"/>
      <c r="W42" s="670"/>
      <c r="X42" s="671"/>
      <c r="Y42" s="655" t="s">
        <v>168</v>
      </c>
      <c r="Z42" s="656"/>
      <c r="AA42" s="656"/>
      <c r="AB42" s="800"/>
      <c r="AC42" s="813" t="s">
        <v>166</v>
      </c>
      <c r="AD42" s="670"/>
      <c r="AE42" s="670"/>
      <c r="AF42" s="670"/>
      <c r="AG42" s="670"/>
      <c r="AH42" s="669" t="s">
        <v>167</v>
      </c>
      <c r="AI42" s="670"/>
      <c r="AJ42" s="670"/>
      <c r="AK42" s="670"/>
      <c r="AL42" s="670"/>
      <c r="AM42" s="670"/>
      <c r="AN42" s="670"/>
      <c r="AO42" s="670"/>
      <c r="AP42" s="670"/>
      <c r="AQ42" s="670"/>
      <c r="AR42" s="670"/>
      <c r="AS42" s="670"/>
      <c r="AT42" s="671"/>
      <c r="AU42" s="655" t="s">
        <v>168</v>
      </c>
      <c r="AV42" s="656"/>
      <c r="AW42" s="656"/>
      <c r="AX42" s="657"/>
      <c r="AY42" s="34">
        <f>$AY$41</f>
        <v>0</v>
      </c>
    </row>
    <row r="43" spans="1:51" ht="24.75" customHeight="1">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6"/>
      <c r="Z43" s="387"/>
      <c r="AA43" s="387"/>
      <c r="AB43" s="833"/>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hidden="1" customHeight="1">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hidden="1" customHeight="1">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hidden="1" customHeight="1">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hidden="1" customHeight="1">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hidden="1" customHeight="1">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c r="A53" s="1046"/>
      <c r="B53" s="1047"/>
      <c r="C53" s="1047"/>
      <c r="D53" s="1047"/>
      <c r="E53" s="1047"/>
      <c r="F53" s="1048"/>
      <c r="G53" s="1031" t="s">
        <v>31</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31</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620</v>
      </c>
      <c r="B55" s="1050"/>
      <c r="C55" s="1050"/>
      <c r="D55" s="1050"/>
      <c r="E55" s="1050"/>
      <c r="F55" s="1051"/>
      <c r="G55" s="597" t="s">
        <v>629</v>
      </c>
      <c r="H55" s="598"/>
      <c r="I55" s="598"/>
      <c r="J55" s="598"/>
      <c r="K55" s="598"/>
      <c r="L55" s="598"/>
      <c r="M55" s="598"/>
      <c r="N55" s="598"/>
      <c r="O55" s="598"/>
      <c r="P55" s="598"/>
      <c r="Q55" s="598"/>
      <c r="R55" s="598"/>
      <c r="S55" s="598"/>
      <c r="T55" s="598"/>
      <c r="U55" s="598"/>
      <c r="V55" s="598"/>
      <c r="W55" s="598"/>
      <c r="X55" s="598"/>
      <c r="Y55" s="598"/>
      <c r="Z55" s="598"/>
      <c r="AA55" s="598"/>
      <c r="AB55" s="599"/>
      <c r="AC55" s="597" t="s">
        <v>630</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c r="A56" s="1043"/>
      <c r="B56" s="1044"/>
      <c r="C56" s="1044"/>
      <c r="D56" s="1044"/>
      <c r="E56" s="1044"/>
      <c r="F56" s="1045"/>
      <c r="G56" s="813" t="s">
        <v>166</v>
      </c>
      <c r="H56" s="670"/>
      <c r="I56" s="670"/>
      <c r="J56" s="670"/>
      <c r="K56" s="670"/>
      <c r="L56" s="669" t="s">
        <v>167</v>
      </c>
      <c r="M56" s="670"/>
      <c r="N56" s="670"/>
      <c r="O56" s="670"/>
      <c r="P56" s="670"/>
      <c r="Q56" s="670"/>
      <c r="R56" s="670"/>
      <c r="S56" s="670"/>
      <c r="T56" s="670"/>
      <c r="U56" s="670"/>
      <c r="V56" s="670"/>
      <c r="W56" s="670"/>
      <c r="X56" s="671"/>
      <c r="Y56" s="655" t="s">
        <v>168</v>
      </c>
      <c r="Z56" s="656"/>
      <c r="AA56" s="656"/>
      <c r="AB56" s="800"/>
      <c r="AC56" s="813" t="s">
        <v>166</v>
      </c>
      <c r="AD56" s="670"/>
      <c r="AE56" s="670"/>
      <c r="AF56" s="670"/>
      <c r="AG56" s="670"/>
      <c r="AH56" s="669" t="s">
        <v>167</v>
      </c>
      <c r="AI56" s="670"/>
      <c r="AJ56" s="670"/>
      <c r="AK56" s="670"/>
      <c r="AL56" s="670"/>
      <c r="AM56" s="670"/>
      <c r="AN56" s="670"/>
      <c r="AO56" s="670"/>
      <c r="AP56" s="670"/>
      <c r="AQ56" s="670"/>
      <c r="AR56" s="670"/>
      <c r="AS56" s="670"/>
      <c r="AT56" s="671"/>
      <c r="AU56" s="655" t="s">
        <v>168</v>
      </c>
      <c r="AV56" s="656"/>
      <c r="AW56" s="656"/>
      <c r="AX56" s="657"/>
      <c r="AY56" s="34">
        <f>$AY$55</f>
        <v>0</v>
      </c>
    </row>
    <row r="57" spans="1:51" ht="24.75" customHeight="1">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6"/>
      <c r="Z57" s="387"/>
      <c r="AA57" s="387"/>
      <c r="AB57" s="833"/>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c r="A67" s="1043"/>
      <c r="B67" s="1044"/>
      <c r="C67" s="1044"/>
      <c r="D67" s="1044"/>
      <c r="E67" s="1044"/>
      <c r="F67" s="1045"/>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3"/>
      <c r="B68" s="1044"/>
      <c r="C68" s="1044"/>
      <c r="D68" s="1044"/>
      <c r="E68" s="1044"/>
      <c r="F68" s="1045"/>
      <c r="G68" s="597" t="s">
        <v>631</v>
      </c>
      <c r="H68" s="598"/>
      <c r="I68" s="598"/>
      <c r="J68" s="598"/>
      <c r="K68" s="598"/>
      <c r="L68" s="598"/>
      <c r="M68" s="598"/>
      <c r="N68" s="598"/>
      <c r="O68" s="598"/>
      <c r="P68" s="598"/>
      <c r="Q68" s="598"/>
      <c r="R68" s="598"/>
      <c r="S68" s="598"/>
      <c r="T68" s="598"/>
      <c r="U68" s="598"/>
      <c r="V68" s="598"/>
      <c r="W68" s="598"/>
      <c r="X68" s="598"/>
      <c r="Y68" s="598"/>
      <c r="Z68" s="598"/>
      <c r="AA68" s="598"/>
      <c r="AB68" s="599"/>
      <c r="AC68" s="597" t="s">
        <v>632</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c r="A69" s="1043"/>
      <c r="B69" s="1044"/>
      <c r="C69" s="1044"/>
      <c r="D69" s="1044"/>
      <c r="E69" s="1044"/>
      <c r="F69" s="1045"/>
      <c r="G69" s="813" t="s">
        <v>166</v>
      </c>
      <c r="H69" s="670"/>
      <c r="I69" s="670"/>
      <c r="J69" s="670"/>
      <c r="K69" s="670"/>
      <c r="L69" s="669" t="s">
        <v>167</v>
      </c>
      <c r="M69" s="670"/>
      <c r="N69" s="670"/>
      <c r="O69" s="670"/>
      <c r="P69" s="670"/>
      <c r="Q69" s="670"/>
      <c r="R69" s="670"/>
      <c r="S69" s="670"/>
      <c r="T69" s="670"/>
      <c r="U69" s="670"/>
      <c r="V69" s="670"/>
      <c r="W69" s="670"/>
      <c r="X69" s="671"/>
      <c r="Y69" s="655" t="s">
        <v>168</v>
      </c>
      <c r="Z69" s="656"/>
      <c r="AA69" s="656"/>
      <c r="AB69" s="800"/>
      <c r="AC69" s="813" t="s">
        <v>166</v>
      </c>
      <c r="AD69" s="670"/>
      <c r="AE69" s="670"/>
      <c r="AF69" s="670"/>
      <c r="AG69" s="670"/>
      <c r="AH69" s="669" t="s">
        <v>167</v>
      </c>
      <c r="AI69" s="670"/>
      <c r="AJ69" s="670"/>
      <c r="AK69" s="670"/>
      <c r="AL69" s="670"/>
      <c r="AM69" s="670"/>
      <c r="AN69" s="670"/>
      <c r="AO69" s="670"/>
      <c r="AP69" s="670"/>
      <c r="AQ69" s="670"/>
      <c r="AR69" s="670"/>
      <c r="AS69" s="670"/>
      <c r="AT69" s="671"/>
      <c r="AU69" s="655" t="s">
        <v>168</v>
      </c>
      <c r="AV69" s="656"/>
      <c r="AW69" s="656"/>
      <c r="AX69" s="657"/>
      <c r="AY69" s="34">
        <f>$AY$68</f>
        <v>0</v>
      </c>
    </row>
    <row r="70" spans="1:51" ht="24.75" customHeight="1">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6"/>
      <c r="Z70" s="387"/>
      <c r="AA70" s="387"/>
      <c r="AB70" s="833"/>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c r="A80" s="1043"/>
      <c r="B80" s="1044"/>
      <c r="C80" s="1044"/>
      <c r="D80" s="1044"/>
      <c r="E80" s="1044"/>
      <c r="F80" s="1045"/>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3"/>
      <c r="B81" s="1044"/>
      <c r="C81" s="1044"/>
      <c r="D81" s="1044"/>
      <c r="E81" s="1044"/>
      <c r="F81" s="1045"/>
      <c r="G81" s="597" t="s">
        <v>633</v>
      </c>
      <c r="H81" s="598"/>
      <c r="I81" s="598"/>
      <c r="J81" s="598"/>
      <c r="K81" s="598"/>
      <c r="L81" s="598"/>
      <c r="M81" s="598"/>
      <c r="N81" s="598"/>
      <c r="O81" s="598"/>
      <c r="P81" s="598"/>
      <c r="Q81" s="598"/>
      <c r="R81" s="598"/>
      <c r="S81" s="598"/>
      <c r="T81" s="598"/>
      <c r="U81" s="598"/>
      <c r="V81" s="598"/>
      <c r="W81" s="598"/>
      <c r="X81" s="598"/>
      <c r="Y81" s="598"/>
      <c r="Z81" s="598"/>
      <c r="AA81" s="598"/>
      <c r="AB81" s="599"/>
      <c r="AC81" s="597" t="s">
        <v>634</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c r="A82" s="1043"/>
      <c r="B82" s="1044"/>
      <c r="C82" s="1044"/>
      <c r="D82" s="1044"/>
      <c r="E82" s="1044"/>
      <c r="F82" s="1045"/>
      <c r="G82" s="813" t="s">
        <v>166</v>
      </c>
      <c r="H82" s="670"/>
      <c r="I82" s="670"/>
      <c r="J82" s="670"/>
      <c r="K82" s="670"/>
      <c r="L82" s="669" t="s">
        <v>167</v>
      </c>
      <c r="M82" s="670"/>
      <c r="N82" s="670"/>
      <c r="O82" s="670"/>
      <c r="P82" s="670"/>
      <c r="Q82" s="670"/>
      <c r="R82" s="670"/>
      <c r="S82" s="670"/>
      <c r="T82" s="670"/>
      <c r="U82" s="670"/>
      <c r="V82" s="670"/>
      <c r="W82" s="670"/>
      <c r="X82" s="671"/>
      <c r="Y82" s="655" t="s">
        <v>168</v>
      </c>
      <c r="Z82" s="656"/>
      <c r="AA82" s="656"/>
      <c r="AB82" s="800"/>
      <c r="AC82" s="813" t="s">
        <v>166</v>
      </c>
      <c r="AD82" s="670"/>
      <c r="AE82" s="670"/>
      <c r="AF82" s="670"/>
      <c r="AG82" s="670"/>
      <c r="AH82" s="669" t="s">
        <v>167</v>
      </c>
      <c r="AI82" s="670"/>
      <c r="AJ82" s="670"/>
      <c r="AK82" s="670"/>
      <c r="AL82" s="670"/>
      <c r="AM82" s="670"/>
      <c r="AN82" s="670"/>
      <c r="AO82" s="670"/>
      <c r="AP82" s="670"/>
      <c r="AQ82" s="670"/>
      <c r="AR82" s="670"/>
      <c r="AS82" s="670"/>
      <c r="AT82" s="671"/>
      <c r="AU82" s="655" t="s">
        <v>168</v>
      </c>
      <c r="AV82" s="656"/>
      <c r="AW82" s="656"/>
      <c r="AX82" s="657"/>
      <c r="AY82" s="34">
        <f>$AY$81</f>
        <v>0</v>
      </c>
    </row>
    <row r="83" spans="1:51" ht="24.75" customHeight="1">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6"/>
      <c r="Z83" s="387"/>
      <c r="AA83" s="387"/>
      <c r="AB83" s="833"/>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c r="A93" s="1043"/>
      <c r="B93" s="1044"/>
      <c r="C93" s="1044"/>
      <c r="D93" s="1044"/>
      <c r="E93" s="1044"/>
      <c r="F93" s="1045"/>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3"/>
      <c r="B94" s="1044"/>
      <c r="C94" s="1044"/>
      <c r="D94" s="1044"/>
      <c r="E94" s="1044"/>
      <c r="F94" s="1045"/>
      <c r="G94" s="597" t="s">
        <v>635</v>
      </c>
      <c r="H94" s="598"/>
      <c r="I94" s="598"/>
      <c r="J94" s="598"/>
      <c r="K94" s="598"/>
      <c r="L94" s="598"/>
      <c r="M94" s="598"/>
      <c r="N94" s="598"/>
      <c r="O94" s="598"/>
      <c r="P94" s="598"/>
      <c r="Q94" s="598"/>
      <c r="R94" s="598"/>
      <c r="S94" s="598"/>
      <c r="T94" s="598"/>
      <c r="U94" s="598"/>
      <c r="V94" s="598"/>
      <c r="W94" s="598"/>
      <c r="X94" s="598"/>
      <c r="Y94" s="598"/>
      <c r="Z94" s="598"/>
      <c r="AA94" s="598"/>
      <c r="AB94" s="599"/>
      <c r="AC94" s="597" t="s">
        <v>636</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c r="A95" s="1043"/>
      <c r="B95" s="1044"/>
      <c r="C95" s="1044"/>
      <c r="D95" s="1044"/>
      <c r="E95" s="1044"/>
      <c r="F95" s="1045"/>
      <c r="G95" s="813" t="s">
        <v>166</v>
      </c>
      <c r="H95" s="670"/>
      <c r="I95" s="670"/>
      <c r="J95" s="670"/>
      <c r="K95" s="670"/>
      <c r="L95" s="669" t="s">
        <v>167</v>
      </c>
      <c r="M95" s="670"/>
      <c r="N95" s="670"/>
      <c r="O95" s="670"/>
      <c r="P95" s="670"/>
      <c r="Q95" s="670"/>
      <c r="R95" s="670"/>
      <c r="S95" s="670"/>
      <c r="T95" s="670"/>
      <c r="U95" s="670"/>
      <c r="V95" s="670"/>
      <c r="W95" s="670"/>
      <c r="X95" s="671"/>
      <c r="Y95" s="655" t="s">
        <v>168</v>
      </c>
      <c r="Z95" s="656"/>
      <c r="AA95" s="656"/>
      <c r="AB95" s="800"/>
      <c r="AC95" s="813" t="s">
        <v>166</v>
      </c>
      <c r="AD95" s="670"/>
      <c r="AE95" s="670"/>
      <c r="AF95" s="670"/>
      <c r="AG95" s="670"/>
      <c r="AH95" s="669" t="s">
        <v>167</v>
      </c>
      <c r="AI95" s="670"/>
      <c r="AJ95" s="670"/>
      <c r="AK95" s="670"/>
      <c r="AL95" s="670"/>
      <c r="AM95" s="670"/>
      <c r="AN95" s="670"/>
      <c r="AO95" s="670"/>
      <c r="AP95" s="670"/>
      <c r="AQ95" s="670"/>
      <c r="AR95" s="670"/>
      <c r="AS95" s="670"/>
      <c r="AT95" s="671"/>
      <c r="AU95" s="655" t="s">
        <v>168</v>
      </c>
      <c r="AV95" s="656"/>
      <c r="AW95" s="656"/>
      <c r="AX95" s="657"/>
      <c r="AY95" s="34">
        <f>$AY$94</f>
        <v>0</v>
      </c>
    </row>
    <row r="96" spans="1:51" ht="24.75" customHeight="1">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6"/>
      <c r="Z96" s="387"/>
      <c r="AA96" s="387"/>
      <c r="AB96" s="833"/>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hidden="1" customHeight="1">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hidden="1" customHeight="1">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hidden="1" customHeight="1">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hidden="1" customHeight="1">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hidden="1" customHeight="1">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c r="A106" s="1046"/>
      <c r="B106" s="1047"/>
      <c r="C106" s="1047"/>
      <c r="D106" s="1047"/>
      <c r="E106" s="1047"/>
      <c r="F106" s="1048"/>
      <c r="G106" s="1031" t="s">
        <v>31</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31</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620</v>
      </c>
      <c r="B108" s="1050"/>
      <c r="C108" s="1050"/>
      <c r="D108" s="1050"/>
      <c r="E108" s="1050"/>
      <c r="F108" s="1051"/>
      <c r="G108" s="597" t="s">
        <v>637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638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c r="A109" s="1043"/>
      <c r="B109" s="1044"/>
      <c r="C109" s="1044"/>
      <c r="D109" s="1044"/>
      <c r="E109" s="1044"/>
      <c r="F109" s="1045"/>
      <c r="G109" s="813" t="s">
        <v>166</v>
      </c>
      <c r="H109" s="670"/>
      <c r="I109" s="670"/>
      <c r="J109" s="670"/>
      <c r="K109" s="670"/>
      <c r="L109" s="669" t="s">
        <v>167</v>
      </c>
      <c r="M109" s="670"/>
      <c r="N109" s="670"/>
      <c r="O109" s="670"/>
      <c r="P109" s="670"/>
      <c r="Q109" s="670"/>
      <c r="R109" s="670"/>
      <c r="S109" s="670"/>
      <c r="T109" s="670"/>
      <c r="U109" s="670"/>
      <c r="V109" s="670"/>
      <c r="W109" s="670"/>
      <c r="X109" s="671"/>
      <c r="Y109" s="655" t="s">
        <v>168</v>
      </c>
      <c r="Z109" s="656"/>
      <c r="AA109" s="656"/>
      <c r="AB109" s="800"/>
      <c r="AC109" s="813" t="s">
        <v>166</v>
      </c>
      <c r="AD109" s="670"/>
      <c r="AE109" s="670"/>
      <c r="AF109" s="670"/>
      <c r="AG109" s="670"/>
      <c r="AH109" s="669" t="s">
        <v>167</v>
      </c>
      <c r="AI109" s="670"/>
      <c r="AJ109" s="670"/>
      <c r="AK109" s="670"/>
      <c r="AL109" s="670"/>
      <c r="AM109" s="670"/>
      <c r="AN109" s="670"/>
      <c r="AO109" s="670"/>
      <c r="AP109" s="670"/>
      <c r="AQ109" s="670"/>
      <c r="AR109" s="670"/>
      <c r="AS109" s="670"/>
      <c r="AT109" s="671"/>
      <c r="AU109" s="655" t="s">
        <v>168</v>
      </c>
      <c r="AV109" s="656"/>
      <c r="AW109" s="656"/>
      <c r="AX109" s="657"/>
      <c r="AY109" s="34">
        <f>$AY$108</f>
        <v>0</v>
      </c>
    </row>
    <row r="110" spans="1:51" ht="24.75" customHeight="1">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33"/>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c r="A120" s="1043"/>
      <c r="B120" s="1044"/>
      <c r="C120" s="1044"/>
      <c r="D120" s="1044"/>
      <c r="E120" s="1044"/>
      <c r="F120" s="1045"/>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3"/>
      <c r="B121" s="1044"/>
      <c r="C121" s="1044"/>
      <c r="D121" s="1044"/>
      <c r="E121" s="1044"/>
      <c r="F121" s="1045"/>
      <c r="G121" s="597" t="s">
        <v>639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640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c r="A122" s="1043"/>
      <c r="B122" s="1044"/>
      <c r="C122" s="1044"/>
      <c r="D122" s="1044"/>
      <c r="E122" s="1044"/>
      <c r="F122" s="1045"/>
      <c r="G122" s="813" t="s">
        <v>166</v>
      </c>
      <c r="H122" s="670"/>
      <c r="I122" s="670"/>
      <c r="J122" s="670"/>
      <c r="K122" s="670"/>
      <c r="L122" s="669" t="s">
        <v>167</v>
      </c>
      <c r="M122" s="670"/>
      <c r="N122" s="670"/>
      <c r="O122" s="670"/>
      <c r="P122" s="670"/>
      <c r="Q122" s="670"/>
      <c r="R122" s="670"/>
      <c r="S122" s="670"/>
      <c r="T122" s="670"/>
      <c r="U122" s="670"/>
      <c r="V122" s="670"/>
      <c r="W122" s="670"/>
      <c r="X122" s="671"/>
      <c r="Y122" s="655" t="s">
        <v>168</v>
      </c>
      <c r="Z122" s="656"/>
      <c r="AA122" s="656"/>
      <c r="AB122" s="800"/>
      <c r="AC122" s="813" t="s">
        <v>166</v>
      </c>
      <c r="AD122" s="670"/>
      <c r="AE122" s="670"/>
      <c r="AF122" s="670"/>
      <c r="AG122" s="670"/>
      <c r="AH122" s="669" t="s">
        <v>167</v>
      </c>
      <c r="AI122" s="670"/>
      <c r="AJ122" s="670"/>
      <c r="AK122" s="670"/>
      <c r="AL122" s="670"/>
      <c r="AM122" s="670"/>
      <c r="AN122" s="670"/>
      <c r="AO122" s="670"/>
      <c r="AP122" s="670"/>
      <c r="AQ122" s="670"/>
      <c r="AR122" s="670"/>
      <c r="AS122" s="670"/>
      <c r="AT122" s="671"/>
      <c r="AU122" s="655" t="s">
        <v>168</v>
      </c>
      <c r="AV122" s="656"/>
      <c r="AW122" s="656"/>
      <c r="AX122" s="657"/>
      <c r="AY122" s="34">
        <f>$AY$121</f>
        <v>0</v>
      </c>
    </row>
    <row r="123" spans="1:51" ht="24.75" customHeight="1">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33"/>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c r="A133" s="1043"/>
      <c r="B133" s="1044"/>
      <c r="C133" s="1044"/>
      <c r="D133" s="1044"/>
      <c r="E133" s="1044"/>
      <c r="F133" s="1045"/>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3"/>
      <c r="B134" s="1044"/>
      <c r="C134" s="1044"/>
      <c r="D134" s="1044"/>
      <c r="E134" s="1044"/>
      <c r="F134" s="1045"/>
      <c r="G134" s="597" t="s">
        <v>641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642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c r="A135" s="1043"/>
      <c r="B135" s="1044"/>
      <c r="C135" s="1044"/>
      <c r="D135" s="1044"/>
      <c r="E135" s="1044"/>
      <c r="F135" s="1045"/>
      <c r="G135" s="813" t="s">
        <v>166</v>
      </c>
      <c r="H135" s="670"/>
      <c r="I135" s="670"/>
      <c r="J135" s="670"/>
      <c r="K135" s="670"/>
      <c r="L135" s="669" t="s">
        <v>167</v>
      </c>
      <c r="M135" s="670"/>
      <c r="N135" s="670"/>
      <c r="O135" s="670"/>
      <c r="P135" s="670"/>
      <c r="Q135" s="670"/>
      <c r="R135" s="670"/>
      <c r="S135" s="670"/>
      <c r="T135" s="670"/>
      <c r="U135" s="670"/>
      <c r="V135" s="670"/>
      <c r="W135" s="670"/>
      <c r="X135" s="671"/>
      <c r="Y135" s="655" t="s">
        <v>168</v>
      </c>
      <c r="Z135" s="656"/>
      <c r="AA135" s="656"/>
      <c r="AB135" s="800"/>
      <c r="AC135" s="813" t="s">
        <v>166</v>
      </c>
      <c r="AD135" s="670"/>
      <c r="AE135" s="670"/>
      <c r="AF135" s="670"/>
      <c r="AG135" s="670"/>
      <c r="AH135" s="669" t="s">
        <v>167</v>
      </c>
      <c r="AI135" s="670"/>
      <c r="AJ135" s="670"/>
      <c r="AK135" s="670"/>
      <c r="AL135" s="670"/>
      <c r="AM135" s="670"/>
      <c r="AN135" s="670"/>
      <c r="AO135" s="670"/>
      <c r="AP135" s="670"/>
      <c r="AQ135" s="670"/>
      <c r="AR135" s="670"/>
      <c r="AS135" s="670"/>
      <c r="AT135" s="671"/>
      <c r="AU135" s="655" t="s">
        <v>168</v>
      </c>
      <c r="AV135" s="656"/>
      <c r="AW135" s="656"/>
      <c r="AX135" s="657"/>
      <c r="AY135" s="34">
        <f>$AY$134</f>
        <v>0</v>
      </c>
    </row>
    <row r="136" spans="1:51" ht="24.75" customHeight="1">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33"/>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c r="A146" s="1043"/>
      <c r="B146" s="1044"/>
      <c r="C146" s="1044"/>
      <c r="D146" s="1044"/>
      <c r="E146" s="1044"/>
      <c r="F146" s="1045"/>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3"/>
      <c r="B147" s="1044"/>
      <c r="C147" s="1044"/>
      <c r="D147" s="1044"/>
      <c r="E147" s="1044"/>
      <c r="F147" s="1045"/>
      <c r="G147" s="597" t="s">
        <v>643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644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c r="A148" s="1043"/>
      <c r="B148" s="1044"/>
      <c r="C148" s="1044"/>
      <c r="D148" s="1044"/>
      <c r="E148" s="1044"/>
      <c r="F148" s="1045"/>
      <c r="G148" s="813" t="s">
        <v>166</v>
      </c>
      <c r="H148" s="670"/>
      <c r="I148" s="670"/>
      <c r="J148" s="670"/>
      <c r="K148" s="670"/>
      <c r="L148" s="669" t="s">
        <v>167</v>
      </c>
      <c r="M148" s="670"/>
      <c r="N148" s="670"/>
      <c r="O148" s="670"/>
      <c r="P148" s="670"/>
      <c r="Q148" s="670"/>
      <c r="R148" s="670"/>
      <c r="S148" s="670"/>
      <c r="T148" s="670"/>
      <c r="U148" s="670"/>
      <c r="V148" s="670"/>
      <c r="W148" s="670"/>
      <c r="X148" s="671"/>
      <c r="Y148" s="655" t="s">
        <v>168</v>
      </c>
      <c r="Z148" s="656"/>
      <c r="AA148" s="656"/>
      <c r="AB148" s="800"/>
      <c r="AC148" s="813" t="s">
        <v>166</v>
      </c>
      <c r="AD148" s="670"/>
      <c r="AE148" s="670"/>
      <c r="AF148" s="670"/>
      <c r="AG148" s="670"/>
      <c r="AH148" s="669" t="s">
        <v>167</v>
      </c>
      <c r="AI148" s="670"/>
      <c r="AJ148" s="670"/>
      <c r="AK148" s="670"/>
      <c r="AL148" s="670"/>
      <c r="AM148" s="670"/>
      <c r="AN148" s="670"/>
      <c r="AO148" s="670"/>
      <c r="AP148" s="670"/>
      <c r="AQ148" s="670"/>
      <c r="AR148" s="670"/>
      <c r="AS148" s="670"/>
      <c r="AT148" s="671"/>
      <c r="AU148" s="655" t="s">
        <v>168</v>
      </c>
      <c r="AV148" s="656"/>
      <c r="AW148" s="656"/>
      <c r="AX148" s="657"/>
      <c r="AY148" s="34">
        <f>$AY$147</f>
        <v>0</v>
      </c>
    </row>
    <row r="149" spans="1:51" ht="24.75" customHeight="1">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33"/>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hidden="1" customHeight="1">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hidden="1" customHeight="1">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hidden="1" customHeight="1">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hidden="1" customHeight="1">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hidden="1" customHeight="1">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c r="A159" s="1046"/>
      <c r="B159" s="1047"/>
      <c r="C159" s="1047"/>
      <c r="D159" s="1047"/>
      <c r="E159" s="1047"/>
      <c r="F159" s="1048"/>
      <c r="G159" s="1031" t="s">
        <v>31</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31</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620</v>
      </c>
      <c r="B161" s="1050"/>
      <c r="C161" s="1050"/>
      <c r="D161" s="1050"/>
      <c r="E161" s="1050"/>
      <c r="F161" s="1051"/>
      <c r="G161" s="597" t="s">
        <v>645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646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c r="A162" s="1043"/>
      <c r="B162" s="1044"/>
      <c r="C162" s="1044"/>
      <c r="D162" s="1044"/>
      <c r="E162" s="1044"/>
      <c r="F162" s="1045"/>
      <c r="G162" s="813" t="s">
        <v>166</v>
      </c>
      <c r="H162" s="670"/>
      <c r="I162" s="670"/>
      <c r="J162" s="670"/>
      <c r="K162" s="670"/>
      <c r="L162" s="669" t="s">
        <v>167</v>
      </c>
      <c r="M162" s="670"/>
      <c r="N162" s="670"/>
      <c r="O162" s="670"/>
      <c r="P162" s="670"/>
      <c r="Q162" s="670"/>
      <c r="R162" s="670"/>
      <c r="S162" s="670"/>
      <c r="T162" s="670"/>
      <c r="U162" s="670"/>
      <c r="V162" s="670"/>
      <c r="W162" s="670"/>
      <c r="X162" s="671"/>
      <c r="Y162" s="655" t="s">
        <v>168</v>
      </c>
      <c r="Z162" s="656"/>
      <c r="AA162" s="656"/>
      <c r="AB162" s="800"/>
      <c r="AC162" s="813" t="s">
        <v>166</v>
      </c>
      <c r="AD162" s="670"/>
      <c r="AE162" s="670"/>
      <c r="AF162" s="670"/>
      <c r="AG162" s="670"/>
      <c r="AH162" s="669" t="s">
        <v>167</v>
      </c>
      <c r="AI162" s="670"/>
      <c r="AJ162" s="670"/>
      <c r="AK162" s="670"/>
      <c r="AL162" s="670"/>
      <c r="AM162" s="670"/>
      <c r="AN162" s="670"/>
      <c r="AO162" s="670"/>
      <c r="AP162" s="670"/>
      <c r="AQ162" s="670"/>
      <c r="AR162" s="670"/>
      <c r="AS162" s="670"/>
      <c r="AT162" s="671"/>
      <c r="AU162" s="655" t="s">
        <v>168</v>
      </c>
      <c r="AV162" s="656"/>
      <c r="AW162" s="656"/>
      <c r="AX162" s="657"/>
      <c r="AY162" s="34">
        <f>$AY$161</f>
        <v>0</v>
      </c>
    </row>
    <row r="163" spans="1:51" ht="24.75" customHeight="1">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33"/>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c r="A173" s="1043"/>
      <c r="B173" s="1044"/>
      <c r="C173" s="1044"/>
      <c r="D173" s="1044"/>
      <c r="E173" s="1044"/>
      <c r="F173" s="1045"/>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3"/>
      <c r="B174" s="1044"/>
      <c r="C174" s="1044"/>
      <c r="D174" s="1044"/>
      <c r="E174" s="1044"/>
      <c r="F174" s="1045"/>
      <c r="G174" s="597" t="s">
        <v>647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648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c r="A175" s="1043"/>
      <c r="B175" s="1044"/>
      <c r="C175" s="1044"/>
      <c r="D175" s="1044"/>
      <c r="E175" s="1044"/>
      <c r="F175" s="1045"/>
      <c r="G175" s="813" t="s">
        <v>166</v>
      </c>
      <c r="H175" s="670"/>
      <c r="I175" s="670"/>
      <c r="J175" s="670"/>
      <c r="K175" s="670"/>
      <c r="L175" s="669" t="s">
        <v>167</v>
      </c>
      <c r="M175" s="670"/>
      <c r="N175" s="670"/>
      <c r="O175" s="670"/>
      <c r="P175" s="670"/>
      <c r="Q175" s="670"/>
      <c r="R175" s="670"/>
      <c r="S175" s="670"/>
      <c r="T175" s="670"/>
      <c r="U175" s="670"/>
      <c r="V175" s="670"/>
      <c r="W175" s="670"/>
      <c r="X175" s="671"/>
      <c r="Y175" s="655" t="s">
        <v>168</v>
      </c>
      <c r="Z175" s="656"/>
      <c r="AA175" s="656"/>
      <c r="AB175" s="800"/>
      <c r="AC175" s="813" t="s">
        <v>166</v>
      </c>
      <c r="AD175" s="670"/>
      <c r="AE175" s="670"/>
      <c r="AF175" s="670"/>
      <c r="AG175" s="670"/>
      <c r="AH175" s="669" t="s">
        <v>167</v>
      </c>
      <c r="AI175" s="670"/>
      <c r="AJ175" s="670"/>
      <c r="AK175" s="670"/>
      <c r="AL175" s="670"/>
      <c r="AM175" s="670"/>
      <c r="AN175" s="670"/>
      <c r="AO175" s="670"/>
      <c r="AP175" s="670"/>
      <c r="AQ175" s="670"/>
      <c r="AR175" s="670"/>
      <c r="AS175" s="670"/>
      <c r="AT175" s="671"/>
      <c r="AU175" s="655" t="s">
        <v>168</v>
      </c>
      <c r="AV175" s="656"/>
      <c r="AW175" s="656"/>
      <c r="AX175" s="657"/>
      <c r="AY175" s="34">
        <f>$AY$174</f>
        <v>0</v>
      </c>
    </row>
    <row r="176" spans="1:51" ht="24.75" customHeight="1">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33"/>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c r="A186" s="1043"/>
      <c r="B186" s="1044"/>
      <c r="C186" s="1044"/>
      <c r="D186" s="1044"/>
      <c r="E186" s="1044"/>
      <c r="F186" s="1045"/>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3"/>
      <c r="B187" s="1044"/>
      <c r="C187" s="1044"/>
      <c r="D187" s="1044"/>
      <c r="E187" s="1044"/>
      <c r="F187" s="1045"/>
      <c r="G187" s="597" t="s">
        <v>649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650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c r="A188" s="1043"/>
      <c r="B188" s="1044"/>
      <c r="C188" s="1044"/>
      <c r="D188" s="1044"/>
      <c r="E188" s="1044"/>
      <c r="F188" s="1045"/>
      <c r="G188" s="813" t="s">
        <v>166</v>
      </c>
      <c r="H188" s="670"/>
      <c r="I188" s="670"/>
      <c r="J188" s="670"/>
      <c r="K188" s="670"/>
      <c r="L188" s="669" t="s">
        <v>167</v>
      </c>
      <c r="M188" s="670"/>
      <c r="N188" s="670"/>
      <c r="O188" s="670"/>
      <c r="P188" s="670"/>
      <c r="Q188" s="670"/>
      <c r="R188" s="670"/>
      <c r="S188" s="670"/>
      <c r="T188" s="670"/>
      <c r="U188" s="670"/>
      <c r="V188" s="670"/>
      <c r="W188" s="670"/>
      <c r="X188" s="671"/>
      <c r="Y188" s="655" t="s">
        <v>168</v>
      </c>
      <c r="Z188" s="656"/>
      <c r="AA188" s="656"/>
      <c r="AB188" s="800"/>
      <c r="AC188" s="813" t="s">
        <v>166</v>
      </c>
      <c r="AD188" s="670"/>
      <c r="AE188" s="670"/>
      <c r="AF188" s="670"/>
      <c r="AG188" s="670"/>
      <c r="AH188" s="669" t="s">
        <v>167</v>
      </c>
      <c r="AI188" s="670"/>
      <c r="AJ188" s="670"/>
      <c r="AK188" s="670"/>
      <c r="AL188" s="670"/>
      <c r="AM188" s="670"/>
      <c r="AN188" s="670"/>
      <c r="AO188" s="670"/>
      <c r="AP188" s="670"/>
      <c r="AQ188" s="670"/>
      <c r="AR188" s="670"/>
      <c r="AS188" s="670"/>
      <c r="AT188" s="671"/>
      <c r="AU188" s="655" t="s">
        <v>168</v>
      </c>
      <c r="AV188" s="656"/>
      <c r="AW188" s="656"/>
      <c r="AX188" s="657"/>
      <c r="AY188" s="34">
        <f>$AY$187</f>
        <v>0</v>
      </c>
    </row>
    <row r="189" spans="1:51" ht="24.75" customHeight="1">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33"/>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c r="A199" s="1043"/>
      <c r="B199" s="1044"/>
      <c r="C199" s="1044"/>
      <c r="D199" s="1044"/>
      <c r="E199" s="1044"/>
      <c r="F199" s="1045"/>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3"/>
      <c r="B200" s="1044"/>
      <c r="C200" s="1044"/>
      <c r="D200" s="1044"/>
      <c r="E200" s="1044"/>
      <c r="F200" s="1045"/>
      <c r="G200" s="597" t="s">
        <v>651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652</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c r="A201" s="1043"/>
      <c r="B201" s="1044"/>
      <c r="C201" s="1044"/>
      <c r="D201" s="1044"/>
      <c r="E201" s="1044"/>
      <c r="F201" s="1045"/>
      <c r="G201" s="813" t="s">
        <v>166</v>
      </c>
      <c r="H201" s="670"/>
      <c r="I201" s="670"/>
      <c r="J201" s="670"/>
      <c r="K201" s="670"/>
      <c r="L201" s="669" t="s">
        <v>167</v>
      </c>
      <c r="M201" s="670"/>
      <c r="N201" s="670"/>
      <c r="O201" s="670"/>
      <c r="P201" s="670"/>
      <c r="Q201" s="670"/>
      <c r="R201" s="670"/>
      <c r="S201" s="670"/>
      <c r="T201" s="670"/>
      <c r="U201" s="670"/>
      <c r="V201" s="670"/>
      <c r="W201" s="670"/>
      <c r="X201" s="671"/>
      <c r="Y201" s="655" t="s">
        <v>168</v>
      </c>
      <c r="Z201" s="656"/>
      <c r="AA201" s="656"/>
      <c r="AB201" s="800"/>
      <c r="AC201" s="813" t="s">
        <v>166</v>
      </c>
      <c r="AD201" s="670"/>
      <c r="AE201" s="670"/>
      <c r="AF201" s="670"/>
      <c r="AG201" s="670"/>
      <c r="AH201" s="669" t="s">
        <v>167</v>
      </c>
      <c r="AI201" s="670"/>
      <c r="AJ201" s="670"/>
      <c r="AK201" s="670"/>
      <c r="AL201" s="670"/>
      <c r="AM201" s="670"/>
      <c r="AN201" s="670"/>
      <c r="AO201" s="670"/>
      <c r="AP201" s="670"/>
      <c r="AQ201" s="670"/>
      <c r="AR201" s="670"/>
      <c r="AS201" s="670"/>
      <c r="AT201" s="671"/>
      <c r="AU201" s="655" t="s">
        <v>168</v>
      </c>
      <c r="AV201" s="656"/>
      <c r="AW201" s="656"/>
      <c r="AX201" s="657"/>
      <c r="AY201" s="34">
        <f>$AY$200</f>
        <v>0</v>
      </c>
    </row>
    <row r="202" spans="1:51" ht="24.75" customHeight="1">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33"/>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hidden="1" customHeight="1">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hidden="1" customHeight="1">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hidden="1" customHeight="1">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hidden="1" customHeight="1">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hidden="1" customHeight="1">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c r="A212" s="1046"/>
      <c r="B212" s="1047"/>
      <c r="C212" s="1047"/>
      <c r="D212" s="1047"/>
      <c r="E212" s="1047"/>
      <c r="F212" s="1048"/>
      <c r="G212" s="1031" t="s">
        <v>31</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31</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620</v>
      </c>
      <c r="B214" s="1041"/>
      <c r="C214" s="1041"/>
      <c r="D214" s="1041"/>
      <c r="E214" s="1041"/>
      <c r="F214" s="1042"/>
      <c r="G214" s="597" t="s">
        <v>653</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654</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c r="A215" s="1043"/>
      <c r="B215" s="1044"/>
      <c r="C215" s="1044"/>
      <c r="D215" s="1044"/>
      <c r="E215" s="1044"/>
      <c r="F215" s="1045"/>
      <c r="G215" s="813" t="s">
        <v>166</v>
      </c>
      <c r="H215" s="670"/>
      <c r="I215" s="670"/>
      <c r="J215" s="670"/>
      <c r="K215" s="670"/>
      <c r="L215" s="669" t="s">
        <v>167</v>
      </c>
      <c r="M215" s="670"/>
      <c r="N215" s="670"/>
      <c r="O215" s="670"/>
      <c r="P215" s="670"/>
      <c r="Q215" s="670"/>
      <c r="R215" s="670"/>
      <c r="S215" s="670"/>
      <c r="T215" s="670"/>
      <c r="U215" s="670"/>
      <c r="V215" s="670"/>
      <c r="W215" s="670"/>
      <c r="X215" s="671"/>
      <c r="Y215" s="655" t="s">
        <v>168</v>
      </c>
      <c r="Z215" s="656"/>
      <c r="AA215" s="656"/>
      <c r="AB215" s="800"/>
      <c r="AC215" s="813" t="s">
        <v>166</v>
      </c>
      <c r="AD215" s="670"/>
      <c r="AE215" s="670"/>
      <c r="AF215" s="670"/>
      <c r="AG215" s="670"/>
      <c r="AH215" s="669" t="s">
        <v>167</v>
      </c>
      <c r="AI215" s="670"/>
      <c r="AJ215" s="670"/>
      <c r="AK215" s="670"/>
      <c r="AL215" s="670"/>
      <c r="AM215" s="670"/>
      <c r="AN215" s="670"/>
      <c r="AO215" s="670"/>
      <c r="AP215" s="670"/>
      <c r="AQ215" s="670"/>
      <c r="AR215" s="670"/>
      <c r="AS215" s="670"/>
      <c r="AT215" s="671"/>
      <c r="AU215" s="655" t="s">
        <v>168</v>
      </c>
      <c r="AV215" s="656"/>
      <c r="AW215" s="656"/>
      <c r="AX215" s="657"/>
      <c r="AY215" s="34">
        <f>$AY$214</f>
        <v>0</v>
      </c>
    </row>
    <row r="216" spans="1:51" ht="24.75" customHeight="1">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33"/>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c r="A226" s="1043"/>
      <c r="B226" s="1044"/>
      <c r="C226" s="1044"/>
      <c r="D226" s="1044"/>
      <c r="E226" s="1044"/>
      <c r="F226" s="1045"/>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3"/>
      <c r="B227" s="1044"/>
      <c r="C227" s="1044"/>
      <c r="D227" s="1044"/>
      <c r="E227" s="1044"/>
      <c r="F227" s="1045"/>
      <c r="G227" s="597" t="s">
        <v>655</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656</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c r="A228" s="1043"/>
      <c r="B228" s="1044"/>
      <c r="C228" s="1044"/>
      <c r="D228" s="1044"/>
      <c r="E228" s="1044"/>
      <c r="F228" s="1045"/>
      <c r="G228" s="813" t="s">
        <v>166</v>
      </c>
      <c r="H228" s="670"/>
      <c r="I228" s="670"/>
      <c r="J228" s="670"/>
      <c r="K228" s="670"/>
      <c r="L228" s="669" t="s">
        <v>167</v>
      </c>
      <c r="M228" s="670"/>
      <c r="N228" s="670"/>
      <c r="O228" s="670"/>
      <c r="P228" s="670"/>
      <c r="Q228" s="670"/>
      <c r="R228" s="670"/>
      <c r="S228" s="670"/>
      <c r="T228" s="670"/>
      <c r="U228" s="670"/>
      <c r="V228" s="670"/>
      <c r="W228" s="670"/>
      <c r="X228" s="671"/>
      <c r="Y228" s="655" t="s">
        <v>168</v>
      </c>
      <c r="Z228" s="656"/>
      <c r="AA228" s="656"/>
      <c r="AB228" s="800"/>
      <c r="AC228" s="813" t="s">
        <v>166</v>
      </c>
      <c r="AD228" s="670"/>
      <c r="AE228" s="670"/>
      <c r="AF228" s="670"/>
      <c r="AG228" s="670"/>
      <c r="AH228" s="669" t="s">
        <v>167</v>
      </c>
      <c r="AI228" s="670"/>
      <c r="AJ228" s="670"/>
      <c r="AK228" s="670"/>
      <c r="AL228" s="670"/>
      <c r="AM228" s="670"/>
      <c r="AN228" s="670"/>
      <c r="AO228" s="670"/>
      <c r="AP228" s="670"/>
      <c r="AQ228" s="670"/>
      <c r="AR228" s="670"/>
      <c r="AS228" s="670"/>
      <c r="AT228" s="671"/>
      <c r="AU228" s="655" t="s">
        <v>168</v>
      </c>
      <c r="AV228" s="656"/>
      <c r="AW228" s="656"/>
      <c r="AX228" s="657"/>
      <c r="AY228" s="34">
        <f>$AY$227</f>
        <v>0</v>
      </c>
    </row>
    <row r="229" spans="1:51" ht="24.75" customHeight="1">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33"/>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c r="A239" s="1043"/>
      <c r="B239" s="1044"/>
      <c r="C239" s="1044"/>
      <c r="D239" s="1044"/>
      <c r="E239" s="1044"/>
      <c r="F239" s="1045"/>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3"/>
      <c r="B240" s="1044"/>
      <c r="C240" s="1044"/>
      <c r="D240" s="1044"/>
      <c r="E240" s="1044"/>
      <c r="F240" s="1045"/>
      <c r="G240" s="597" t="s">
        <v>657</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658</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c r="A241" s="1043"/>
      <c r="B241" s="1044"/>
      <c r="C241" s="1044"/>
      <c r="D241" s="1044"/>
      <c r="E241" s="1044"/>
      <c r="F241" s="1045"/>
      <c r="G241" s="813" t="s">
        <v>166</v>
      </c>
      <c r="H241" s="670"/>
      <c r="I241" s="670"/>
      <c r="J241" s="670"/>
      <c r="K241" s="670"/>
      <c r="L241" s="669" t="s">
        <v>167</v>
      </c>
      <c r="M241" s="670"/>
      <c r="N241" s="670"/>
      <c r="O241" s="670"/>
      <c r="P241" s="670"/>
      <c r="Q241" s="670"/>
      <c r="R241" s="670"/>
      <c r="S241" s="670"/>
      <c r="T241" s="670"/>
      <c r="U241" s="670"/>
      <c r="V241" s="670"/>
      <c r="W241" s="670"/>
      <c r="X241" s="671"/>
      <c r="Y241" s="655" t="s">
        <v>168</v>
      </c>
      <c r="Z241" s="656"/>
      <c r="AA241" s="656"/>
      <c r="AB241" s="800"/>
      <c r="AC241" s="813" t="s">
        <v>166</v>
      </c>
      <c r="AD241" s="670"/>
      <c r="AE241" s="670"/>
      <c r="AF241" s="670"/>
      <c r="AG241" s="670"/>
      <c r="AH241" s="669" t="s">
        <v>167</v>
      </c>
      <c r="AI241" s="670"/>
      <c r="AJ241" s="670"/>
      <c r="AK241" s="670"/>
      <c r="AL241" s="670"/>
      <c r="AM241" s="670"/>
      <c r="AN241" s="670"/>
      <c r="AO241" s="670"/>
      <c r="AP241" s="670"/>
      <c r="AQ241" s="670"/>
      <c r="AR241" s="670"/>
      <c r="AS241" s="670"/>
      <c r="AT241" s="671"/>
      <c r="AU241" s="655" t="s">
        <v>168</v>
      </c>
      <c r="AV241" s="656"/>
      <c r="AW241" s="656"/>
      <c r="AX241" s="657"/>
      <c r="AY241" s="34">
        <f>$AY$240</f>
        <v>0</v>
      </c>
    </row>
    <row r="242" spans="1:51" ht="24.75" customHeight="1">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33"/>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c r="A252" s="1043"/>
      <c r="B252" s="1044"/>
      <c r="C252" s="1044"/>
      <c r="D252" s="1044"/>
      <c r="E252" s="1044"/>
      <c r="F252" s="1045"/>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3"/>
      <c r="B253" s="1044"/>
      <c r="C253" s="1044"/>
      <c r="D253" s="1044"/>
      <c r="E253" s="1044"/>
      <c r="F253" s="1045"/>
      <c r="G253" s="597" t="s">
        <v>659</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660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c r="A254" s="1043"/>
      <c r="B254" s="1044"/>
      <c r="C254" s="1044"/>
      <c r="D254" s="1044"/>
      <c r="E254" s="1044"/>
      <c r="F254" s="1045"/>
      <c r="G254" s="813" t="s">
        <v>166</v>
      </c>
      <c r="H254" s="670"/>
      <c r="I254" s="670"/>
      <c r="J254" s="670"/>
      <c r="K254" s="670"/>
      <c r="L254" s="669" t="s">
        <v>167</v>
      </c>
      <c r="M254" s="670"/>
      <c r="N254" s="670"/>
      <c r="O254" s="670"/>
      <c r="P254" s="670"/>
      <c r="Q254" s="670"/>
      <c r="R254" s="670"/>
      <c r="S254" s="670"/>
      <c r="T254" s="670"/>
      <c r="U254" s="670"/>
      <c r="V254" s="670"/>
      <c r="W254" s="670"/>
      <c r="X254" s="671"/>
      <c r="Y254" s="655" t="s">
        <v>168</v>
      </c>
      <c r="Z254" s="656"/>
      <c r="AA254" s="656"/>
      <c r="AB254" s="800"/>
      <c r="AC254" s="813" t="s">
        <v>166</v>
      </c>
      <c r="AD254" s="670"/>
      <c r="AE254" s="670"/>
      <c r="AF254" s="670"/>
      <c r="AG254" s="670"/>
      <c r="AH254" s="669" t="s">
        <v>167</v>
      </c>
      <c r="AI254" s="670"/>
      <c r="AJ254" s="670"/>
      <c r="AK254" s="670"/>
      <c r="AL254" s="670"/>
      <c r="AM254" s="670"/>
      <c r="AN254" s="670"/>
      <c r="AO254" s="670"/>
      <c r="AP254" s="670"/>
      <c r="AQ254" s="670"/>
      <c r="AR254" s="670"/>
      <c r="AS254" s="670"/>
      <c r="AT254" s="671"/>
      <c r="AU254" s="655" t="s">
        <v>168</v>
      </c>
      <c r="AV254" s="656"/>
      <c r="AW254" s="656"/>
      <c r="AX254" s="657"/>
      <c r="AY254" s="34">
        <f>$AY$253</f>
        <v>0</v>
      </c>
    </row>
    <row r="255" spans="1:51" ht="24.75" customHeight="1">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33"/>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hidden="1" customHeight="1">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hidden="1" customHeight="1">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hidden="1" customHeight="1">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hidden="1" customHeight="1">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hidden="1" customHeight="1">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c r="A265" s="1046"/>
      <c r="B265" s="1047"/>
      <c r="C265" s="1047"/>
      <c r="D265" s="1047"/>
      <c r="E265" s="1047"/>
      <c r="F265" s="1048"/>
      <c r="G265" s="1031" t="s">
        <v>31</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31</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TAKEZAWA YOSHINARI</dc:creator>
  <cp:keywords/>
  <dc:description/>
  <cp:lastModifiedBy>情報通信課</cp:lastModifiedBy>
  <cp:revision/>
  <cp:lastPrinted>2021-05-18T10:42:21Z</cp:lastPrinted>
  <dcterms:created xsi:type="dcterms:W3CDTF">2012-03-13T00:50:25Z</dcterms:created>
  <dcterms:modified xsi:type="dcterms:W3CDTF">2021-08-19T01:49:18Z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