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<sst xmlns="http://schemas.openxmlformats.org/spreadsheetml/2006/main" count="3028" uniqueCount="733">
  <si>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</si>
  <si>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</si>
  <si>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</si>
  <si>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</si>
  <si>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</si>
  <si>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</si>
  <si>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</si>
  <si>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</si>
  <si>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</si>
  <si>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</si>
  <si>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</si>
  <si>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</si>
  <si>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</si>
  <si>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</si>
  <si>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</si>
  <si>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</si>
  <si>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</si>
  <si>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</si>
  <si>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</si>
  <si>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</si>
  <si>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</si>
  <si>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</si>
  <si>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</si>
  <si>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</si>
  <si>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</si>
  <si>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</si>
  <si>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</si>
  <si>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</si>
  <si>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</si>
  <si>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</si>
  <si>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</si>
  <si>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</si>
  <si>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</si>
  <si>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</si>
  <si>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</si>
  <si>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</si>
  <si>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</si>
  <si>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</si>
  <si>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</si>
  <si>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</si>
  <si>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</si>
  <si>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</si>
  <si>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</si>
  <si>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</si>
  <si>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</si>
  <si>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</si>
  <si>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</si>
  <si>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</si>
  <si>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</si>
  <si>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</si>
  <si>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</si>
  <si>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</si>
  <si>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</si>
  <si>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</si>
  <si>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</si>
  <si>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</si>
  <si>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</si>
  <si>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</si>
  <si>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</si>
  <si>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</si>
  <si>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</si>
  <si>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</si>
  <si>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</si>
  <si>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</si>
  <si>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</si>
  <si>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</si>
  <si>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</si>
  <si>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</si>
  <si>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</si>
  <si>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</si>
  <si>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</si>
  <si>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</si>
  <si>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</si>
  <si>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</si>
  <si>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</si>
  <si>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</si>
  <si>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</si>
  <si>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</si>
  <si>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</si>
  <si>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</si>
  <si>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</si>
  <si>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</si>
  <si>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</si>
  <si>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</si>
  <si>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</si>
  <si>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</si>
  <si>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</si>
  <si>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</si>
  <si>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</si>
  <si>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</si>
  <si>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</si>
  <si>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</si>
  <si>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</si>
  <si>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</si>
  <si>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</si>
  <si>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</si>
  <si>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</si>
  <si>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</si>
  <si>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</si>
  <si>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</si>
  <si>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</si>
  <si>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</si>
  <si>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</si>
  <si>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</si>
  <si>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</si>
  <si>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</si>
  <si>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</si>
  <si>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</si>
  <si>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</si>
  <si>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</si>
  <si>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</si>
  <si>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</si>
  <si>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</si>
  <si>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</si>
  <si>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</si>
  <si>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</si>
  <si>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</si>
  <si>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</si>
  <si>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</si>
  <si>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</si>
  <si>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</si>
  <si>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</si>
  <si>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</si>
  <si>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</si>
  <si>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</si>
  <si>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</si>
  <si>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</si>
  <si>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</si>
  <si>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</si>
  <si>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</si>
  <si>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</si>
  <si>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</si>
  <si>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</si>
  <si>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</si>
  <si>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</si>
  <si>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</si>
  <si>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</si>
  <si>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</si>
  <si>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</si>
  <si>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</si>
  <si>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</si>
  <si>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</si>
  <si>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</si>
  <si>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</si>
  <si>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</si>
  <si>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</si>
  <si>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</si>
  <si>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</si>
  <si>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</si>
  <si>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</si>
  <si>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</si>
  <si>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</si>
  <si>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</si>
  <si>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</si>
  <si>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</si>
  <si>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</si>
  <si>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</si>
  <si>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</si>
  <si>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</si>
  <si>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</si>
  <si>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</si>
  <si>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</si>
  <si>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</si>
  <si>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</si>
  <si>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</si>
  <si>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</si>
  <si>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</si>
  <si>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</si>
  <si>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</si>
  <si>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</si>
  <si>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</si>
  <si>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</si>
  <si>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</si>
  <si>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</si>
  <si>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</si>
  <si>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</si>
  <si>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</si>
  <si>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</si>
  <si>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</si>
  <si>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</si>
  <si>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</si>
  <si>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</si>
  <si>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</si>
  <si>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</si>
  <si>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</si>
  <si>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</si>
  <si>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</si>
  <si>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</si>
  <si>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</si>
  <si>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</si>
  <si>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</si>
  <si>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</si>
  <si>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</si>
  <si>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</si>
  <si>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</si>
  <si>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</si>
  <si>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</si>
  <si>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</si>
  <si>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</si>
  <si>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</si>
  <si>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</si>
  <si>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</si>
  <si>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</si>
  <si>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</si>
  <si>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</si>
  <si>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</si>
  <si>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</si>
  <si>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</si>
  <si>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</si>
  <si>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</si>
  <si>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</si>
  <si>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</si>
  <si>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</si>
  <si>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</si>
  <si>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</si>
  <si>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</si>
  <si>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</si>
  <si>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</si>
  <si>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</si>
  <si>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</si>
  <si>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</si>
  <si>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</si>
  <si>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</si>
  <si>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</si>
  <si>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</si>
  <si>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</si>
  <si>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</si>
  <si>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</si>
  <si>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</si>
  <si>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</si>
  <si>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</si>
  <si>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</si>
  <si>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</si>
  <si>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</si>
  <si>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</si>
  <si>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</si>
  <si>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</si>
  <si>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</si>
  <si>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</si>
  <si>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</si>
  <si>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</si>
  <si>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</si>
  <si>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</si>
  <si>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</si>
  <si>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</si>
  <si>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</si>
  <si>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</si>
  <si>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</si>
  <si>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</si>
  <si>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</si>
  <si>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</si>
  <si>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</si>
  <si>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</si>
  <si>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</si>
  <si>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</si>
  <si>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</si>
  <si>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</si>
  <si>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</si>
  <si>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</si>
  <si>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</si>
  <si>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</si>
  <si>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</si>
  <si>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</si>
  <si>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</si>
  <si>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</si>
  <si>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</si>
  <si>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</si>
  <si>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</si>
  <si>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</si>
  <si>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</si>
  <si>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</si>
  <si>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</si>
  <si>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</si>
  <si>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</si>
  <si>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</si>
  <si>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</si>
  <si>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</si>
  <si>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</si>
  <si>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</si>
  <si>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</si>
  <si>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</si>
  <si>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</si>
  <si>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</si>
  <si>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</si>
  <si>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</si>
  <si>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</si>
  <si>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</si>
  <si>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</si>
  <si>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</si>
  <si>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</si>
  <si>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</si>
  <si>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</si>
  <si>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</si>
  <si>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</si>
  <si>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</si>
  <si>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</si>
  <si>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</si>
  <si>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</si>
  <si>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</si>
  <si>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</si>
  <si>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</si>
  <si>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</si>
  <si>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</si>
  <si>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</si>
  <si>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</si>
  <si>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</si>
  <si>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</si>
  <si>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</si>
  <si>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</si>
  <si>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</si>
  <si>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</si>
  <si>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</si>
  <si>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</si>
  <si>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</si>
  <si>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</si>
  <si>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</si>
  <si>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</si>
  <si>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</si>
  <si>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</si>
  <si>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</si>
  <si>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</si>
  <si>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</si>
  <si>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</si>
  <si>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</si>
  <si>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</si>
  <si>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</si>
  <si>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</si>
  <si>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</si>
  <si>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</si>
  <si>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</si>
  <si>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</si>
  <si>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</si>
  <si>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</si>
  <si>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</si>
  <si>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</si>
  <si>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</si>
  <si>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</si>
  <si>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</si>
  <si>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</si>
  <si>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</si>
  <si>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</si>
  <si>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</si>
  <si>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</si>
  <si>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</si>
  <si>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</si>
  <si>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</si>
  <si>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</si>
  <si>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</si>
  <si>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</si>
  <si>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</si>
  <si>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</si>
  <si>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</si>
  <si>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</si>
  <si>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</si>
  <si>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</si>
  <si>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</si>
  <si>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</si>
  <si>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</si>
  <si>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</si>
  <si>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</si>
  <si>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</si>
  <si>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</si>
  <si>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</si>
  <si>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</si>
  <si>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</si>
  <si>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</si>
  <si>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</si>
  <si>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</si>
  <si>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</si>
  <si>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</si>
  <si>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</si>
  <si>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</si>
  <si>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</si>
  <si>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</si>
  <si>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</si>
  <si>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</si>
  <si>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</si>
  <si>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</si>
  <si>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</si>
  <si>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</si>
  <si>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</si>
  <si>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</si>
  <si>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</si>
  <si>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</si>
  <si>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</si>
  <si>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</si>
  <si>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</si>
  <si>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</si>
  <si>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</si>
  <si>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</si>
  <si>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</si>
  <si>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</si>
  <si>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</si>
  <si>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</si>
  <si>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</si>
  <si>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</si>
  <si>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</si>
  <si>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</si>
  <si>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</si>
  <si>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</si>
  <si>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</si>
  <si>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</si>
  <si>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</si>
  <si>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</si>
  <si>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</si>
  <si>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</si>
  <si>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</si>
  <si>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</si>
  <si>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</si>
  <si>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</si>
  <si>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</si>
  <si>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</si>
  <si>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</si>
  <si>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</si>
  <si>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</si>
  <si>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</si>
  <si>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</si>
  <si>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</si>
  <si>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</si>
  <si>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</si>
  <si>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</si>
  <si>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</si>
  <si>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</si>
  <si>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</si>
  <si>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</si>
  <si>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</si>
  <si>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</si>
  <si>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</si>
  <si>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</si>
  <si>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</si>
  <si>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</si>
  <si>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</si>
  <si>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</si>
  <si>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</si>
  <si>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</si>
  <si>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</si>
  <si>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</si>
  <si>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</si>
  <si>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</si>
  <si>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</si>
  <si>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</si>
  <si>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</si>
  <si>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</si>
  <si>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</si>
  <si>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</si>
  <si>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</si>
  <si>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</si>
  <si>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</si>
  <si>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</si>
  <si>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</si>
  <si>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</si>
  <si>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</si>
  <si>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</si>
  <si>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</si>
  <si>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</si>
  <si>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</si>
  <si>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</si>
  <si>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</si>
  <si>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</si>
  <si>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</si>
  <si>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</si>
  <si>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</si>
  <si>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</si>
  <si>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</si>
  <si>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</si>
  <si>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</si>
  <si>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</si>
  <si>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</si>
  <si>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</si>
  <si>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</si>
  <si>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</si>
  <si>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</si>
  <si>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</si>
  <si>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</si>
  <si>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</si>
  <si>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</si>
  <si>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</si>
  <si>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</si>
  <si>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</si>
  <si>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</si>
  <si>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</si>
  <si>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</si>
  <si>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</si>
  <si>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</si>
  <si>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</si>
  <si>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</si>
  <si>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</si>
  <si>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</si>
  <si>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</si>
  <si>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</si>
  <si>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</si>
  <si>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</si>
  <si>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</si>
  <si>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</si>
  <si>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</si>
  <si>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</si>
  <si>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</si>
  <si>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</si>
  <si>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</si>
  <si>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</si>
  <si>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</si>
  <si>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</si>
  <si>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</si>
  <si>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</si>
  <si>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</si>
  <si>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</si>
  <si>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</si>
  <si>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</si>
  <si>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</si>
  <si>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</si>
  <si>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</si>
  <si>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</si>
  <si>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</si>
  <si>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</si>
  <si>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</si>
  <si>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</si>
  <si>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</si>
  <si>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</si>
  <si>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</si>
  <si>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</si>
  <si>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</si>
  <si>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</si>
  <si>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</si>
  <si>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</si>
  <si>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</si>
  <si>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</si>
  <si>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</si>
  <si>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</si>
  <si>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</si>
  <si>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</si>
  <si>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</si>
  <si>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</si>
  <si>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</si>
  <si>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</si>
  <si>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</si>
  <si>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</si>
  <si>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</si>
  <si>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</si>
  <si>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</si>
  <si>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</si>
  <si>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</si>
  <si>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</si>
  <si>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</si>
  <si>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</si>
  <si>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</si>
  <si>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</si>
  <si>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</si>
  <si>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</si>
  <si>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</si>
  <si>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</si>
  <si>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</si>
  <si>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</si>
  <si>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</si>
  <si>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</si>
  <si>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</si>
  <si>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</si>
  <si>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</si>
  <si>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</si>
  <si>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</si>
  <si>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</si>
  <si>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</si>
  <si>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</si>
  <si>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</si>
  <si>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</si>
  <si>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</si>
  <si>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</si>
  <si>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</si>
  <si>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</si>
  <si>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</si>
  <si>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</si>
  <si>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</si>
  <si>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</si>
  <si>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</si>
  <si>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</si>
  <si>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</si>
  <si>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</si>
  <si>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</si>
  <si>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</si>
  <si>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</si>
  <si>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</si>
  <si>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</si>
  <si>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</si>
  <si>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</si>
  <si>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</si>
  <si>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</si>
  <si>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</si>
  <si>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</si>
  <si>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</si>
  <si>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</si>
  <si>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</si>
  <si>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</si>
  <si>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</si>
  <si>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</si>
  <si>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</si>
  <si>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</si>
  <si>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</si>
  <si>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</si>
  <si>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</si>
  <si>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</si>
  <si>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</si>
  <si>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</si>
  <si>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</si>
  <si>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</si>
  <si>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</si>
  <si>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</si>
  <si>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</si>
  <si>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</si>
  <si>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</si>
  <si>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</si>
  <si>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</si>
  <si>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</si>
  <si>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</si>
  <si>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</si>
  <si>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</si>
  <si>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</si>
  <si>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</si>
  <si>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</si>
  <si>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</si>
  <si>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</si>
  <si>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</si>
  <si>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</si>
  <si>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</si>
  <si>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</si>
  <si>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</si>
  <si>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</si>
  <si>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</si>
  <si>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</si>
  <si>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</si>
  <si>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</si>
  <si>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</si>
  <si>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</si>
  <si>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</si>
  <si>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</si>
  <si>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</si>
  <si>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</si>
  <si>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</si>
  <si>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</si>
  <si>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</si>
  <si>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</si>
  <si>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</si>
  <si>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</si>
  <si>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</si>
  <si>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</si>
  <si>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</si>
  <si>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</si>
  <si>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</si>
  <si>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</si>
  <si>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</si>
  <si>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</si>
  <si>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</si>
  <si>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</si>
  <si>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</si>
  <si>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</si>
  <si>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</si>
  <si>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</si>
  <si>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</si>
  <si>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</si>
  <si>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</si>
  <si>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</si>
  <si>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</si>
  <si>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</si>
  <si>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</si>
  <si>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</si>
  <si>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</si>
  <si>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</si>
  <si>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</si>
  <si>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</si>
  <si>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</si>
  <si>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</si>
  <si>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</si>
  <si>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</si>
  <si>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</si>
  <si>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</si>
  <si>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</si>
  <si>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</si>
  <si>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</si>
  <si>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</si>
  <si>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</si>
  <si>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</si>
  <si>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</si>
  <si>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</si>
  <si>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</si>
  <si>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</si>
  <si>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</si>
  <si>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</si>
  <si>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</si>
  <si>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</si>
  <si>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</si>
  <si>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</si>
  <si>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</si>
  <si>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</si>
  <si>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</si>
  <si>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</si>
  <si>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</si>
  <si>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</si>
  <si>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</si>
  <si>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</si>
  <si>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</si>
  <si>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</si>
  <si>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</si>
  <si>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</si>
  <si>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国連宇宙部拠出金</t>
    <rPh sb="0" eb="2">
      <t>コクレン</t>
    </rPh>
    <rPh sb="2" eb="4">
      <t>ウチュウ</t>
    </rPh>
    <rPh sb="4" eb="5">
      <t>ブ</t>
    </rPh>
    <rPh sb="5" eb="8">
      <t>キョシュツキン</t>
    </rPh>
    <phoneticPr fontId="5"/>
  </si>
  <si>
    <t>総合外交政策局</t>
    <rPh sb="0" eb="7">
      <t>ソウゴウガイコウセイサクキョク</t>
    </rPh>
    <phoneticPr fontId="5"/>
  </si>
  <si>
    <t>外務省</t>
  </si>
  <si>
    <t>宇宙・海洋安全保障政策室</t>
    <rPh sb="0" eb="2">
      <t>ウチュウ</t>
    </rPh>
    <rPh sb="3" eb="12">
      <t>カイヨウアンゼンホショウセイサクシツ</t>
    </rPh>
    <phoneticPr fontId="5"/>
  </si>
  <si>
    <t>室長　倭島　岳彦</t>
    <rPh sb="0" eb="2">
      <t>シツチョウ</t>
    </rPh>
    <rPh sb="3" eb="5">
      <t>ワジマ</t>
    </rPh>
    <rPh sb="6" eb="8">
      <t>タケヒコ</t>
    </rPh>
    <phoneticPr fontId="5"/>
  </si>
  <si>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</si>
  <si>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5"/>
  </si>
  <si>
    <t>外務省設置法第４条第１項及び第３項
宇宙基本計画（令和２年６月閣議決定）</t>
    <rPh sb="0" eb="3">
      <t>ガイムショウ</t>
    </rPh>
    <rPh sb="3" eb="5">
      <t>セッチ</t>
    </rPh>
    <rPh sb="5" eb="6">
      <t>ホウ</t>
    </rPh>
    <rPh sb="6" eb="7">
      <t>ダイ</t>
    </rPh>
    <rPh sb="8" eb="9">
      <t>ジョウ</t>
    </rPh>
    <rPh sb="9" eb="10">
      <t>ダイ</t>
    </rPh>
    <rPh sb="11" eb="12">
      <t>コウ</t>
    </rPh>
    <rPh sb="12" eb="13">
      <t>オヨ</t>
    </rPh>
    <rPh sb="14" eb="15">
      <t>ダイ</t>
    </rPh>
    <rPh sb="16" eb="17">
      <t>コウ</t>
    </rPh>
    <rPh sb="18" eb="20">
      <t>ウチュウ</t>
    </rPh>
    <rPh sb="20" eb="22">
      <t>キホン</t>
    </rPh>
    <rPh sb="22" eb="24">
      <t>ケイカク</t>
    </rPh>
    <rPh sb="25" eb="27">
      <t>レイワ</t>
    </rPh>
    <rPh sb="28" eb="29">
      <t>ネン</t>
    </rPh>
    <rPh sb="30" eb="31">
      <t>ガツ</t>
    </rPh>
    <rPh sb="31" eb="33">
      <t>カクギ</t>
    </rPh>
    <rPh sb="33" eb="35">
      <t>ケッテイ</t>
    </rPh>
    <phoneticPr fontId="5"/>
  </si>
  <si>
    <t>アジア太平洋地域の宇宙新興国に対する宇宙関連法令の整備・運用に係る能力構築支援事業を通じた宇宙空間における法の支配を実現し、宇宙空間の持続的かつ安定的な利用を確保する。</t>
    <rPh sb="9" eb="11">
      <t>ウチュウ</t>
    </rPh>
    <rPh sb="11" eb="14">
      <t>シンコウコク</t>
    </rPh>
    <phoneticPr fontId="5"/>
  </si>
  <si>
    <t>-</t>
    <phoneticPr fontId="5"/>
  </si>
  <si>
    <t>拠出金</t>
    <rPh sb="0" eb="3">
      <t>キョシュツキン</t>
    </rPh>
    <phoneticPr fontId="5"/>
  </si>
  <si>
    <t>本事業による宇宙空間の持続的かつ安定的な利用の確保への寄与度を定量的に示すことは困難。</t>
    <rPh sb="0" eb="1">
      <t>ホン</t>
    </rPh>
    <rPh sb="1" eb="3">
      <t>ジギョウ</t>
    </rPh>
    <rPh sb="27" eb="30">
      <t>キヨド</t>
    </rPh>
    <rPh sb="31" eb="34">
      <t>テイリョウテキ</t>
    </rPh>
    <rPh sb="35" eb="36">
      <t>シメ</t>
    </rPh>
    <rPh sb="40" eb="42">
      <t>コンナン</t>
    </rPh>
    <phoneticPr fontId="5"/>
  </si>
  <si>
    <t>成果目標は、アジア太平洋地域の宇宙新興国が宇宙活動に関する国際ルールの適正な国内実施を行うことにより、宇宙空間における法の支配を実現し、宇宙空間の持続的かつ安定的な利用を確保すること。平成２９～令和元年度は本事業に拠出しておらず、実績なし。</t>
    <rPh sb="0" eb="2">
      <t>セイカ</t>
    </rPh>
    <rPh sb="2" eb="4">
      <t>モクヒョウ</t>
    </rPh>
    <rPh sb="9" eb="12">
      <t>タイヘイヨウ</t>
    </rPh>
    <rPh sb="12" eb="14">
      <t>チイキ</t>
    </rPh>
    <rPh sb="15" eb="17">
      <t>ウチュウ</t>
    </rPh>
    <rPh sb="17" eb="20">
      <t>シンコウコク</t>
    </rPh>
    <rPh sb="21" eb="23">
      <t>ウチュウ</t>
    </rPh>
    <rPh sb="23" eb="25">
      <t>カツドウ</t>
    </rPh>
    <rPh sb="26" eb="27">
      <t>カン</t>
    </rPh>
    <rPh sb="29" eb="31">
      <t>コクサイ</t>
    </rPh>
    <rPh sb="35" eb="37">
      <t>テキセイ</t>
    </rPh>
    <rPh sb="38" eb="40">
      <t>コクナイ</t>
    </rPh>
    <rPh sb="40" eb="42">
      <t>ジッシ</t>
    </rPh>
    <rPh sb="43" eb="44">
      <t>オコナ</t>
    </rPh>
    <rPh sb="97" eb="99">
      <t>レイワ</t>
    </rPh>
    <rPh sb="99" eb="100">
      <t>ガン</t>
    </rPh>
    <phoneticPr fontId="5"/>
  </si>
  <si>
    <t>宇宙新興国による国連宇宙空間平和利用委員会における関連国際法及びガイドライン等の遵守に対するコミットメント</t>
    <rPh sb="0" eb="2">
      <t>ウチュウ</t>
    </rPh>
    <rPh sb="8" eb="21">
      <t>コクレンウチュウクウカンヘイワリヨウイインカイ</t>
    </rPh>
    <rPh sb="40" eb="42">
      <t>ジュンシュ</t>
    </rPh>
    <rPh sb="43" eb="44">
      <t>タイ</t>
    </rPh>
    <phoneticPr fontId="5"/>
  </si>
  <si>
    <t>新興宇宙国による国連宇宙空間平和利用委員会における関連国際法及びガイドライン等の遵守についての言及回数</t>
    <rPh sb="0" eb="2">
      <t>シンコウ</t>
    </rPh>
    <rPh sb="2" eb="4">
      <t>ウチュウ</t>
    </rPh>
    <rPh sb="4" eb="5">
      <t>コク</t>
    </rPh>
    <rPh sb="8" eb="10">
      <t>コクレン</t>
    </rPh>
    <rPh sb="10" eb="12">
      <t>ウチュウ</t>
    </rPh>
    <rPh sb="12" eb="14">
      <t>クウカン</t>
    </rPh>
    <rPh sb="14" eb="16">
      <t>ヘイワ</t>
    </rPh>
    <rPh sb="16" eb="18">
      <t>リヨウ</t>
    </rPh>
    <rPh sb="18" eb="21">
      <t>イインカイ</t>
    </rPh>
    <rPh sb="47" eb="49">
      <t>ゲンキュウ</t>
    </rPh>
    <rPh sb="49" eb="51">
      <t>カイスウ</t>
    </rPh>
    <phoneticPr fontId="5"/>
  </si>
  <si>
    <t>本事業の対象国数</t>
    <rPh sb="0" eb="1">
      <t>ホン</t>
    </rPh>
    <rPh sb="1" eb="3">
      <t>ジギョウ</t>
    </rPh>
    <rPh sb="4" eb="7">
      <t>タイショウコク</t>
    </rPh>
    <rPh sb="7" eb="8">
      <t>スウ</t>
    </rPh>
    <phoneticPr fontId="5"/>
  </si>
  <si>
    <t>各国ごとに宇宙関連法令の整備・運用状況や本事業における支援内容が異なるため、算出困難。</t>
    <rPh sb="0" eb="2">
      <t>カッコク</t>
    </rPh>
    <rPh sb="17" eb="19">
      <t>ジョウキョウ</t>
    </rPh>
    <rPh sb="20" eb="21">
      <t>ホン</t>
    </rPh>
    <rPh sb="21" eb="23">
      <t>ジギョウ</t>
    </rPh>
    <rPh sb="27" eb="29">
      <t>シエン</t>
    </rPh>
    <rPh sb="29" eb="31">
      <t>ナイヨウ</t>
    </rPh>
    <rPh sb="32" eb="33">
      <t>コト</t>
    </rPh>
    <rPh sb="38" eb="40">
      <t>サンシュツ</t>
    </rPh>
    <rPh sb="40" eb="42">
      <t>コンナン</t>
    </rPh>
    <phoneticPr fontId="5"/>
  </si>
  <si>
    <t>－</t>
    <phoneticPr fontId="5"/>
  </si>
  <si>
    <t>国際の平和と安定に対する取組</t>
    <phoneticPr fontId="5"/>
  </si>
  <si>
    <t>宇宙に関する取組の強化</t>
    <phoneticPr fontId="5"/>
  </si>
  <si>
    <t>宇宙空間における法の支配の確立</t>
    <phoneticPr fontId="5"/>
  </si>
  <si>
    <t>宇宙空間における法の支配の確立に向けて、宇宙利用に関する国際ルール作りを推進するため一層大きな役割を果たし、宇宙空間の持久的かつ安定的な利用を確保する。</t>
    <rPh sb="59" eb="62">
      <t>ジキュウテキ</t>
    </rPh>
    <phoneticPr fontId="5"/>
  </si>
  <si>
    <t>国際連合宇宙空間平和利用委員会等における国際的な議論に参加し、「宇宙活動の長期的持続性」に関するガイドラインを含む国際社会における規範強化の議論に貢献する。</t>
    <phoneticPr fontId="5"/>
  </si>
  <si>
    <t>宇宙新興国が宇宙活動に関する国際ルールの適正な国内実施を行うことにより、宇宙空間における法の支配を実現し、宇宙空間の持続的かつ安定的な利用を確保する。</t>
    <rPh sb="0" eb="2">
      <t>ウチュウ</t>
    </rPh>
    <rPh sb="2" eb="5">
      <t>シンコウコク</t>
    </rPh>
    <phoneticPr fontId="5"/>
  </si>
  <si>
    <t>‐</t>
  </si>
  <si>
    <t>宇宙空間の持続的かつ安定的な利用の確保は、全ての国民がその便益を享受する公益性の高いものであり、国が実施すべき。令和２年６月に閣議決定された宇宙基本計画において本事業のような施策の必要性に言及あり。</t>
    <rPh sb="17" eb="19">
      <t>カクホ</t>
    </rPh>
    <rPh sb="21" eb="22">
      <t>スベ</t>
    </rPh>
    <rPh sb="24" eb="26">
      <t>コクミン</t>
    </rPh>
    <rPh sb="29" eb="31">
      <t>ベンエキ</t>
    </rPh>
    <rPh sb="32" eb="34">
      <t>キョウジュ</t>
    </rPh>
    <rPh sb="36" eb="39">
      <t>コウエキセイ</t>
    </rPh>
    <rPh sb="40" eb="41">
      <t>タカ</t>
    </rPh>
    <rPh sb="48" eb="49">
      <t>クニ</t>
    </rPh>
    <rPh sb="50" eb="52">
      <t>ジッシ</t>
    </rPh>
    <rPh sb="80" eb="81">
      <t>ホン</t>
    </rPh>
    <rPh sb="81" eb="83">
      <t>ジギョウ</t>
    </rPh>
    <rPh sb="87" eb="89">
      <t>セサク</t>
    </rPh>
    <rPh sb="90" eb="93">
      <t>ヒツヨウセイ</t>
    </rPh>
    <rPh sb="94" eb="96">
      <t>ゲンキュウ</t>
    </rPh>
    <phoneticPr fontId="5"/>
  </si>
  <si>
    <t>〃</t>
    <phoneticPr fontId="5"/>
  </si>
  <si>
    <t>「宇宙に関する取組の強化」においては、我が国として国際的なルール作りや国際宇宙協力を推進するのに対し、本事業では、宇宙新興国が宇宙活動に関する国際ルールの適正な国内実施を行えるよう能力構築支援を実施する。</t>
    <rPh sb="19" eb="20">
      <t>ワ</t>
    </rPh>
    <rPh sb="21" eb="22">
      <t>クニ</t>
    </rPh>
    <rPh sb="25" eb="28">
      <t>コクサイテキ</t>
    </rPh>
    <rPh sb="32" eb="33">
      <t>ヅク</t>
    </rPh>
    <rPh sb="35" eb="37">
      <t>コクサイ</t>
    </rPh>
    <rPh sb="37" eb="39">
      <t>ウチュウ</t>
    </rPh>
    <rPh sb="39" eb="41">
      <t>キョウリョク</t>
    </rPh>
    <rPh sb="42" eb="44">
      <t>スイシン</t>
    </rPh>
    <rPh sb="48" eb="49">
      <t>タイ</t>
    </rPh>
    <rPh sb="51" eb="52">
      <t>ホン</t>
    </rPh>
    <rPh sb="52" eb="54">
      <t>ジギョウ</t>
    </rPh>
    <rPh sb="57" eb="59">
      <t>ウチュウ</t>
    </rPh>
    <rPh sb="59" eb="62">
      <t>シンコウコク</t>
    </rPh>
    <rPh sb="85" eb="86">
      <t>オコナ</t>
    </rPh>
    <rPh sb="90" eb="92">
      <t>ノウリョク</t>
    </rPh>
    <rPh sb="92" eb="94">
      <t>コウチク</t>
    </rPh>
    <rPh sb="94" eb="96">
      <t>シエン</t>
    </rPh>
    <rPh sb="97" eb="99">
      <t>ジッシ</t>
    </rPh>
    <phoneticPr fontId="5"/>
  </si>
  <si>
    <t>＜令和３年度イメージ＞</t>
    <rPh sb="1" eb="3">
      <t>レイワ</t>
    </rPh>
    <rPh sb="4" eb="6">
      <t>ネンド</t>
    </rPh>
    <phoneticPr fontId="5"/>
  </si>
  <si>
    <t>A.国連宇宙部</t>
    <rPh sb="2" eb="4">
      <t>コクレン</t>
    </rPh>
    <rPh sb="4" eb="6">
      <t>ウチュウ</t>
    </rPh>
    <rPh sb="6" eb="7">
      <t>ブ</t>
    </rPh>
    <phoneticPr fontId="5"/>
  </si>
  <si>
    <t>宇宙新興国における宇宙関連法令の整備・運用支援（令和3年度から）</t>
    <rPh sb="0" eb="2">
      <t>ウチュウ</t>
    </rPh>
    <rPh sb="2" eb="5">
      <t>シンコウコク</t>
    </rPh>
    <rPh sb="9" eb="11">
      <t>ウチュウ</t>
    </rPh>
    <rPh sb="11" eb="13">
      <t>カンレン</t>
    </rPh>
    <rPh sb="13" eb="15">
      <t>ホウレイ</t>
    </rPh>
    <rPh sb="15" eb="16">
      <t>ウチノリ</t>
    </rPh>
    <rPh sb="16" eb="18">
      <t>セイビ</t>
    </rPh>
    <rPh sb="19" eb="21">
      <t>ウンヨウ</t>
    </rPh>
    <rPh sb="21" eb="23">
      <t>シエン</t>
    </rPh>
    <rPh sb="24" eb="26">
      <t>レイワ</t>
    </rPh>
    <rPh sb="27" eb="29">
      <t>ネンド</t>
    </rPh>
    <phoneticPr fontId="5"/>
  </si>
  <si>
    <t>国内法制度の整備が不十分な宇宙新興国が関連国際法及びガイドライン等を遵守できるよう、国連宇宙部が有する知見を生かし、宇宙新興国における宇宙関連法令の整備・運用支援を実施し、宇宙活動に関する国際ルールの適切な国内実施を図る。具体的には、国連宇宙部による①対象国の制度・法令等基礎調査、②対象国での国内法整備及び許可監督体制構築に向けた助言、③我が国とのワークショップ共同開催、④本事業に関する国際的な広報活動、という４段階の事業を実施する。</t>
    <rPh sb="2" eb="3">
      <t>ホウ</t>
    </rPh>
    <rPh sb="6" eb="8">
      <t>セイビ</t>
    </rPh>
    <rPh sb="9" eb="12">
      <t>フジュウブン</t>
    </rPh>
    <rPh sb="13" eb="15">
      <t>ウチュウ</t>
    </rPh>
    <rPh sb="32" eb="33">
      <t>トウ</t>
    </rPh>
    <rPh sb="34" eb="36">
      <t>ジュンシュ</t>
    </rPh>
    <rPh sb="58" eb="60">
      <t>ウチュウ</t>
    </rPh>
    <rPh sb="71" eb="73">
      <t>ホウレイ</t>
    </rPh>
    <rPh sb="74" eb="76">
      <t>セイビ</t>
    </rPh>
    <rPh sb="77" eb="79">
      <t>ウンヨウ</t>
    </rPh>
    <rPh sb="86" eb="88">
      <t>ウチュウ</t>
    </rPh>
    <rPh sb="88" eb="90">
      <t>カツドウ</t>
    </rPh>
    <rPh sb="91" eb="92">
      <t>カン</t>
    </rPh>
    <rPh sb="94" eb="96">
      <t>コクサイ</t>
    </rPh>
    <rPh sb="100" eb="102">
      <t>テキセツ</t>
    </rPh>
    <rPh sb="103" eb="105">
      <t>コクナイ</t>
    </rPh>
    <rPh sb="105" eb="107">
      <t>ジッシ</t>
    </rPh>
    <rPh sb="108" eb="109">
      <t>ハカ</t>
    </rPh>
    <rPh sb="111" eb="114">
      <t>グタイテキ</t>
    </rPh>
    <rPh sb="208" eb="210">
      <t>ダンカイ</t>
    </rPh>
    <rPh sb="211" eb="213">
      <t>ジギョウ</t>
    </rPh>
    <rPh sb="214" eb="2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</si>
</sst>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29</xdr:col>
      <xdr:colOff>146518</xdr:colOff>
      <xdr:row>751</xdr:row>
      <xdr:rowOff>176493</xdr:rowOff>
    </xdr:to>
    <xdr:sp macro="" textlink="">
      <xdr:nvSpPr>
        <xdr:cNvPr id="2" name="正方形/長方形 1"/>
        <xdr:cNvSpPr/>
      </xdr:nvSpPr>
      <xdr:spPr>
        <a:xfrm>
          <a:off x="4200525" y="370998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endParaRPr kumimoji="1" lang="en-US" altLang="ja-JP" sz="1100"/>
        </a:p>
      </xdr:txBody>
    </xdr:sp>
    <xdr:clientData/>
  </xdr:twoCellAnchor>
  <xdr:twoCellAnchor>
    <xdr:from>
      <xdr:col>17</xdr:col>
      <xdr:colOff>134471</xdr:colOff>
      <xdr:row>751</xdr:row>
      <xdr:rowOff>324970</xdr:rowOff>
    </xdr:from>
    <xdr:to>
      <xdr:col>30</xdr:col>
      <xdr:colOff>33479</xdr:colOff>
      <xdr:row>753</xdr:row>
      <xdr:rowOff>74953</xdr:rowOff>
    </xdr:to>
    <xdr:sp macro="" textlink="">
      <xdr:nvSpPr>
        <xdr:cNvPr id="3" name="大かっこ 2"/>
        <xdr:cNvSpPr/>
      </xdr:nvSpPr>
      <xdr:spPr>
        <a:xfrm>
          <a:off x="4134971" y="377772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12</xdr:col>
      <xdr:colOff>33618</xdr:colOff>
      <xdr:row>754</xdr:row>
      <xdr:rowOff>11206</xdr:rowOff>
    </xdr:from>
    <xdr:ext cx="1669677" cy="631327"/>
    <xdr:sp macro="" textlink="">
      <xdr:nvSpPr>
        <xdr:cNvPr id="4" name="テキスト ボックス 3"/>
        <xdr:cNvSpPr txBox="1"/>
      </xdr:nvSpPr>
      <xdr:spPr>
        <a:xfrm>
          <a:off x="3033993" y="385207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23</xdr:col>
      <xdr:colOff>11207</xdr:colOff>
      <xdr:row>753</xdr:row>
      <xdr:rowOff>246529</xdr:rowOff>
    </xdr:from>
    <xdr:to>
      <xdr:col>23</xdr:col>
      <xdr:colOff>11208</xdr:colOff>
      <xdr:row>755</xdr:row>
      <xdr:rowOff>322093</xdr:rowOff>
    </xdr:to>
    <xdr:cxnSp macro="">
      <xdr:nvCxnSpPr>
        <xdr:cNvPr id="5" name="直線矢印コネクタ 4"/>
        <xdr:cNvCxnSpPr/>
      </xdr:nvCxnSpPr>
      <xdr:spPr>
        <a:xfrm rot="16200000" flipV="1">
          <a:off x="4821651" y="387938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753</xdr:row>
      <xdr:rowOff>257735</xdr:rowOff>
    </xdr:from>
    <xdr:to>
      <xdr:col>26</xdr:col>
      <xdr:colOff>1</xdr:colOff>
      <xdr:row>755</xdr:row>
      <xdr:rowOff>333299</xdr:rowOff>
    </xdr:to>
    <xdr:cxnSp macro="">
      <xdr:nvCxnSpPr>
        <xdr:cNvPr id="6" name="直線矢印コネクタ 5"/>
        <xdr:cNvCxnSpPr/>
      </xdr:nvCxnSpPr>
      <xdr:spPr>
        <a:xfrm rot="5400000">
          <a:off x="5410519" y="388050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112059</xdr:colOff>
      <xdr:row>756</xdr:row>
      <xdr:rowOff>168089</xdr:rowOff>
    </xdr:from>
    <xdr:to>
      <xdr:col>30</xdr:col>
      <xdr:colOff>98333</xdr:colOff>
      <xdr:row>758</xdr:row>
      <xdr:rowOff>60933</xdr:rowOff>
    </xdr:to>
    <xdr:sp macro="" textlink="">
      <xdr:nvSpPr>
        <xdr:cNvPr id="7" name="正方形/長方形 6"/>
        <xdr:cNvSpPr/>
      </xdr:nvSpPr>
      <xdr:spPr>
        <a:xfrm>
          <a:off x="4312584" y="393825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Ａ．国連宇宙部</a:t>
          </a:r>
          <a:endParaRPr kumimoji="1" lang="en-US" altLang="ja-JP" sz="1100"/>
        </a:p>
        <a:p>
          <a:pPr algn="ctr"/>
          <a:r>
            <a:rPr kumimoji="1" lang="ja-JP" altLang="en-US" sz="1100"/>
            <a:t>１１百万円</a:t>
          </a:r>
          <a:endParaRPr kumimoji="1" lang="en-US" altLang="ja-JP" sz="1100"/>
        </a:p>
      </xdr:txBody>
    </xdr:sp>
    <xdr:clientData/>
  </xdr:twoCellAnchor>
  <xdr:twoCellAnchor>
    <xdr:from>
      <xdr:col>17</xdr:col>
      <xdr:colOff>56029</xdr:colOff>
      <xdr:row>758</xdr:row>
      <xdr:rowOff>201705</xdr:rowOff>
    </xdr:from>
    <xdr:to>
      <xdr:col>31</xdr:col>
      <xdr:colOff>11767</xdr:colOff>
      <xdr:row>761</xdr:row>
      <xdr:rowOff>20730</xdr:rowOff>
    </xdr:to>
    <xdr:sp macro="" textlink="">
      <xdr:nvSpPr>
        <xdr:cNvPr id="8" name="大かっこ 7"/>
        <xdr:cNvSpPr/>
      </xdr:nvSpPr>
      <xdr:spPr>
        <a:xfrm>
          <a:off x="4056529" y="401209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123265</xdr:colOff>
      <xdr:row>754</xdr:row>
      <xdr:rowOff>0</xdr:rowOff>
    </xdr:from>
    <xdr:ext cx="1728109" cy="459100"/>
    <xdr:sp macro="" textlink="">
      <xdr:nvSpPr>
        <xdr:cNvPr id="9" name="テキスト ボックス 8"/>
        <xdr:cNvSpPr txBox="1"/>
      </xdr:nvSpPr>
      <xdr:spPr>
        <a:xfrm>
          <a:off x="6324040" y="385095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1</v>
      </c>
      <c r="AJ2" s="944" t="s">
        <v>700</v>
      </c>
      <c r="AK2" s="944"/>
      <c r="AL2" s="944"/>
      <c r="AM2" s="944"/>
      <c r="AN2" s="98" t="s">
        <v>1</v>
      </c>
      <c r="AO2" s="944" t="s">
        <v>230</v>
      </c>
      <c r="AP2" s="944"/>
      <c r="AQ2" s="944"/>
      <c r="AR2" s="99" t="s">
        <v>1</v>
      </c>
      <c r="AS2" s="950">
        <v>6</v>
      </c>
      <c r="AT2" s="950"/>
      <c r="AU2" s="950"/>
      <c r="AV2" s="98" t="str">
        <f>IF(AW2="","","-")</f>
        <v>-</v>
      </c>
      <c r="AW2" s="910">
        <v>1</v>
      </c>
      <c r="AX2" s="910"/>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703</v>
      </c>
      <c r="AK3" s="868"/>
      <c r="AL3" s="868"/>
      <c r="AM3" s="868"/>
      <c r="AN3" s="868"/>
      <c r="AO3" s="868"/>
      <c r="AP3" s="868"/>
      <c r="AQ3" s="868"/>
      <c r="AR3" s="868"/>
      <c r="AS3" s="868"/>
      <c r="AT3" s="868"/>
      <c r="AU3" s="868"/>
      <c r="AV3" s="868"/>
      <c r="AW3" s="868"/>
      <c r="AX3" s="24" t="s">
        <v>4</v>
      </c>
    </row>
    <row r="4" spans="1:50" ht="24.75" customHeight="1">
      <c r="A4" s="706" t="s">
        <v>5</v>
      </c>
      <c r="B4" s="707"/>
      <c r="C4" s="707"/>
      <c r="D4" s="707"/>
      <c r="E4" s="707"/>
      <c r="F4" s="707"/>
      <c r="G4" s="684" t="s">
        <v>701</v>
      </c>
      <c r="H4" s="685"/>
      <c r="I4" s="685"/>
      <c r="J4" s="685"/>
      <c r="K4" s="685"/>
      <c r="L4" s="685"/>
      <c r="M4" s="685"/>
      <c r="N4" s="685"/>
      <c r="O4" s="685"/>
      <c r="P4" s="685"/>
      <c r="Q4" s="685"/>
      <c r="R4" s="685"/>
      <c r="S4" s="685"/>
      <c r="T4" s="685"/>
      <c r="U4" s="685"/>
      <c r="V4" s="685"/>
      <c r="W4" s="685"/>
      <c r="X4" s="685"/>
      <c r="Y4" s="686" t="s">
        <v>6</v>
      </c>
      <c r="Z4" s="687"/>
      <c r="AA4" s="687"/>
      <c r="AB4" s="687"/>
      <c r="AC4" s="687"/>
      <c r="AD4" s="688"/>
      <c r="AE4" s="689" t="s">
        <v>702</v>
      </c>
      <c r="AF4" s="690"/>
      <c r="AG4" s="690"/>
      <c r="AH4" s="690"/>
      <c r="AI4" s="690"/>
      <c r="AJ4" s="690"/>
      <c r="AK4" s="690"/>
      <c r="AL4" s="690"/>
      <c r="AM4" s="690"/>
      <c r="AN4" s="690"/>
      <c r="AO4" s="690"/>
      <c r="AP4" s="691"/>
      <c r="AQ4" s="692" t="s">
        <v>7</v>
      </c>
      <c r="AR4" s="687"/>
      <c r="AS4" s="687"/>
      <c r="AT4" s="687"/>
      <c r="AU4" s="687"/>
      <c r="AV4" s="687"/>
      <c r="AW4" s="687"/>
      <c r="AX4" s="693"/>
    </row>
    <row r="5" spans="1:50" ht="30" customHeight="1">
      <c r="A5" s="694" t="s">
        <v>8</v>
      </c>
      <c r="B5" s="695"/>
      <c r="C5" s="695"/>
      <c r="D5" s="695"/>
      <c r="E5" s="695"/>
      <c r="F5" s="696"/>
      <c r="G5" s="838" t="s">
        <v>618</v>
      </c>
      <c r="H5" s="839"/>
      <c r="I5" s="839"/>
      <c r="J5" s="839"/>
      <c r="K5" s="839"/>
      <c r="L5" s="839"/>
      <c r="M5" s="840" t="s">
        <v>9</v>
      </c>
      <c r="N5" s="841"/>
      <c r="O5" s="841"/>
      <c r="P5" s="841"/>
      <c r="Q5" s="841"/>
      <c r="R5" s="842"/>
      <c r="S5" s="843" t="s">
        <v>481</v>
      </c>
      <c r="T5" s="839"/>
      <c r="U5" s="839"/>
      <c r="V5" s="839"/>
      <c r="W5" s="839"/>
      <c r="X5" s="844"/>
      <c r="Y5" s="700" t="s">
        <v>10</v>
      </c>
      <c r="Z5" s="539"/>
      <c r="AA5" s="539"/>
      <c r="AB5" s="539"/>
      <c r="AC5" s="539"/>
      <c r="AD5" s="540"/>
      <c r="AE5" s="701" t="s">
        <v>704</v>
      </c>
      <c r="AF5" s="701"/>
      <c r="AG5" s="701"/>
      <c r="AH5" s="701"/>
      <c r="AI5" s="701"/>
      <c r="AJ5" s="701"/>
      <c r="AK5" s="701"/>
      <c r="AL5" s="701"/>
      <c r="AM5" s="701"/>
      <c r="AN5" s="701"/>
      <c r="AO5" s="701"/>
      <c r="AP5" s="702"/>
      <c r="AQ5" s="703" t="s">
        <v>705</v>
      </c>
      <c r="AR5" s="704"/>
      <c r="AS5" s="704"/>
      <c r="AT5" s="704"/>
      <c r="AU5" s="704"/>
      <c r="AV5" s="704"/>
      <c r="AW5" s="704"/>
      <c r="AX5" s="705"/>
    </row>
    <row r="6" spans="1:50" ht="39" customHeight="1">
      <c r="A6" s="708" t="s">
        <v>11</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2" t="s">
        <v>12</v>
      </c>
      <c r="B7" s="493"/>
      <c r="C7" s="493"/>
      <c r="D7" s="493"/>
      <c r="E7" s="493"/>
      <c r="F7" s="494"/>
      <c r="G7" s="495" t="s">
        <v>707</v>
      </c>
      <c r="H7" s="496"/>
      <c r="I7" s="496"/>
      <c r="J7" s="496"/>
      <c r="K7" s="496"/>
      <c r="L7" s="496"/>
      <c r="M7" s="496"/>
      <c r="N7" s="496"/>
      <c r="O7" s="496"/>
      <c r="P7" s="496"/>
      <c r="Q7" s="496"/>
      <c r="R7" s="496"/>
      <c r="S7" s="496"/>
      <c r="T7" s="496"/>
      <c r="U7" s="496"/>
      <c r="V7" s="496"/>
      <c r="W7" s="496"/>
      <c r="X7" s="497"/>
      <c r="Y7" s="922" t="s">
        <v>13</v>
      </c>
      <c r="Z7" s="439"/>
      <c r="AA7" s="439"/>
      <c r="AB7" s="439"/>
      <c r="AC7" s="439"/>
      <c r="AD7" s="923"/>
      <c r="AE7" s="911" t="s">
        <v>708</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2" t="s">
        <v>14</v>
      </c>
      <c r="B8" s="493"/>
      <c r="C8" s="493"/>
      <c r="D8" s="493"/>
      <c r="E8" s="493"/>
      <c r="F8" s="494"/>
      <c r="G8" s="945" t="str">
        <f>入力規則等!A27</f>
        <v>宇宙開発利用</v>
      </c>
      <c r="H8" s="722"/>
      <c r="I8" s="722"/>
      <c r="J8" s="722"/>
      <c r="K8" s="722"/>
      <c r="L8" s="722"/>
      <c r="M8" s="722"/>
      <c r="N8" s="722"/>
      <c r="O8" s="722"/>
      <c r="P8" s="722"/>
      <c r="Q8" s="722"/>
      <c r="R8" s="722"/>
      <c r="S8" s="722"/>
      <c r="T8" s="722"/>
      <c r="U8" s="722"/>
      <c r="V8" s="722"/>
      <c r="W8" s="722"/>
      <c r="X8" s="946"/>
      <c r="Y8" s="845" t="s">
        <v>15</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8" t="s">
        <v>16</v>
      </c>
      <c r="B9" s="849"/>
      <c r="C9" s="849"/>
      <c r="D9" s="849"/>
      <c r="E9" s="849"/>
      <c r="F9" s="849"/>
      <c r="G9" s="850" t="s">
        <v>709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2" t="s">
        <v>17</v>
      </c>
      <c r="B10" s="663"/>
      <c r="C10" s="663"/>
      <c r="D10" s="663"/>
      <c r="E10" s="663"/>
      <c r="F10" s="663"/>
      <c r="G10" s="756" t="s">
        <v>732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18</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63" t="s">
        <v>19</v>
      </c>
      <c r="B12" s="964"/>
      <c r="C12" s="964"/>
      <c r="D12" s="964"/>
      <c r="E12" s="964"/>
      <c r="F12" s="965"/>
      <c r="G12" s="762"/>
      <c r="H12" s="763"/>
      <c r="I12" s="763"/>
      <c r="J12" s="763"/>
      <c r="K12" s="763"/>
      <c r="L12" s="763"/>
      <c r="M12" s="763"/>
      <c r="N12" s="763"/>
      <c r="O12" s="763"/>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4"/>
    </row>
    <row r="13" spans="1:50" ht="21" customHeight="1">
      <c r="A13" s="616"/>
      <c r="B13" s="617"/>
      <c r="C13" s="617"/>
      <c r="D13" s="617"/>
      <c r="E13" s="617"/>
      <c r="F13" s="618"/>
      <c r="G13" s="725" t="s">
        <v>25</v>
      </c>
      <c r="H13" s="726"/>
      <c r="I13" s="766" t="s">
        <v>26</v>
      </c>
      <c r="J13" s="767"/>
      <c r="K13" s="767"/>
      <c r="L13" s="767"/>
      <c r="M13" s="767"/>
      <c r="N13" s="767"/>
      <c r="O13" s="768"/>
      <c r="P13" s="659" t="s">
        <v>1</v>
      </c>
      <c r="Q13" s="660"/>
      <c r="R13" s="660"/>
      <c r="S13" s="660"/>
      <c r="T13" s="660"/>
      <c r="U13" s="660"/>
      <c r="V13" s="661"/>
      <c r="W13" s="659" t="s">
        <v>1</v>
      </c>
      <c r="X13" s="660"/>
      <c r="Y13" s="660"/>
      <c r="Z13" s="660"/>
      <c r="AA13" s="660"/>
      <c r="AB13" s="660"/>
      <c r="AC13" s="661"/>
      <c r="AD13" s="659" t="s">
        <v>1</v>
      </c>
      <c r="AE13" s="660"/>
      <c r="AF13" s="660"/>
      <c r="AG13" s="660"/>
      <c r="AH13" s="660"/>
      <c r="AI13" s="660"/>
      <c r="AJ13" s="661"/>
      <c r="AK13" s="659">
        <v>11</v>
      </c>
      <c r="AL13" s="660"/>
      <c r="AM13" s="660"/>
      <c r="AN13" s="660"/>
      <c r="AO13" s="660"/>
      <c r="AP13" s="660"/>
      <c r="AQ13" s="661"/>
      <c r="AR13" s="919"/>
      <c r="AS13" s="920"/>
      <c r="AT13" s="920"/>
      <c r="AU13" s="920"/>
      <c r="AV13" s="920"/>
      <c r="AW13" s="920"/>
      <c r="AX13" s="921"/>
    </row>
    <row r="14" spans="1:50" ht="21" customHeight="1">
      <c r="A14" s="616"/>
      <c r="B14" s="617"/>
      <c r="C14" s="617"/>
      <c r="D14" s="617"/>
      <c r="E14" s="617"/>
      <c r="F14" s="618"/>
      <c r="G14" s="727"/>
      <c r="H14" s="728"/>
      <c r="I14" s="713" t="s">
        <v>27</v>
      </c>
      <c r="J14" s="764"/>
      <c r="K14" s="764"/>
      <c r="L14" s="764"/>
      <c r="M14" s="764"/>
      <c r="N14" s="764"/>
      <c r="O14" s="765"/>
      <c r="P14" s="659" t="s">
        <v>1</v>
      </c>
      <c r="Q14" s="660"/>
      <c r="R14" s="660"/>
      <c r="S14" s="660"/>
      <c r="T14" s="660"/>
      <c r="U14" s="660"/>
      <c r="V14" s="661"/>
      <c r="W14" s="659" t="s">
        <v>1</v>
      </c>
      <c r="X14" s="660"/>
      <c r="Y14" s="660"/>
      <c r="Z14" s="660"/>
      <c r="AA14" s="660"/>
      <c r="AB14" s="660"/>
      <c r="AC14" s="661"/>
      <c r="AD14" s="659" t="s">
        <v>1</v>
      </c>
      <c r="AE14" s="660"/>
      <c r="AF14" s="660"/>
      <c r="AG14" s="660"/>
      <c r="AH14" s="660"/>
      <c r="AI14" s="660"/>
      <c r="AJ14" s="661"/>
      <c r="AK14" s="659" t="s">
        <v>1</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28</v>
      </c>
      <c r="J15" s="714"/>
      <c r="K15" s="714"/>
      <c r="L15" s="714"/>
      <c r="M15" s="714"/>
      <c r="N15" s="714"/>
      <c r="O15" s="715"/>
      <c r="P15" s="659" t="s">
        <v>1</v>
      </c>
      <c r="Q15" s="660"/>
      <c r="R15" s="660"/>
      <c r="S15" s="660"/>
      <c r="T15" s="660"/>
      <c r="U15" s="660"/>
      <c r="V15" s="661"/>
      <c r="W15" s="659" t="s">
        <v>1</v>
      </c>
      <c r="X15" s="660"/>
      <c r="Y15" s="660"/>
      <c r="Z15" s="660"/>
      <c r="AA15" s="660"/>
      <c r="AB15" s="660"/>
      <c r="AC15" s="661"/>
      <c r="AD15" s="659" t="s">
        <v>1</v>
      </c>
      <c r="AE15" s="660"/>
      <c r="AF15" s="660"/>
      <c r="AG15" s="660"/>
      <c r="AH15" s="660"/>
      <c r="AI15" s="660"/>
      <c r="AJ15" s="661"/>
      <c r="AK15" s="659" t="s">
        <v>1</v>
      </c>
      <c r="AL15" s="660"/>
      <c r="AM15" s="660"/>
      <c r="AN15" s="660"/>
      <c r="AO15" s="660"/>
      <c r="AP15" s="660"/>
      <c r="AQ15" s="661"/>
      <c r="AR15" s="659"/>
      <c r="AS15" s="660"/>
      <c r="AT15" s="660"/>
      <c r="AU15" s="660"/>
      <c r="AV15" s="660"/>
      <c r="AW15" s="660"/>
      <c r="AX15" s="805"/>
    </row>
    <row r="16" spans="1:50" ht="21" customHeight="1">
      <c r="A16" s="616"/>
      <c r="B16" s="617"/>
      <c r="C16" s="617"/>
      <c r="D16" s="617"/>
      <c r="E16" s="617"/>
      <c r="F16" s="618"/>
      <c r="G16" s="727"/>
      <c r="H16" s="728"/>
      <c r="I16" s="713" t="s">
        <v>29</v>
      </c>
      <c r="J16" s="714"/>
      <c r="K16" s="714"/>
      <c r="L16" s="714"/>
      <c r="M16" s="714"/>
      <c r="N16" s="714"/>
      <c r="O16" s="715"/>
      <c r="P16" s="659" t="s">
        <v>1</v>
      </c>
      <c r="Q16" s="660"/>
      <c r="R16" s="660"/>
      <c r="S16" s="660"/>
      <c r="T16" s="660"/>
      <c r="U16" s="660"/>
      <c r="V16" s="661"/>
      <c r="W16" s="659" t="s">
        <v>1</v>
      </c>
      <c r="X16" s="660"/>
      <c r="Y16" s="660"/>
      <c r="Z16" s="660"/>
      <c r="AA16" s="660"/>
      <c r="AB16" s="660"/>
      <c r="AC16" s="661"/>
      <c r="AD16" s="659" t="s">
        <v>1</v>
      </c>
      <c r="AE16" s="660"/>
      <c r="AF16" s="660"/>
      <c r="AG16" s="660"/>
      <c r="AH16" s="660"/>
      <c r="AI16" s="660"/>
      <c r="AJ16" s="661"/>
      <c r="AK16" s="659" t="s">
        <v>1</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30</v>
      </c>
      <c r="J17" s="764"/>
      <c r="K17" s="764"/>
      <c r="L17" s="764"/>
      <c r="M17" s="764"/>
      <c r="N17" s="764"/>
      <c r="O17" s="765"/>
      <c r="P17" s="659" t="s">
        <v>1</v>
      </c>
      <c r="Q17" s="660"/>
      <c r="R17" s="660"/>
      <c r="S17" s="660"/>
      <c r="T17" s="660"/>
      <c r="U17" s="660"/>
      <c r="V17" s="661"/>
      <c r="W17" s="659" t="s">
        <v>1</v>
      </c>
      <c r="X17" s="660"/>
      <c r="Y17" s="660"/>
      <c r="Z17" s="660"/>
      <c r="AA17" s="660"/>
      <c r="AB17" s="660"/>
      <c r="AC17" s="661"/>
      <c r="AD17" s="659" t="s">
        <v>1</v>
      </c>
      <c r="AE17" s="660"/>
      <c r="AF17" s="660"/>
      <c r="AG17" s="660"/>
      <c r="AH17" s="660"/>
      <c r="AI17" s="660"/>
      <c r="AJ17" s="661"/>
      <c r="AK17" s="659" t="s">
        <v>1</v>
      </c>
      <c r="AL17" s="660"/>
      <c r="AM17" s="660"/>
      <c r="AN17" s="660"/>
      <c r="AO17" s="660"/>
      <c r="AP17" s="660"/>
      <c r="AQ17" s="661"/>
      <c r="AR17" s="917"/>
      <c r="AS17" s="917"/>
      <c r="AT17" s="917"/>
      <c r="AU17" s="917"/>
      <c r="AV17" s="917"/>
      <c r="AW17" s="917"/>
      <c r="AX17" s="918"/>
    </row>
    <row r="18" spans="1:50" ht="24.75" customHeight="1">
      <c r="A18" s="616"/>
      <c r="B18" s="617"/>
      <c r="C18" s="617"/>
      <c r="D18" s="617"/>
      <c r="E18" s="617"/>
      <c r="F18" s="618"/>
      <c r="G18" s="729"/>
      <c r="H18" s="730"/>
      <c r="I18" s="718" t="s">
        <v>31</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11</v>
      </c>
      <c r="AL18" s="878"/>
      <c r="AM18" s="878"/>
      <c r="AN18" s="878"/>
      <c r="AO18" s="878"/>
      <c r="AP18" s="878"/>
      <c r="AQ18" s="879"/>
      <c r="AR18" s="877">
        <f>SUM(AR13:AX17)</f>
        <v>0</v>
      </c>
      <c r="AS18" s="878"/>
      <c r="AT18" s="878"/>
      <c r="AU18" s="878"/>
      <c r="AV18" s="878"/>
      <c r="AW18" s="878"/>
      <c r="AX18" s="880"/>
    </row>
    <row r="19" spans="1:50" ht="24.75" customHeight="1">
      <c r="A19" s="616"/>
      <c r="B19" s="617"/>
      <c r="C19" s="617"/>
      <c r="D19" s="617"/>
      <c r="E19" s="617"/>
      <c r="F19" s="618"/>
      <c r="G19" s="875" t="s">
        <v>32</v>
      </c>
      <c r="H19" s="876"/>
      <c r="I19" s="876"/>
      <c r="J19" s="876"/>
      <c r="K19" s="876"/>
      <c r="L19" s="876"/>
      <c r="M19" s="876"/>
      <c r="N19" s="876"/>
      <c r="O19" s="876"/>
      <c r="P19" s="659" t="s">
        <v>710</v>
      </c>
      <c r="Q19" s="660"/>
      <c r="R19" s="660"/>
      <c r="S19" s="660"/>
      <c r="T19" s="660"/>
      <c r="U19" s="660"/>
      <c r="V19" s="661"/>
      <c r="W19" s="659" t="s">
        <v>710</v>
      </c>
      <c r="X19" s="660"/>
      <c r="Y19" s="660"/>
      <c r="Z19" s="660"/>
      <c r="AA19" s="660"/>
      <c r="AB19" s="660"/>
      <c r="AC19" s="661"/>
      <c r="AD19" s="659" t="s">
        <v>710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c r="A20" s="616"/>
      <c r="B20" s="617"/>
      <c r="C20" s="617"/>
      <c r="D20" s="617"/>
      <c r="E20" s="617"/>
      <c r="F20" s="618"/>
      <c r="G20" s="875" t="s">
        <v>33</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6"/>
      <c r="G21" s="314" t="s">
        <v>34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2" t="s">
        <v>35</v>
      </c>
      <c r="B22" s="973"/>
      <c r="C22" s="973"/>
      <c r="D22" s="973"/>
      <c r="E22" s="973"/>
      <c r="F22" s="974"/>
      <c r="G22" s="968" t="s">
        <v>36</v>
      </c>
      <c r="H22" s="222"/>
      <c r="I22" s="222"/>
      <c r="J22" s="222"/>
      <c r="K22" s="222"/>
      <c r="L22" s="222"/>
      <c r="M22" s="222"/>
      <c r="N22" s="222"/>
      <c r="O22" s="223"/>
      <c r="P22" s="933" t="s">
        <v>37</v>
      </c>
      <c r="Q22" s="222"/>
      <c r="R22" s="222"/>
      <c r="S22" s="222"/>
      <c r="T22" s="222"/>
      <c r="U22" s="222"/>
      <c r="V22" s="223"/>
      <c r="W22" s="933" t="s">
        <v>38</v>
      </c>
      <c r="X22" s="222"/>
      <c r="Y22" s="222"/>
      <c r="Z22" s="222"/>
      <c r="AA22" s="222"/>
      <c r="AB22" s="222"/>
      <c r="AC22" s="223"/>
      <c r="AD22" s="933" t="s">
        <v>39</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9" t="s">
        <v>711</v>
      </c>
      <c r="H23" s="970"/>
      <c r="I23" s="970"/>
      <c r="J23" s="970"/>
      <c r="K23" s="970"/>
      <c r="L23" s="970"/>
      <c r="M23" s="970"/>
      <c r="N23" s="970"/>
      <c r="O23" s="971"/>
      <c r="P23" s="919">
        <v>11</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c r="A24" s="975"/>
      <c r="B24" s="976"/>
      <c r="C24" s="976"/>
      <c r="D24" s="976"/>
      <c r="E24" s="976"/>
      <c r="F24" s="977"/>
      <c r="G24" s="935"/>
      <c r="H24" s="936"/>
      <c r="I24" s="936"/>
      <c r="J24" s="936"/>
      <c r="K24" s="936"/>
      <c r="L24" s="936"/>
      <c r="M24" s="936"/>
      <c r="N24" s="936"/>
      <c r="O24" s="937"/>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5"/>
      <c r="B28" s="976"/>
      <c r="C28" s="976"/>
      <c r="D28" s="976"/>
      <c r="E28" s="976"/>
      <c r="F28" s="977"/>
      <c r="G28" s="938" t="s">
        <v>40</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31</v>
      </c>
      <c r="H29" s="942"/>
      <c r="I29" s="942"/>
      <c r="J29" s="942"/>
      <c r="K29" s="942"/>
      <c r="L29" s="942"/>
      <c r="M29" s="942"/>
      <c r="N29" s="942"/>
      <c r="O29" s="943"/>
      <c r="P29" s="659">
        <f>AK13</f>
        <v>11</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hidden="1"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4" t="s">
        <v>21</v>
      </c>
      <c r="AJ30" s="914"/>
      <c r="AK30" s="914"/>
      <c r="AL30" s="857"/>
      <c r="AM30" s="914" t="s">
        <v>45</v>
      </c>
      <c r="AN30" s="914"/>
      <c r="AO30" s="914"/>
      <c r="AP30" s="857"/>
      <c r="AQ30" s="769" t="s">
        <v>46</v>
      </c>
      <c r="AR30" s="770"/>
      <c r="AS30" s="770"/>
      <c r="AT30" s="771"/>
      <c r="AU30" s="776" t="s">
        <v>47</v>
      </c>
      <c r="AV30" s="776"/>
      <c r="AW30" s="776"/>
      <c r="AX30" s="916"/>
    </row>
    <row r="31" spans="1:50" ht="18.75" hidden="1"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48</v>
      </c>
      <c r="AT31" s="137"/>
      <c r="AU31" s="200"/>
      <c r="AV31" s="200"/>
      <c r="AW31" s="392" t="s">
        <v>49</v>
      </c>
      <c r="AX31" s="393"/>
    </row>
    <row r="32" spans="1:50" ht="23.25" hidden="1" customHeight="1">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50</v>
      </c>
      <c r="Z32" s="527"/>
      <c r="AA32" s="528"/>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471"/>
      <c r="AC33" s="471"/>
      <c r="AD33" s="471"/>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2" t="s">
        <v>41</v>
      </c>
      <c r="B37" s="773"/>
      <c r="C37" s="773"/>
      <c r="D37" s="773"/>
      <c r="E37" s="773"/>
      <c r="F37" s="774"/>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9"/>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471"/>
      <c r="AC40" s="471"/>
      <c r="AD40" s="47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2" t="s">
        <v>41</v>
      </c>
      <c r="B44" s="773"/>
      <c r="C44" s="773"/>
      <c r="D44" s="773"/>
      <c r="E44" s="773"/>
      <c r="F44" s="774"/>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9"/>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471"/>
      <c r="AC47" s="471"/>
      <c r="AD47" s="47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4" t="s">
        <v>47</v>
      </c>
      <c r="AV51" s="924"/>
      <c r="AW51" s="924"/>
      <c r="AX51" s="925"/>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471"/>
      <c r="AC54" s="471"/>
      <c r="AD54" s="47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4" t="s">
        <v>47</v>
      </c>
      <c r="AV58" s="924"/>
      <c r="AW58" s="924"/>
      <c r="AX58" s="925"/>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471"/>
      <c r="AC61" s="471"/>
      <c r="AD61" s="47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79" t="s">
        <v>55</v>
      </c>
      <c r="B65" s="480"/>
      <c r="C65" s="480"/>
      <c r="D65" s="480"/>
      <c r="E65" s="480"/>
      <c r="F65" s="481"/>
      <c r="G65" s="482"/>
      <c r="H65" s="242" t="s">
        <v>42</v>
      </c>
      <c r="I65" s="242"/>
      <c r="J65" s="242"/>
      <c r="K65" s="242"/>
      <c r="L65" s="242"/>
      <c r="M65" s="242"/>
      <c r="N65" s="242"/>
      <c r="O65" s="243"/>
      <c r="P65" s="241" t="s">
        <v>43</v>
      </c>
      <c r="Q65" s="242"/>
      <c r="R65" s="242"/>
      <c r="S65" s="242"/>
      <c r="T65" s="242"/>
      <c r="U65" s="242"/>
      <c r="V65" s="243"/>
      <c r="W65" s="484" t="s">
        <v>56</v>
      </c>
      <c r="X65" s="485"/>
      <c r="Y65" s="488"/>
      <c r="Z65" s="488"/>
      <c r="AA65" s="489"/>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2"/>
      <c r="B66" s="473"/>
      <c r="C66" s="473"/>
      <c r="D66" s="473"/>
      <c r="E66" s="473"/>
      <c r="F66" s="474"/>
      <c r="G66" s="483"/>
      <c r="H66" s="245"/>
      <c r="I66" s="245"/>
      <c r="J66" s="245"/>
      <c r="K66" s="245"/>
      <c r="L66" s="245"/>
      <c r="M66" s="245"/>
      <c r="N66" s="245"/>
      <c r="O66" s="246"/>
      <c r="P66" s="244"/>
      <c r="Q66" s="245"/>
      <c r="R66" s="245"/>
      <c r="S66" s="245"/>
      <c r="T66" s="245"/>
      <c r="U66" s="245"/>
      <c r="V66" s="246"/>
      <c r="W66" s="486"/>
      <c r="X66" s="487"/>
      <c r="Y66" s="490"/>
      <c r="Z66" s="490"/>
      <c r="AA66" s="491"/>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2"/>
      <c r="B67" s="473"/>
      <c r="C67" s="473"/>
      <c r="D67" s="473"/>
      <c r="E67" s="473"/>
      <c r="F67" s="474"/>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2" t="s">
        <v>60</v>
      </c>
      <c r="B70" s="473"/>
      <c r="C70" s="473"/>
      <c r="D70" s="473"/>
      <c r="E70" s="473"/>
      <c r="F70" s="474"/>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2"/>
      <c r="B71" s="473"/>
      <c r="C71" s="473"/>
      <c r="D71" s="473"/>
      <c r="E71" s="473"/>
      <c r="F71" s="474"/>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5"/>
      <c r="B72" s="476"/>
      <c r="C72" s="476"/>
      <c r="D72" s="476"/>
      <c r="E72" s="476"/>
      <c r="F72" s="477"/>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3" t="s">
        <v>55</v>
      </c>
      <c r="B73" s="504"/>
      <c r="C73" s="504"/>
      <c r="D73" s="504"/>
      <c r="E73" s="504"/>
      <c r="F73" s="505"/>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6"/>
      <c r="B74" s="507"/>
      <c r="C74" s="507"/>
      <c r="D74" s="507"/>
      <c r="E74" s="507"/>
      <c r="F74" s="508"/>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6"/>
      <c r="B75" s="507"/>
      <c r="C75" s="507"/>
      <c r="D75" s="507"/>
      <c r="E75" s="507"/>
      <c r="F75" s="508"/>
      <c r="G75" s="611"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6"/>
      <c r="B76" s="507"/>
      <c r="C76" s="507"/>
      <c r="D76" s="507"/>
      <c r="E76" s="507"/>
      <c r="F76" s="508"/>
      <c r="G76" s="612"/>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6"/>
      <c r="B77" s="507"/>
      <c r="C77" s="507"/>
      <c r="D77" s="507"/>
      <c r="E77" s="507"/>
      <c r="F77" s="508"/>
      <c r="G77" s="613"/>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7"/>
      <c r="AY79">
        <f>COUNTIF($AR$79,"☑")</f>
        <v>0</v>
      </c>
    </row>
    <row r="80" spans="1:51" ht="18.75" customHeight="1">
      <c r="A80" s="863" t="s">
        <v>67</v>
      </c>
      <c r="B80" s="520" t="s">
        <v>68</v>
      </c>
      <c r="C80" s="521"/>
      <c r="D80" s="521"/>
      <c r="E80" s="521"/>
      <c r="F80" s="522"/>
      <c r="G80" s="429" t="s">
        <v>69</v>
      </c>
      <c r="H80" s="429"/>
      <c r="I80" s="429"/>
      <c r="J80" s="429"/>
      <c r="K80" s="429"/>
      <c r="L80" s="429"/>
      <c r="M80" s="429"/>
      <c r="N80" s="429"/>
      <c r="O80" s="429"/>
      <c r="P80" s="429"/>
      <c r="Q80" s="429"/>
      <c r="R80" s="429"/>
      <c r="S80" s="429"/>
      <c r="T80" s="429"/>
      <c r="U80" s="429"/>
      <c r="V80" s="429"/>
      <c r="W80" s="429"/>
      <c r="X80" s="429"/>
      <c r="Y80" s="429"/>
      <c r="Z80" s="429"/>
      <c r="AA80" s="510"/>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4"/>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4"/>
      <c r="B82" s="523"/>
      <c r="C82" s="424"/>
      <c r="D82" s="424"/>
      <c r="E82" s="424"/>
      <c r="F82" s="425"/>
      <c r="G82" s="678" t="s">
        <v>712</v>
      </c>
      <c r="H82" s="678"/>
      <c r="I82" s="678"/>
      <c r="J82" s="678"/>
      <c r="K82" s="678"/>
      <c r="L82" s="678"/>
      <c r="M82" s="678"/>
      <c r="N82" s="678"/>
      <c r="O82" s="678"/>
      <c r="P82" s="678"/>
      <c r="Q82" s="678"/>
      <c r="R82" s="678"/>
      <c r="S82" s="678"/>
      <c r="T82" s="678"/>
      <c r="U82" s="678"/>
      <c r="V82" s="678"/>
      <c r="W82" s="678"/>
      <c r="X82" s="678"/>
      <c r="Y82" s="678"/>
      <c r="Z82" s="678"/>
      <c r="AA82" s="679"/>
      <c r="AB82" s="883" t="s">
        <v>713</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22.5" customHeight="1">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19.5" customHeight="1">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c r="AY84">
        <f t="shared" si="10"/>
        <v>1</v>
      </c>
    </row>
    <row r="85" spans="1:60" ht="18.75" customHeight="1">
      <c r="A85" s="864"/>
      <c r="B85" s="424" t="s">
        <v>71</v>
      </c>
      <c r="C85" s="424"/>
      <c r="D85" s="424"/>
      <c r="E85" s="424"/>
      <c r="F85" s="425"/>
      <c r="G85" s="509" t="s">
        <v>72</v>
      </c>
      <c r="H85" s="429"/>
      <c r="I85" s="429"/>
      <c r="J85" s="429"/>
      <c r="K85" s="429"/>
      <c r="L85" s="429"/>
      <c r="M85" s="429"/>
      <c r="N85" s="429"/>
      <c r="O85" s="510"/>
      <c r="P85" s="428" t="s">
        <v>73</v>
      </c>
      <c r="Q85" s="429"/>
      <c r="R85" s="429"/>
      <c r="S85" s="429"/>
      <c r="T85" s="429"/>
      <c r="U85" s="429"/>
      <c r="V85" s="429"/>
      <c r="W85" s="429"/>
      <c r="X85" s="510"/>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29" t="s">
        <v>47</v>
      </c>
      <c r="AV85" s="529"/>
      <c r="AW85" s="529"/>
      <c r="AX85" s="530"/>
      <c r="AY85">
        <f t="shared" si="10"/>
        <v>1</v>
      </c>
      <c r="AZ85" s="10"/>
      <c r="BA85" s="10"/>
      <c r="BB85" s="10"/>
      <c r="BC85" s="10"/>
    </row>
    <row r="86" spans="1:60" ht="18.75" customHeight="1">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48</v>
      </c>
      <c r="AT86" s="137"/>
      <c r="AU86" s="200" t="s">
        <v>710</v>
      </c>
      <c r="AV86" s="200"/>
      <c r="AW86" s="392" t="s">
        <v>49</v>
      </c>
      <c r="AX86" s="393"/>
      <c r="AY86">
        <f t="shared" si="10"/>
        <v>1</v>
      </c>
      <c r="AZ86" s="10"/>
      <c r="BA86" s="10"/>
      <c r="BB86" s="10"/>
      <c r="BC86" s="10"/>
      <c r="BD86" s="10"/>
      <c r="BE86" s="10"/>
      <c r="BF86" s="10"/>
      <c r="BG86" s="10"/>
      <c r="BH86" s="10"/>
    </row>
    <row r="87" spans="1:60" ht="23.25" customHeight="1">
      <c r="A87" s="864"/>
      <c r="B87" s="424"/>
      <c r="C87" s="424"/>
      <c r="D87" s="424"/>
      <c r="E87" s="424"/>
      <c r="F87" s="425"/>
      <c r="G87" s="107" t="s">
        <v>714</v>
      </c>
      <c r="H87" s="108"/>
      <c r="I87" s="108"/>
      <c r="J87" s="108"/>
      <c r="K87" s="108"/>
      <c r="L87" s="108"/>
      <c r="M87" s="108"/>
      <c r="N87" s="108"/>
      <c r="O87" s="109"/>
      <c r="P87" s="108" t="s">
        <v>715</v>
      </c>
      <c r="Q87" s="511"/>
      <c r="R87" s="511"/>
      <c r="S87" s="511"/>
      <c r="T87" s="511"/>
      <c r="U87" s="511"/>
      <c r="V87" s="511"/>
      <c r="W87" s="511"/>
      <c r="X87" s="512"/>
      <c r="Y87" s="560" t="s">
        <v>74</v>
      </c>
      <c r="Z87" s="561"/>
      <c r="AA87" s="562"/>
      <c r="AB87" s="460" t="s">
        <v>710</v>
      </c>
      <c r="AC87" s="460"/>
      <c r="AD87" s="460"/>
      <c r="AE87" s="218" t="s">
        <v>710</v>
      </c>
      <c r="AF87" s="219"/>
      <c r="AG87" s="219"/>
      <c r="AH87" s="219"/>
      <c r="AI87" s="218" t="s">
        <v>710</v>
      </c>
      <c r="AJ87" s="219"/>
      <c r="AK87" s="219"/>
      <c r="AL87" s="219"/>
      <c r="AM87" s="218" t="s">
        <v>710</v>
      </c>
      <c r="AN87" s="219"/>
      <c r="AO87" s="219"/>
      <c r="AP87" s="219"/>
      <c r="AQ87" s="336" t="s">
        <v>710</v>
      </c>
      <c r="AR87" s="208"/>
      <c r="AS87" s="208"/>
      <c r="AT87" s="337"/>
      <c r="AU87" s="219" t="s">
        <v>710</v>
      </c>
      <c r="AV87" s="219"/>
      <c r="AW87" s="219"/>
      <c r="AX87" s="221"/>
      <c r="AY87">
        <f t="shared" si="10"/>
        <v>1</v>
      </c>
    </row>
    <row r="88" spans="1:60" ht="23.25" customHeight="1">
      <c r="A88" s="864"/>
      <c r="B88" s="424"/>
      <c r="C88" s="424"/>
      <c r="D88" s="424"/>
      <c r="E88" s="424"/>
      <c r="F88" s="425"/>
      <c r="G88" s="110"/>
      <c r="H88" s="111"/>
      <c r="I88" s="111"/>
      <c r="J88" s="111"/>
      <c r="K88" s="111"/>
      <c r="L88" s="111"/>
      <c r="M88" s="111"/>
      <c r="N88" s="111"/>
      <c r="O88" s="112"/>
      <c r="P88" s="513"/>
      <c r="Q88" s="513"/>
      <c r="R88" s="513"/>
      <c r="S88" s="513"/>
      <c r="T88" s="513"/>
      <c r="U88" s="513"/>
      <c r="V88" s="513"/>
      <c r="W88" s="513"/>
      <c r="X88" s="514"/>
      <c r="Y88" s="457" t="s">
        <v>51</v>
      </c>
      <c r="Z88" s="458"/>
      <c r="AA88" s="459"/>
      <c r="AB88" s="471" t="s">
        <v>710</v>
      </c>
      <c r="AC88" s="471"/>
      <c r="AD88" s="471"/>
      <c r="AE88" s="218" t="s">
        <v>710</v>
      </c>
      <c r="AF88" s="219"/>
      <c r="AG88" s="219"/>
      <c r="AH88" s="219"/>
      <c r="AI88" s="218" t="s">
        <v>710</v>
      </c>
      <c r="AJ88" s="219"/>
      <c r="AK88" s="219"/>
      <c r="AL88" s="219"/>
      <c r="AM88" s="218" t="s">
        <v>710</v>
      </c>
      <c r="AN88" s="219"/>
      <c r="AO88" s="219"/>
      <c r="AP88" s="219"/>
      <c r="AQ88" s="336">
        <v>3</v>
      </c>
      <c r="AR88" s="208"/>
      <c r="AS88" s="208"/>
      <c r="AT88" s="337"/>
      <c r="AU88" s="219" t="s">
        <v>710</v>
      </c>
      <c r="AV88" s="219"/>
      <c r="AW88" s="219"/>
      <c r="AX88" s="221"/>
      <c r="AY88">
        <f t="shared" si="10"/>
        <v>1</v>
      </c>
      <c r="AZ88" s="10"/>
      <c r="BA88" s="10"/>
      <c r="BB88" s="10"/>
      <c r="BC88" s="10"/>
    </row>
    <row r="89" spans="1:60" ht="23.25" customHeight="1" thickBot="1">
      <c r="A89" s="864"/>
      <c r="B89" s="525"/>
      <c r="C89" s="525"/>
      <c r="D89" s="525"/>
      <c r="E89" s="525"/>
      <c r="F89" s="526"/>
      <c r="G89" s="113"/>
      <c r="H89" s="114"/>
      <c r="I89" s="114"/>
      <c r="J89" s="114"/>
      <c r="K89" s="114"/>
      <c r="L89" s="114"/>
      <c r="M89" s="114"/>
      <c r="N89" s="114"/>
      <c r="O89" s="115"/>
      <c r="P89" s="177"/>
      <c r="Q89" s="177"/>
      <c r="R89" s="177"/>
      <c r="S89" s="177"/>
      <c r="T89" s="177"/>
      <c r="U89" s="177"/>
      <c r="V89" s="177"/>
      <c r="W89" s="177"/>
      <c r="X89" s="559"/>
      <c r="Y89" s="457" t="s">
        <v>52</v>
      </c>
      <c r="Z89" s="458"/>
      <c r="AA89" s="459"/>
      <c r="AB89" s="595" t="s">
        <v>53</v>
      </c>
      <c r="AC89" s="595"/>
      <c r="AD89" s="595"/>
      <c r="AE89" s="225" t="s">
        <v>710</v>
      </c>
      <c r="AF89" s="226"/>
      <c r="AG89" s="226"/>
      <c r="AH89" s="226"/>
      <c r="AI89" s="225" t="s">
        <v>710</v>
      </c>
      <c r="AJ89" s="226"/>
      <c r="AK89" s="226"/>
      <c r="AL89" s="226"/>
      <c r="AM89" s="225" t="s">
        <v>710</v>
      </c>
      <c r="AN89" s="226"/>
      <c r="AO89" s="226"/>
      <c r="AP89" s="226"/>
      <c r="AQ89" s="336" t="s">
        <v>710</v>
      </c>
      <c r="AR89" s="208"/>
      <c r="AS89" s="208"/>
      <c r="AT89" s="337"/>
      <c r="AU89" s="219" t="s">
        <v>710</v>
      </c>
      <c r="AV89" s="219"/>
      <c r="AW89" s="219"/>
      <c r="AX89" s="221"/>
      <c r="AY89">
        <f t="shared" si="10"/>
        <v>1</v>
      </c>
      <c r="AZ89" s="10"/>
      <c r="BA89" s="10"/>
      <c r="BB89" s="10"/>
      <c r="BC89" s="10"/>
      <c r="BD89" s="10"/>
      <c r="BE89" s="10"/>
      <c r="BF89" s="10"/>
      <c r="BG89" s="10"/>
      <c r="BH89" s="10"/>
    </row>
    <row r="90" spans="1:60" ht="18.75" hidden="1" customHeight="1">
      <c r="A90" s="864"/>
      <c r="B90" s="424" t="s">
        <v>71</v>
      </c>
      <c r="C90" s="424"/>
      <c r="D90" s="424"/>
      <c r="E90" s="424"/>
      <c r="F90" s="425"/>
      <c r="G90" s="509" t="s">
        <v>72</v>
      </c>
      <c r="H90" s="429"/>
      <c r="I90" s="429"/>
      <c r="J90" s="429"/>
      <c r="K90" s="429"/>
      <c r="L90" s="429"/>
      <c r="M90" s="429"/>
      <c r="N90" s="429"/>
      <c r="O90" s="510"/>
      <c r="P90" s="428" t="s">
        <v>73</v>
      </c>
      <c r="Q90" s="429"/>
      <c r="R90" s="429"/>
      <c r="S90" s="429"/>
      <c r="T90" s="429"/>
      <c r="U90" s="429"/>
      <c r="V90" s="429"/>
      <c r="W90" s="429"/>
      <c r="X90" s="510"/>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29" t="s">
        <v>47</v>
      </c>
      <c r="AV90" s="529"/>
      <c r="AW90" s="529"/>
      <c r="AX90" s="530"/>
      <c r="AY90">
        <f>COUNTA($G$92)</f>
        <v>0</v>
      </c>
    </row>
    <row r="91" spans="1:60" ht="18.75" hidden="1" customHeight="1">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4"/>
      <c r="B92" s="424"/>
      <c r="C92" s="424"/>
      <c r="D92" s="424"/>
      <c r="E92" s="424"/>
      <c r="F92" s="425"/>
      <c r="G92" s="107"/>
      <c r="H92" s="108"/>
      <c r="I92" s="108"/>
      <c r="J92" s="108"/>
      <c r="K92" s="108"/>
      <c r="L92" s="108"/>
      <c r="M92" s="108"/>
      <c r="N92" s="108"/>
      <c r="O92" s="109"/>
      <c r="P92" s="108"/>
      <c r="Q92" s="511"/>
      <c r="R92" s="511"/>
      <c r="S92" s="511"/>
      <c r="T92" s="511"/>
      <c r="U92" s="511"/>
      <c r="V92" s="511"/>
      <c r="W92" s="511"/>
      <c r="X92" s="512"/>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4"/>
      <c r="B93" s="424"/>
      <c r="C93" s="424"/>
      <c r="D93" s="424"/>
      <c r="E93" s="424"/>
      <c r="F93" s="425"/>
      <c r="G93" s="110"/>
      <c r="H93" s="111"/>
      <c r="I93" s="111"/>
      <c r="J93" s="111"/>
      <c r="K93" s="111"/>
      <c r="L93" s="111"/>
      <c r="M93" s="111"/>
      <c r="N93" s="111"/>
      <c r="O93" s="112"/>
      <c r="P93" s="513"/>
      <c r="Q93" s="513"/>
      <c r="R93" s="513"/>
      <c r="S93" s="513"/>
      <c r="T93" s="513"/>
      <c r="U93" s="513"/>
      <c r="V93" s="513"/>
      <c r="W93" s="513"/>
      <c r="X93" s="514"/>
      <c r="Y93" s="457" t="s">
        <v>51</v>
      </c>
      <c r="Z93" s="458"/>
      <c r="AA93" s="459"/>
      <c r="AB93" s="471"/>
      <c r="AC93" s="471"/>
      <c r="AD93" s="47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4"/>
      <c r="B94" s="525"/>
      <c r="C94" s="525"/>
      <c r="D94" s="525"/>
      <c r="E94" s="525"/>
      <c r="F94" s="526"/>
      <c r="G94" s="113"/>
      <c r="H94" s="114"/>
      <c r="I94" s="114"/>
      <c r="J94" s="114"/>
      <c r="K94" s="114"/>
      <c r="L94" s="114"/>
      <c r="M94" s="114"/>
      <c r="N94" s="114"/>
      <c r="O94" s="115"/>
      <c r="P94" s="177"/>
      <c r="Q94" s="177"/>
      <c r="R94" s="177"/>
      <c r="S94" s="177"/>
      <c r="T94" s="177"/>
      <c r="U94" s="177"/>
      <c r="V94" s="177"/>
      <c r="W94" s="177"/>
      <c r="X94" s="559"/>
      <c r="Y94" s="457" t="s">
        <v>52</v>
      </c>
      <c r="Z94" s="458"/>
      <c r="AA94" s="459"/>
      <c r="AB94" s="595" t="s">
        <v>53</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4"/>
      <c r="B95" s="424" t="s">
        <v>71</v>
      </c>
      <c r="C95" s="424"/>
      <c r="D95" s="424"/>
      <c r="E95" s="424"/>
      <c r="F95" s="425"/>
      <c r="G95" s="509" t="s">
        <v>72</v>
      </c>
      <c r="H95" s="429"/>
      <c r="I95" s="429"/>
      <c r="J95" s="429"/>
      <c r="K95" s="429"/>
      <c r="L95" s="429"/>
      <c r="M95" s="429"/>
      <c r="N95" s="429"/>
      <c r="O95" s="510"/>
      <c r="P95" s="428" t="s">
        <v>73</v>
      </c>
      <c r="Q95" s="429"/>
      <c r="R95" s="429"/>
      <c r="S95" s="429"/>
      <c r="T95" s="429"/>
      <c r="U95" s="429"/>
      <c r="V95" s="429"/>
      <c r="W95" s="429"/>
      <c r="X95" s="510"/>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29" t="s">
        <v>47</v>
      </c>
      <c r="AV95" s="529"/>
      <c r="AW95" s="529"/>
      <c r="AX95" s="530"/>
      <c r="AY95">
        <f>COUNTA($G$97)</f>
        <v>0</v>
      </c>
      <c r="AZ95" s="10"/>
      <c r="BA95" s="10"/>
      <c r="BB95" s="10"/>
      <c r="BC95" s="10"/>
      <c r="BD95" s="10"/>
      <c r="BE95" s="10"/>
      <c r="BF95" s="10"/>
      <c r="BG95" s="10"/>
      <c r="BH95" s="10"/>
    </row>
    <row r="96" spans="1:60" ht="18.75" hidden="1" customHeight="1">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4"/>
      <c r="B97" s="424"/>
      <c r="C97" s="424"/>
      <c r="D97" s="424"/>
      <c r="E97" s="424"/>
      <c r="F97" s="425"/>
      <c r="G97" s="107"/>
      <c r="H97" s="108"/>
      <c r="I97" s="108"/>
      <c r="J97" s="108"/>
      <c r="K97" s="108"/>
      <c r="L97" s="108"/>
      <c r="M97" s="108"/>
      <c r="N97" s="108"/>
      <c r="O97" s="109"/>
      <c r="P97" s="108"/>
      <c r="Q97" s="511"/>
      <c r="R97" s="511"/>
      <c r="S97" s="511"/>
      <c r="T97" s="511"/>
      <c r="U97" s="511"/>
      <c r="V97" s="511"/>
      <c r="W97" s="511"/>
      <c r="X97" s="512"/>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4"/>
      <c r="B98" s="424"/>
      <c r="C98" s="424"/>
      <c r="D98" s="424"/>
      <c r="E98" s="424"/>
      <c r="F98" s="425"/>
      <c r="G98" s="110"/>
      <c r="H98" s="111"/>
      <c r="I98" s="111"/>
      <c r="J98" s="111"/>
      <c r="K98" s="111"/>
      <c r="L98" s="111"/>
      <c r="M98" s="111"/>
      <c r="N98" s="111"/>
      <c r="O98" s="112"/>
      <c r="P98" s="513"/>
      <c r="Q98" s="513"/>
      <c r="R98" s="513"/>
      <c r="S98" s="513"/>
      <c r="T98" s="513"/>
      <c r="U98" s="513"/>
      <c r="V98" s="513"/>
      <c r="W98" s="513"/>
      <c r="X98" s="514"/>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5"/>
      <c r="B99" s="426"/>
      <c r="C99" s="426"/>
      <c r="D99" s="426"/>
      <c r="E99" s="426"/>
      <c r="F99" s="427"/>
      <c r="G99" s="579"/>
      <c r="H99" s="216"/>
      <c r="I99" s="216"/>
      <c r="J99" s="216"/>
      <c r="K99" s="216"/>
      <c r="L99" s="216"/>
      <c r="M99" s="216"/>
      <c r="N99" s="216"/>
      <c r="O99" s="580"/>
      <c r="P99" s="515"/>
      <c r="Q99" s="515"/>
      <c r="R99" s="515"/>
      <c r="S99" s="515"/>
      <c r="T99" s="515"/>
      <c r="U99" s="515"/>
      <c r="V99" s="515"/>
      <c r="W99" s="515"/>
      <c r="X99" s="516"/>
      <c r="Y99" s="894" t="s">
        <v>52</v>
      </c>
      <c r="Z99" s="895"/>
      <c r="AA99" s="896"/>
      <c r="AB99" s="891" t="s">
        <v>53</v>
      </c>
      <c r="AC99" s="892"/>
      <c r="AD99" s="893"/>
      <c r="AE99" s="517"/>
      <c r="AF99" s="518"/>
      <c r="AG99" s="518"/>
      <c r="AH99" s="519"/>
      <c r="AI99" s="517"/>
      <c r="AJ99" s="518"/>
      <c r="AK99" s="518"/>
      <c r="AL99" s="519"/>
      <c r="AM99" s="517"/>
      <c r="AN99" s="518"/>
      <c r="AO99" s="518"/>
      <c r="AP99" s="518"/>
      <c r="AQ99" s="531"/>
      <c r="AR99" s="532"/>
      <c r="AS99" s="532"/>
      <c r="AT99" s="533"/>
      <c r="AU99" s="518"/>
      <c r="AV99" s="518"/>
      <c r="AW99" s="518"/>
      <c r="AX99" s="534"/>
      <c r="AY99">
        <f t="shared" si="12"/>
        <v>0</v>
      </c>
    </row>
    <row r="100" spans="1:60" ht="31.5" customHeight="1">
      <c r="A100" s="498" t="s">
        <v>75</v>
      </c>
      <c r="B100" s="499"/>
      <c r="C100" s="499"/>
      <c r="D100" s="499"/>
      <c r="E100" s="499"/>
      <c r="F100" s="500"/>
      <c r="G100" s="501" t="s">
        <v>76</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44</v>
      </c>
      <c r="AC100" s="478"/>
      <c r="AD100" s="478"/>
      <c r="AE100" s="535" t="s">
        <v>20</v>
      </c>
      <c r="AF100" s="536"/>
      <c r="AG100" s="536"/>
      <c r="AH100" s="537"/>
      <c r="AI100" s="535" t="s">
        <v>21</v>
      </c>
      <c r="AJ100" s="536"/>
      <c r="AK100" s="536"/>
      <c r="AL100" s="537"/>
      <c r="AM100" s="535" t="s">
        <v>45</v>
      </c>
      <c r="AN100" s="536"/>
      <c r="AO100" s="536"/>
      <c r="AP100" s="537"/>
      <c r="AQ100" s="317" t="s">
        <v>77</v>
      </c>
      <c r="AR100" s="318"/>
      <c r="AS100" s="318"/>
      <c r="AT100" s="319"/>
      <c r="AU100" s="317" t="s">
        <v>78</v>
      </c>
      <c r="AV100" s="318"/>
      <c r="AW100" s="318"/>
      <c r="AX100" s="320"/>
    </row>
    <row r="101" spans="1:60" ht="23.25" customHeight="1">
      <c r="A101" s="418"/>
      <c r="B101" s="419"/>
      <c r="C101" s="419"/>
      <c r="D101" s="419"/>
      <c r="E101" s="419"/>
      <c r="F101" s="420"/>
      <c r="G101" s="108" t="s">
        <v>716</v>
      </c>
      <c r="H101" s="108"/>
      <c r="I101" s="108"/>
      <c r="J101" s="108"/>
      <c r="K101" s="108"/>
      <c r="L101" s="108"/>
      <c r="M101" s="108"/>
      <c r="N101" s="108"/>
      <c r="O101" s="108"/>
      <c r="P101" s="108"/>
      <c r="Q101" s="108"/>
      <c r="R101" s="108"/>
      <c r="S101" s="108"/>
      <c r="T101" s="108"/>
      <c r="U101" s="108"/>
      <c r="V101" s="108"/>
      <c r="W101" s="108"/>
      <c r="X101" s="109"/>
      <c r="Y101" s="538" t="s">
        <v>79</v>
      </c>
      <c r="Z101" s="539"/>
      <c r="AA101" s="540"/>
      <c r="AB101" s="460"/>
      <c r="AC101" s="460"/>
      <c r="AD101" s="460"/>
      <c r="AE101" s="282" t="s">
        <v>710</v>
      </c>
      <c r="AF101" s="282"/>
      <c r="AG101" s="282"/>
      <c r="AH101" s="282"/>
      <c r="AI101" s="282" t="s">
        <v>710</v>
      </c>
      <c r="AJ101" s="282"/>
      <c r="AK101" s="282"/>
      <c r="AL101" s="282"/>
      <c r="AM101" s="282" t="s">
        <v>710</v>
      </c>
      <c r="AN101" s="282"/>
      <c r="AO101" s="282"/>
      <c r="AP101" s="282"/>
      <c r="AQ101" s="282" t="s">
        <v>710</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c r="AC102" s="460"/>
      <c r="AD102" s="460"/>
      <c r="AE102" s="282" t="s">
        <v>710</v>
      </c>
      <c r="AF102" s="282"/>
      <c r="AG102" s="282"/>
      <c r="AH102" s="282"/>
      <c r="AI102" s="282" t="s">
        <v>710</v>
      </c>
      <c r="AJ102" s="282"/>
      <c r="AK102" s="282"/>
      <c r="AL102" s="282"/>
      <c r="AM102" s="282" t="s">
        <v>710</v>
      </c>
      <c r="AN102" s="282"/>
      <c r="AO102" s="282"/>
      <c r="AP102" s="282"/>
      <c r="AQ102" s="282">
        <v>3</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1"/>
      <c r="AC104" s="542"/>
      <c r="AD104" s="54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4"/>
      <c r="AA105" s="545"/>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1"/>
      <c r="AC107" s="542"/>
      <c r="AD107" s="54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1"/>
      <c r="AC110" s="542"/>
      <c r="AD110" s="54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1"/>
      <c r="AC113" s="542"/>
      <c r="AD113" s="54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5"/>
      <c r="B116" s="436"/>
      <c r="C116" s="436"/>
      <c r="D116" s="436"/>
      <c r="E116" s="436"/>
      <c r="F116" s="437"/>
      <c r="G116" s="387" t="s">
        <v>717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0" t="s">
        <v>718</v>
      </c>
      <c r="AC116" s="460"/>
      <c r="AD116" s="460"/>
      <c r="AE116" s="218" t="s">
        <v>710</v>
      </c>
      <c r="AF116" s="219"/>
      <c r="AG116" s="219"/>
      <c r="AH116" s="220"/>
      <c r="AI116" s="218" t="s">
        <v>710</v>
      </c>
      <c r="AJ116" s="219"/>
      <c r="AK116" s="219"/>
      <c r="AL116" s="220"/>
      <c r="AM116" s="218" t="s">
        <v>710</v>
      </c>
      <c r="AN116" s="219"/>
      <c r="AO116" s="219"/>
      <c r="AP116" s="220"/>
      <c r="AQ116" s="218" t="s">
        <v>710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718</v>
      </c>
      <c r="AC117" s="471"/>
      <c r="AD117" s="471"/>
      <c r="AE117" s="589" t="s">
        <v>710</v>
      </c>
      <c r="AF117" s="590"/>
      <c r="AG117" s="590"/>
      <c r="AH117" s="591"/>
      <c r="AI117" s="589" t="s">
        <v>710</v>
      </c>
      <c r="AJ117" s="590"/>
      <c r="AK117" s="590"/>
      <c r="AL117" s="591"/>
      <c r="AM117" s="589" t="s">
        <v>710</v>
      </c>
      <c r="AN117" s="590"/>
      <c r="AO117" s="590"/>
      <c r="AP117" s="591"/>
      <c r="AQ117" s="589" t="s">
        <v>710</v>
      </c>
      <c r="AR117" s="590"/>
      <c r="AS117" s="590"/>
      <c r="AT117" s="590"/>
      <c r="AU117" s="590"/>
      <c r="AV117" s="590"/>
      <c r="AW117" s="590"/>
      <c r="AX117" s="596"/>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547" t="s">
        <v>86</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547" t="s">
        <v>86</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9"/>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85</v>
      </c>
      <c r="Z126" s="444"/>
      <c r="AA126" s="445"/>
      <c r="AB126" s="547" t="s">
        <v>86</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3"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44</v>
      </c>
      <c r="AC127" s="408"/>
      <c r="AD127" s="409"/>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547" t="s">
        <v>86</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721</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1</v>
      </c>
      <c r="AC154" s="145"/>
      <c r="AD154" s="145"/>
      <c r="AE154" s="150" t="s">
        <v>723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1"/>
      <c r="E430" s="175" t="s">
        <v>103</v>
      </c>
      <c r="F430" s="897"/>
      <c r="G430" s="898" t="s">
        <v>104</v>
      </c>
      <c r="H430" s="126"/>
      <c r="I430" s="12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8" t="s">
        <v>104</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8" t="s">
        <v>104</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8" t="s">
        <v>104</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8" t="s">
        <v>104</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6" t="s">
        <v>115</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3" t="s">
        <v>118</v>
      </c>
      <c r="AH701" s="376"/>
      <c r="AI701" s="376"/>
      <c r="AJ701" s="376"/>
      <c r="AK701" s="376"/>
      <c r="AL701" s="376"/>
      <c r="AM701" s="376"/>
      <c r="AN701" s="376"/>
      <c r="AO701" s="376"/>
      <c r="AP701" s="376"/>
      <c r="AQ701" s="376"/>
      <c r="AR701" s="376"/>
      <c r="AS701" s="376"/>
      <c r="AT701" s="376"/>
      <c r="AU701" s="376"/>
      <c r="AV701" s="376"/>
      <c r="AW701" s="376"/>
      <c r="AX701" s="824"/>
    </row>
    <row r="702" spans="1:51" ht="65.150000000000006" customHeight="1">
      <c r="A702" s="869" t="s">
        <v>119</v>
      </c>
      <c r="B702" s="870"/>
      <c r="C702" s="710" t="s">
        <v>120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706</v>
      </c>
      <c r="AE702" s="342"/>
      <c r="AF702" s="342"/>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1"/>
      <c r="B703" s="872"/>
      <c r="C703" s="815" t="s">
        <v>121</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706</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3"/>
      <c r="B704" s="874"/>
      <c r="C704" s="817" t="s">
        <v>122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706</v>
      </c>
      <c r="AE704" s="785"/>
      <c r="AF704" s="785"/>
      <c r="AG704" s="168" t="s">
        <v>727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2" t="s">
        <v>123</v>
      </c>
      <c r="B705" s="643"/>
      <c r="C705" s="820" t="s">
        <v>124</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725</v>
      </c>
      <c r="AE705" s="717"/>
      <c r="AF705" s="717"/>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4"/>
      <c r="B706" s="645"/>
      <c r="C706" s="796"/>
      <c r="D706" s="797"/>
      <c r="E706" s="732" t="s">
        <v>125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4"/>
      <c r="B707" s="645"/>
      <c r="C707" s="798"/>
      <c r="D707" s="799"/>
      <c r="E707" s="735" t="s">
        <v>126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4"/>
      <c r="B708" s="646"/>
      <c r="C708" s="812" t="s">
        <v>127</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725</v>
      </c>
      <c r="AE708" s="607"/>
      <c r="AF708" s="607"/>
      <c r="AG708" s="744" t="s">
        <v>718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718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4"/>
      <c r="B710" s="646"/>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4"/>
      <c r="B711" s="646"/>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725</v>
      </c>
      <c r="AE711" s="323"/>
      <c r="AF711" s="323"/>
      <c r="AG711" s="104" t="s">
        <v>718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4"/>
      <c r="B712" s="646"/>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4" t="s">
        <v>725</v>
      </c>
      <c r="AE712" s="785"/>
      <c r="AF712" s="785"/>
      <c r="AG712" s="809" t="s">
        <v>718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4"/>
      <c r="B713" s="646"/>
      <c r="C713" s="947" t="s">
        <v>132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725</v>
      </c>
      <c r="AE713" s="323"/>
      <c r="AF713" s="665"/>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7"/>
      <c r="B714" s="648"/>
      <c r="C714" s="649" t="s">
        <v>133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725</v>
      </c>
      <c r="AE714" s="807"/>
      <c r="AF714" s="808"/>
      <c r="AG714" s="738" t="s">
        <v>718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134</v>
      </c>
      <c r="B715" s="786"/>
      <c r="C715" s="787" t="s">
        <v>135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725</v>
      </c>
      <c r="AE715" s="607"/>
      <c r="AF715" s="658"/>
      <c r="AG715" s="744" t="s">
        <v>718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136</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725</v>
      </c>
      <c r="AE716" s="629"/>
      <c r="AF716" s="629"/>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4"/>
      <c r="B717" s="646"/>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718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7"/>
      <c r="B718" s="648"/>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8" t="s">
        <v>139</v>
      </c>
      <c r="B719" s="779"/>
      <c r="C719" s="625" t="s">
        <v>140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706</v>
      </c>
      <c r="AE719" s="607"/>
      <c r="AF719" s="607"/>
      <c r="AG719" s="128" t="s">
        <v>728</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0"/>
      <c r="B720" s="781"/>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0"/>
      <c r="B721" s="781"/>
      <c r="C721" s="293" t="s">
        <v>703</v>
      </c>
      <c r="D721" s="294"/>
      <c r="E721" s="294"/>
      <c r="F721" s="295"/>
      <c r="G721" s="284"/>
      <c r="H721" s="285"/>
      <c r="I721" s="77" t="str">
        <f>IF(OR(G721="　", G721=""), "", "-")</f>
        <v/>
      </c>
      <c r="J721" s="288">
        <v>66</v>
      </c>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2" t="s">
        <v>144</v>
      </c>
      <c r="B726" s="801"/>
      <c r="C726" s="814" t="s">
        <v>145</v>
      </c>
      <c r="D726" s="836"/>
      <c r="E726" s="836"/>
      <c r="F726" s="837"/>
      <c r="G726" s="576" t="s">
        <v>710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2"/>
      <c r="B727" s="803"/>
      <c r="C727" s="750" t="s">
        <v>146</v>
      </c>
      <c r="D727" s="751"/>
      <c r="E727" s="751"/>
      <c r="F727" s="752"/>
      <c r="G727" s="574" t="s">
        <v>710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7" t="s">
        <v>147</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41" t="s">
        <v>148</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41" t="s">
        <v>149</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53" t="s">
        <v>150</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2" t="s">
        <v>151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990" t="s">
        <v>152</v>
      </c>
      <c r="B737" s="211"/>
      <c r="C737" s="211"/>
      <c r="D737" s="212"/>
      <c r="E737" s="954" t="s">
        <v>710</v>
      </c>
      <c r="F737" s="955"/>
      <c r="G737" s="955"/>
      <c r="H737" s="955"/>
      <c r="I737" s="955"/>
      <c r="J737" s="955"/>
      <c r="K737" s="955"/>
      <c r="L737" s="955"/>
      <c r="M737" s="955"/>
      <c r="N737" s="955"/>
      <c r="O737" s="955"/>
      <c r="P737" s="957"/>
      <c r="Q737" s="954" t="s">
        <v>710</v>
      </c>
      <c r="R737" s="955"/>
      <c r="S737" s="955"/>
      <c r="T737" s="955"/>
      <c r="U737" s="955"/>
      <c r="V737" s="955"/>
      <c r="W737" s="955"/>
      <c r="X737" s="955"/>
      <c r="Y737" s="955"/>
      <c r="Z737" s="955"/>
      <c r="AA737" s="955"/>
      <c r="AB737" s="957"/>
      <c r="AC737" s="954" t="s">
        <v>710</v>
      </c>
      <c r="AD737" s="955"/>
      <c r="AE737" s="955"/>
      <c r="AF737" s="955"/>
      <c r="AG737" s="955"/>
      <c r="AH737" s="955"/>
      <c r="AI737" s="955"/>
      <c r="AJ737" s="955"/>
      <c r="AK737" s="955"/>
      <c r="AL737" s="955"/>
      <c r="AM737" s="955"/>
      <c r="AN737" s="957"/>
      <c r="AO737" s="954" t="s">
        <v>710</v>
      </c>
      <c r="AP737" s="955"/>
      <c r="AQ737" s="955"/>
      <c r="AR737" s="955"/>
      <c r="AS737" s="955"/>
      <c r="AT737" s="955"/>
      <c r="AU737" s="955"/>
      <c r="AV737" s="955"/>
      <c r="AW737" s="955"/>
      <c r="AX737" s="956"/>
      <c r="AY737" s="97"/>
    </row>
    <row r="738" spans="1:51" ht="24.75" customHeight="1">
      <c r="A738" s="361" t="s">
        <v>153</v>
      </c>
      <c r="B738" s="361"/>
      <c r="C738" s="361"/>
      <c r="D738" s="361"/>
      <c r="E738" s="954" t="s">
        <v>710</v>
      </c>
      <c r="F738" s="955"/>
      <c r="G738" s="955"/>
      <c r="H738" s="955"/>
      <c r="I738" s="955"/>
      <c r="J738" s="955"/>
      <c r="K738" s="955"/>
      <c r="L738" s="955"/>
      <c r="M738" s="955"/>
      <c r="N738" s="955"/>
      <c r="O738" s="955"/>
      <c r="P738" s="957"/>
      <c r="Q738" s="954" t="s">
        <v>710</v>
      </c>
      <c r="R738" s="955"/>
      <c r="S738" s="955"/>
      <c r="T738" s="955"/>
      <c r="U738" s="955"/>
      <c r="V738" s="955"/>
      <c r="W738" s="955"/>
      <c r="X738" s="955"/>
      <c r="Y738" s="955"/>
      <c r="Z738" s="955"/>
      <c r="AA738" s="955"/>
      <c r="AB738" s="957"/>
      <c r="AC738" s="954" t="s">
        <v>710</v>
      </c>
      <c r="AD738" s="955"/>
      <c r="AE738" s="955"/>
      <c r="AF738" s="955"/>
      <c r="AG738" s="955"/>
      <c r="AH738" s="955"/>
      <c r="AI738" s="955"/>
      <c r="AJ738" s="955"/>
      <c r="AK738" s="955"/>
      <c r="AL738" s="955"/>
      <c r="AM738" s="955"/>
      <c r="AN738" s="957"/>
      <c r="AO738" s="954" t="s">
        <v>710</v>
      </c>
      <c r="AP738" s="955"/>
      <c r="AQ738" s="955"/>
      <c r="AR738" s="955"/>
      <c r="AS738" s="955"/>
      <c r="AT738" s="955"/>
      <c r="AU738" s="955"/>
      <c r="AV738" s="955"/>
      <c r="AW738" s="955"/>
      <c r="AX738" s="956"/>
    </row>
    <row r="739" spans="1:51" ht="24.75" customHeight="1">
      <c r="A739" s="361" t="s">
        <v>154</v>
      </c>
      <c r="B739" s="361"/>
      <c r="C739" s="361"/>
      <c r="D739" s="361"/>
      <c r="E739" s="954" t="s">
        <v>710</v>
      </c>
      <c r="F739" s="955"/>
      <c r="G739" s="955"/>
      <c r="H739" s="955"/>
      <c r="I739" s="955"/>
      <c r="J739" s="955"/>
      <c r="K739" s="955"/>
      <c r="L739" s="955"/>
      <c r="M739" s="955"/>
      <c r="N739" s="955"/>
      <c r="O739" s="955"/>
      <c r="P739" s="957"/>
      <c r="Q739" s="954" t="s">
        <v>710</v>
      </c>
      <c r="R739" s="955"/>
      <c r="S739" s="955"/>
      <c r="T739" s="955"/>
      <c r="U739" s="955"/>
      <c r="V739" s="955"/>
      <c r="W739" s="955"/>
      <c r="X739" s="955"/>
      <c r="Y739" s="955"/>
      <c r="Z739" s="955"/>
      <c r="AA739" s="955"/>
      <c r="AB739" s="957"/>
      <c r="AC739" s="954" t="s">
        <v>710</v>
      </c>
      <c r="AD739" s="955"/>
      <c r="AE739" s="955"/>
      <c r="AF739" s="955"/>
      <c r="AG739" s="955"/>
      <c r="AH739" s="955"/>
      <c r="AI739" s="955"/>
      <c r="AJ739" s="955"/>
      <c r="AK739" s="955"/>
      <c r="AL739" s="955"/>
      <c r="AM739" s="955"/>
      <c r="AN739" s="957"/>
      <c r="AO739" s="954" t="s">
        <v>710</v>
      </c>
      <c r="AP739" s="955"/>
      <c r="AQ739" s="955"/>
      <c r="AR739" s="955"/>
      <c r="AS739" s="955"/>
      <c r="AT739" s="955"/>
      <c r="AU739" s="955"/>
      <c r="AV739" s="955"/>
      <c r="AW739" s="955"/>
      <c r="AX739" s="956"/>
    </row>
    <row r="740" spans="1:51" ht="24.75" customHeight="1">
      <c r="A740" s="361" t="s">
        <v>155</v>
      </c>
      <c r="B740" s="361"/>
      <c r="C740" s="361"/>
      <c r="D740" s="361"/>
      <c r="E740" s="954" t="s">
        <v>710</v>
      </c>
      <c r="F740" s="955"/>
      <c r="G740" s="955"/>
      <c r="H740" s="955"/>
      <c r="I740" s="955"/>
      <c r="J740" s="955"/>
      <c r="K740" s="955"/>
      <c r="L740" s="955"/>
      <c r="M740" s="955"/>
      <c r="N740" s="955"/>
      <c r="O740" s="955"/>
      <c r="P740" s="957"/>
      <c r="Q740" s="954" t="s">
        <v>710</v>
      </c>
      <c r="R740" s="955"/>
      <c r="S740" s="955"/>
      <c r="T740" s="955"/>
      <c r="U740" s="955"/>
      <c r="V740" s="955"/>
      <c r="W740" s="955"/>
      <c r="X740" s="955"/>
      <c r="Y740" s="955"/>
      <c r="Z740" s="955"/>
      <c r="AA740" s="955"/>
      <c r="AB740" s="957"/>
      <c r="AC740" s="954" t="s">
        <v>710</v>
      </c>
      <c r="AD740" s="955"/>
      <c r="AE740" s="955"/>
      <c r="AF740" s="955"/>
      <c r="AG740" s="955"/>
      <c r="AH740" s="955"/>
      <c r="AI740" s="955"/>
      <c r="AJ740" s="955"/>
      <c r="AK740" s="955"/>
      <c r="AL740" s="955"/>
      <c r="AM740" s="955"/>
      <c r="AN740" s="957"/>
      <c r="AO740" s="954" t="s">
        <v>710</v>
      </c>
      <c r="AP740" s="955"/>
      <c r="AQ740" s="955"/>
      <c r="AR740" s="955"/>
      <c r="AS740" s="955"/>
      <c r="AT740" s="955"/>
      <c r="AU740" s="955"/>
      <c r="AV740" s="955"/>
      <c r="AW740" s="955"/>
      <c r="AX740" s="956"/>
    </row>
    <row r="741" spans="1:51" ht="24.75" customHeight="1">
      <c r="A741" s="361" t="s">
        <v>156</v>
      </c>
      <c r="B741" s="361"/>
      <c r="C741" s="361"/>
      <c r="D741" s="361"/>
      <c r="E741" s="954" t="s">
        <v>710</v>
      </c>
      <c r="F741" s="955"/>
      <c r="G741" s="955"/>
      <c r="H741" s="955"/>
      <c r="I741" s="955"/>
      <c r="J741" s="955"/>
      <c r="K741" s="955"/>
      <c r="L741" s="955"/>
      <c r="M741" s="955"/>
      <c r="N741" s="955"/>
      <c r="O741" s="955"/>
      <c r="P741" s="957"/>
      <c r="Q741" s="954" t="s">
        <v>710</v>
      </c>
      <c r="R741" s="955"/>
      <c r="S741" s="955"/>
      <c r="T741" s="955"/>
      <c r="U741" s="955"/>
      <c r="V741" s="955"/>
      <c r="W741" s="955"/>
      <c r="X741" s="955"/>
      <c r="Y741" s="955"/>
      <c r="Z741" s="955"/>
      <c r="AA741" s="955"/>
      <c r="AB741" s="957"/>
      <c r="AC741" s="954" t="s">
        <v>710</v>
      </c>
      <c r="AD741" s="955"/>
      <c r="AE741" s="955"/>
      <c r="AF741" s="955"/>
      <c r="AG741" s="955"/>
      <c r="AH741" s="955"/>
      <c r="AI741" s="955"/>
      <c r="AJ741" s="955"/>
      <c r="AK741" s="955"/>
      <c r="AL741" s="955"/>
      <c r="AM741" s="955"/>
      <c r="AN741" s="957"/>
      <c r="AO741" s="954" t="s">
        <v>710</v>
      </c>
      <c r="AP741" s="955"/>
      <c r="AQ741" s="955"/>
      <c r="AR741" s="955"/>
      <c r="AS741" s="955"/>
      <c r="AT741" s="955"/>
      <c r="AU741" s="955"/>
      <c r="AV741" s="955"/>
      <c r="AW741" s="955"/>
      <c r="AX741" s="956"/>
    </row>
    <row r="742" spans="1:51" ht="24.75" customHeight="1">
      <c r="A742" s="361" t="s">
        <v>157</v>
      </c>
      <c r="B742" s="361"/>
      <c r="C742" s="361"/>
      <c r="D742" s="361"/>
      <c r="E742" s="954" t="s">
        <v>710</v>
      </c>
      <c r="F742" s="955"/>
      <c r="G742" s="955"/>
      <c r="H742" s="955"/>
      <c r="I742" s="955"/>
      <c r="J742" s="955"/>
      <c r="K742" s="955"/>
      <c r="L742" s="955"/>
      <c r="M742" s="955"/>
      <c r="N742" s="955"/>
      <c r="O742" s="955"/>
      <c r="P742" s="957"/>
      <c r="Q742" s="954" t="s">
        <v>710</v>
      </c>
      <c r="R742" s="955"/>
      <c r="S742" s="955"/>
      <c r="T742" s="955"/>
      <c r="U742" s="955"/>
      <c r="V742" s="955"/>
      <c r="W742" s="955"/>
      <c r="X742" s="955"/>
      <c r="Y742" s="955"/>
      <c r="Z742" s="955"/>
      <c r="AA742" s="955"/>
      <c r="AB742" s="957"/>
      <c r="AC742" s="954" t="s">
        <v>710</v>
      </c>
      <c r="AD742" s="955"/>
      <c r="AE742" s="955"/>
      <c r="AF742" s="955"/>
      <c r="AG742" s="955"/>
      <c r="AH742" s="955"/>
      <c r="AI742" s="955"/>
      <c r="AJ742" s="955"/>
      <c r="AK742" s="955"/>
      <c r="AL742" s="955"/>
      <c r="AM742" s="955"/>
      <c r="AN742" s="957"/>
      <c r="AO742" s="954" t="s">
        <v>710</v>
      </c>
      <c r="AP742" s="955"/>
      <c r="AQ742" s="955"/>
      <c r="AR742" s="955"/>
      <c r="AS742" s="955"/>
      <c r="AT742" s="955"/>
      <c r="AU742" s="955"/>
      <c r="AV742" s="955"/>
      <c r="AW742" s="955"/>
      <c r="AX742" s="956"/>
    </row>
    <row r="743" spans="1:51" ht="24.75" customHeight="1">
      <c r="A743" s="361" t="s">
        <v>158</v>
      </c>
      <c r="B743" s="361"/>
      <c r="C743" s="361"/>
      <c r="D743" s="361"/>
      <c r="E743" s="954" t="s">
        <v>710</v>
      </c>
      <c r="F743" s="955"/>
      <c r="G743" s="955"/>
      <c r="H743" s="955"/>
      <c r="I743" s="955"/>
      <c r="J743" s="955"/>
      <c r="K743" s="955"/>
      <c r="L743" s="955"/>
      <c r="M743" s="955"/>
      <c r="N743" s="955"/>
      <c r="O743" s="955"/>
      <c r="P743" s="957"/>
      <c r="Q743" s="954" t="s">
        <v>710</v>
      </c>
      <c r="R743" s="955"/>
      <c r="S743" s="955"/>
      <c r="T743" s="955"/>
      <c r="U743" s="955"/>
      <c r="V743" s="955"/>
      <c r="W743" s="955"/>
      <c r="X743" s="955"/>
      <c r="Y743" s="955"/>
      <c r="Z743" s="955"/>
      <c r="AA743" s="955"/>
      <c r="AB743" s="957"/>
      <c r="AC743" s="954" t="s">
        <v>710</v>
      </c>
      <c r="AD743" s="955"/>
      <c r="AE743" s="955"/>
      <c r="AF743" s="955"/>
      <c r="AG743" s="955"/>
      <c r="AH743" s="955"/>
      <c r="AI743" s="955"/>
      <c r="AJ743" s="955"/>
      <c r="AK743" s="955"/>
      <c r="AL743" s="955"/>
      <c r="AM743" s="955"/>
      <c r="AN743" s="957"/>
      <c r="AO743" s="954" t="s">
        <v>710</v>
      </c>
      <c r="AP743" s="955"/>
      <c r="AQ743" s="955"/>
      <c r="AR743" s="955"/>
      <c r="AS743" s="955"/>
      <c r="AT743" s="955"/>
      <c r="AU743" s="955"/>
      <c r="AV743" s="955"/>
      <c r="AW743" s="955"/>
      <c r="AX743" s="956"/>
    </row>
    <row r="744" spans="1:51" ht="24.75" customHeight="1">
      <c r="A744" s="361" t="s">
        <v>159</v>
      </c>
      <c r="B744" s="361"/>
      <c r="C744" s="361"/>
      <c r="D744" s="361"/>
      <c r="E744" s="954" t="s">
        <v>710</v>
      </c>
      <c r="F744" s="955"/>
      <c r="G744" s="955"/>
      <c r="H744" s="955"/>
      <c r="I744" s="955"/>
      <c r="J744" s="955"/>
      <c r="K744" s="955"/>
      <c r="L744" s="955"/>
      <c r="M744" s="955"/>
      <c r="N744" s="955"/>
      <c r="O744" s="955"/>
      <c r="P744" s="957"/>
      <c r="Q744" s="954" t="s">
        <v>710</v>
      </c>
      <c r="R744" s="955"/>
      <c r="S744" s="955"/>
      <c r="T744" s="955"/>
      <c r="U744" s="955"/>
      <c r="V744" s="955"/>
      <c r="W744" s="955"/>
      <c r="X744" s="955"/>
      <c r="Y744" s="955"/>
      <c r="Z744" s="955"/>
      <c r="AA744" s="955"/>
      <c r="AB744" s="957"/>
      <c r="AC744" s="954" t="s">
        <v>710</v>
      </c>
      <c r="AD744" s="955"/>
      <c r="AE744" s="955"/>
      <c r="AF744" s="955"/>
      <c r="AG744" s="955"/>
      <c r="AH744" s="955"/>
      <c r="AI744" s="955"/>
      <c r="AJ744" s="955"/>
      <c r="AK744" s="955"/>
      <c r="AL744" s="955"/>
      <c r="AM744" s="955"/>
      <c r="AN744" s="957"/>
      <c r="AO744" s="954" t="s">
        <v>710</v>
      </c>
      <c r="AP744" s="955"/>
      <c r="AQ744" s="955"/>
      <c r="AR744" s="955"/>
      <c r="AS744" s="955"/>
      <c r="AT744" s="955"/>
      <c r="AU744" s="955"/>
      <c r="AV744" s="955"/>
      <c r="AW744" s="955"/>
      <c r="AX744" s="956"/>
    </row>
    <row r="745" spans="1:51" ht="24.75" customHeight="1">
      <c r="A745" s="361" t="s">
        <v>20</v>
      </c>
      <c r="B745" s="361"/>
      <c r="C745" s="361"/>
      <c r="D745" s="361"/>
      <c r="E745" s="991" t="s">
        <v>710</v>
      </c>
      <c r="F745" s="992"/>
      <c r="G745" s="992"/>
      <c r="H745" s="992"/>
      <c r="I745" s="992"/>
      <c r="J745" s="992"/>
      <c r="K745" s="992"/>
      <c r="L745" s="992"/>
      <c r="M745" s="992"/>
      <c r="N745" s="992"/>
      <c r="O745" s="992"/>
      <c r="P745" s="993"/>
      <c r="Q745" s="991" t="s">
        <v>710</v>
      </c>
      <c r="R745" s="992"/>
      <c r="S745" s="992"/>
      <c r="T745" s="992"/>
      <c r="U745" s="992"/>
      <c r="V745" s="992"/>
      <c r="W745" s="992"/>
      <c r="X745" s="992"/>
      <c r="Y745" s="992"/>
      <c r="Z745" s="992"/>
      <c r="AA745" s="992"/>
      <c r="AB745" s="993"/>
      <c r="AC745" s="991" t="s">
        <v>710</v>
      </c>
      <c r="AD745" s="992"/>
      <c r="AE745" s="992"/>
      <c r="AF745" s="992"/>
      <c r="AG745" s="992"/>
      <c r="AH745" s="992"/>
      <c r="AI745" s="992"/>
      <c r="AJ745" s="992"/>
      <c r="AK745" s="992"/>
      <c r="AL745" s="992"/>
      <c r="AM745" s="992"/>
      <c r="AN745" s="993"/>
      <c r="AO745" s="954" t="s">
        <v>710</v>
      </c>
      <c r="AP745" s="955"/>
      <c r="AQ745" s="955"/>
      <c r="AR745" s="955"/>
      <c r="AS745" s="955"/>
      <c r="AT745" s="955"/>
      <c r="AU745" s="955"/>
      <c r="AV745" s="955"/>
      <c r="AW745" s="955"/>
      <c r="AX745" s="956"/>
    </row>
    <row r="746" spans="1:51" ht="24.75" customHeight="1">
      <c r="A746" s="361" t="s">
        <v>160</v>
      </c>
      <c r="B746" s="361"/>
      <c r="C746" s="361"/>
      <c r="D746" s="361"/>
      <c r="E746" s="960"/>
      <c r="F746" s="958"/>
      <c r="G746" s="958"/>
      <c r="H746" s="100" t="str">
        <f>IF(E746="","","-")</f>
        <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c r="A747" s="361" t="s">
        <v>45</v>
      </c>
      <c r="B747" s="361"/>
      <c r="C747" s="361"/>
      <c r="D747" s="361"/>
      <c r="E747" s="960" t="s">
        <v>703</v>
      </c>
      <c r="F747" s="958"/>
      <c r="G747" s="958"/>
      <c r="H747" s="100" t="str">
        <f>IF(E747="","","-")</f>
        <v>-</v>
      </c>
      <c r="I747" s="958" t="s">
        <v>306</v>
      </c>
      <c r="J747" s="958"/>
      <c r="K747" s="100" t="str">
        <f>IF(I747="","","-")</f>
        <v>-</v>
      </c>
      <c r="L747" s="959">
        <v>15</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t="s">
        <v>729</v>
      </c>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163</v>
      </c>
      <c r="B787" s="631"/>
      <c r="C787" s="631"/>
      <c r="D787" s="631"/>
      <c r="E787" s="631"/>
      <c r="F787" s="632"/>
      <c r="G787" s="597" t="s">
        <v>730</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165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c r="A788" s="633"/>
      <c r="B788" s="634"/>
      <c r="C788" s="634"/>
      <c r="D788" s="634"/>
      <c r="E788" s="634"/>
      <c r="F788" s="635"/>
      <c r="G788" s="814" t="s">
        <v>166</v>
      </c>
      <c r="H788" s="670"/>
      <c r="I788" s="670"/>
      <c r="J788" s="670"/>
      <c r="K788" s="670"/>
      <c r="L788" s="669" t="s">
        <v>167</v>
      </c>
      <c r="M788" s="670"/>
      <c r="N788" s="670"/>
      <c r="O788" s="670"/>
      <c r="P788" s="670"/>
      <c r="Q788" s="670"/>
      <c r="R788" s="670"/>
      <c r="S788" s="670"/>
      <c r="T788" s="670"/>
      <c r="U788" s="670"/>
      <c r="V788" s="670"/>
      <c r="W788" s="670"/>
      <c r="X788" s="671"/>
      <c r="Y788" s="655" t="s">
        <v>168</v>
      </c>
      <c r="Z788" s="656"/>
      <c r="AA788" s="656"/>
      <c r="AB788" s="800"/>
      <c r="AC788" s="814" t="s">
        <v>166</v>
      </c>
      <c r="AD788" s="670"/>
      <c r="AE788" s="670"/>
      <c r="AF788" s="670"/>
      <c r="AG788" s="670"/>
      <c r="AH788" s="669" t="s">
        <v>167</v>
      </c>
      <c r="AI788" s="670"/>
      <c r="AJ788" s="670"/>
      <c r="AK788" s="670"/>
      <c r="AL788" s="670"/>
      <c r="AM788" s="670"/>
      <c r="AN788" s="670"/>
      <c r="AO788" s="670"/>
      <c r="AP788" s="670"/>
      <c r="AQ788" s="670"/>
      <c r="AR788" s="670"/>
      <c r="AS788" s="670"/>
      <c r="AT788" s="671"/>
      <c r="AU788" s="655" t="s">
        <v>168</v>
      </c>
      <c r="AV788" s="656"/>
      <c r="AW788" s="656"/>
      <c r="AX788" s="657"/>
    </row>
    <row r="789" spans="1:51" ht="50.15" customHeight="1">
      <c r="A789" s="633"/>
      <c r="B789" s="634"/>
      <c r="C789" s="634"/>
      <c r="D789" s="634"/>
      <c r="E789" s="634"/>
      <c r="F789" s="635"/>
      <c r="G789" s="672" t="s">
        <v>711</v>
      </c>
      <c r="H789" s="673"/>
      <c r="I789" s="673"/>
      <c r="J789" s="673"/>
      <c r="K789" s="674"/>
      <c r="L789" s="666" t="s">
        <v>731</v>
      </c>
      <c r="M789" s="667"/>
      <c r="N789" s="667"/>
      <c r="O789" s="667"/>
      <c r="P789" s="667"/>
      <c r="Q789" s="667"/>
      <c r="R789" s="667"/>
      <c r="S789" s="667"/>
      <c r="T789" s="667"/>
      <c r="U789" s="667"/>
      <c r="V789" s="667"/>
      <c r="W789" s="667"/>
      <c r="X789" s="668"/>
      <c r="Y789" s="382">
        <v>11</v>
      </c>
      <c r="Z789" s="383"/>
      <c r="AA789" s="383"/>
      <c r="AB789" s="804"/>
      <c r="AC789" s="672"/>
      <c r="AD789" s="673"/>
      <c r="AE789" s="673"/>
      <c r="AF789" s="673"/>
      <c r="AG789" s="674"/>
      <c r="AH789" s="666"/>
      <c r="AI789" s="667"/>
      <c r="AJ789" s="667"/>
      <c r="AK789" s="667"/>
      <c r="AL789" s="667"/>
      <c r="AM789" s="667"/>
      <c r="AN789" s="667"/>
      <c r="AO789" s="667"/>
      <c r="AP789" s="667"/>
      <c r="AQ789" s="667"/>
      <c r="AR789" s="667"/>
      <c r="AS789" s="667"/>
      <c r="AT789" s="668"/>
      <c r="AU789" s="382"/>
      <c r="AV789" s="383"/>
      <c r="AW789" s="383"/>
      <c r="AX789" s="384"/>
    </row>
    <row r="790" spans="1:51"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c r="A799" s="633"/>
      <c r="B799" s="634"/>
      <c r="C799" s="634"/>
      <c r="D799" s="634"/>
      <c r="E799" s="634"/>
      <c r="F799" s="635"/>
      <c r="G799" s="825" t="s">
        <v>31</v>
      </c>
      <c r="H799" s="826"/>
      <c r="I799" s="826"/>
      <c r="J799" s="826"/>
      <c r="K799" s="826"/>
      <c r="L799" s="827"/>
      <c r="M799" s="828"/>
      <c r="N799" s="828"/>
      <c r="O799" s="828"/>
      <c r="P799" s="828"/>
      <c r="Q799" s="828"/>
      <c r="R799" s="828"/>
      <c r="S799" s="828"/>
      <c r="T799" s="828"/>
      <c r="U799" s="828"/>
      <c r="V799" s="828"/>
      <c r="W799" s="828"/>
      <c r="X799" s="829"/>
      <c r="Y799" s="830">
        <f>SUM(Y789:AB798)</f>
        <v>11</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c r="A800" s="633"/>
      <c r="B800" s="634"/>
      <c r="C800" s="634"/>
      <c r="D800" s="634"/>
      <c r="E800" s="634"/>
      <c r="F800" s="635"/>
      <c r="G800" s="597" t="s">
        <v>169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170</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c r="A801" s="633"/>
      <c r="B801" s="634"/>
      <c r="C801" s="634"/>
      <c r="D801" s="634"/>
      <c r="E801" s="634"/>
      <c r="F801" s="635"/>
      <c r="G801" s="814" t="s">
        <v>166</v>
      </c>
      <c r="H801" s="670"/>
      <c r="I801" s="670"/>
      <c r="J801" s="670"/>
      <c r="K801" s="670"/>
      <c r="L801" s="669" t="s">
        <v>167</v>
      </c>
      <c r="M801" s="670"/>
      <c r="N801" s="670"/>
      <c r="O801" s="670"/>
      <c r="P801" s="670"/>
      <c r="Q801" s="670"/>
      <c r="R801" s="670"/>
      <c r="S801" s="670"/>
      <c r="T801" s="670"/>
      <c r="U801" s="670"/>
      <c r="V801" s="670"/>
      <c r="W801" s="670"/>
      <c r="X801" s="671"/>
      <c r="Y801" s="655" t="s">
        <v>168</v>
      </c>
      <c r="Z801" s="656"/>
      <c r="AA801" s="656"/>
      <c r="AB801" s="800"/>
      <c r="AC801" s="814" t="s">
        <v>166</v>
      </c>
      <c r="AD801" s="670"/>
      <c r="AE801" s="670"/>
      <c r="AF801" s="670"/>
      <c r="AG801" s="670"/>
      <c r="AH801" s="669" t="s">
        <v>167</v>
      </c>
      <c r="AI801" s="670"/>
      <c r="AJ801" s="670"/>
      <c r="AK801" s="670"/>
      <c r="AL801" s="670"/>
      <c r="AM801" s="670"/>
      <c r="AN801" s="670"/>
      <c r="AO801" s="670"/>
      <c r="AP801" s="670"/>
      <c r="AQ801" s="670"/>
      <c r="AR801" s="670"/>
      <c r="AS801" s="670"/>
      <c r="AT801" s="671"/>
      <c r="AU801" s="655" t="s">
        <v>168</v>
      </c>
      <c r="AV801" s="656"/>
      <c r="AW801" s="656"/>
      <c r="AX801" s="657"/>
      <c r="AY801">
        <f>$AY$800</f>
        <v>0</v>
      </c>
    </row>
    <row r="802" spans="1:51" ht="24.75" hidden="1" customHeight="1">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2"/>
      <c r="Z802" s="383"/>
      <c r="AA802" s="383"/>
      <c r="AB802" s="804"/>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c r="A812" s="633"/>
      <c r="B812" s="634"/>
      <c r="C812" s="634"/>
      <c r="D812" s="634"/>
      <c r="E812" s="634"/>
      <c r="F812" s="635"/>
      <c r="G812" s="825" t="s">
        <v>31</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3"/>
      <c r="B813" s="634"/>
      <c r="C813" s="634"/>
      <c r="D813" s="634"/>
      <c r="E813" s="634"/>
      <c r="F813" s="635"/>
      <c r="G813" s="597" t="s">
        <v>171</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172</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c r="A814" s="633"/>
      <c r="B814" s="634"/>
      <c r="C814" s="634"/>
      <c r="D814" s="634"/>
      <c r="E814" s="634"/>
      <c r="F814" s="635"/>
      <c r="G814" s="814" t="s">
        <v>166</v>
      </c>
      <c r="H814" s="670"/>
      <c r="I814" s="670"/>
      <c r="J814" s="670"/>
      <c r="K814" s="670"/>
      <c r="L814" s="669" t="s">
        <v>167</v>
      </c>
      <c r="M814" s="670"/>
      <c r="N814" s="670"/>
      <c r="O814" s="670"/>
      <c r="P814" s="670"/>
      <c r="Q814" s="670"/>
      <c r="R814" s="670"/>
      <c r="S814" s="670"/>
      <c r="T814" s="670"/>
      <c r="U814" s="670"/>
      <c r="V814" s="670"/>
      <c r="W814" s="670"/>
      <c r="X814" s="671"/>
      <c r="Y814" s="655" t="s">
        <v>168</v>
      </c>
      <c r="Z814" s="656"/>
      <c r="AA814" s="656"/>
      <c r="AB814" s="800"/>
      <c r="AC814" s="814" t="s">
        <v>166</v>
      </c>
      <c r="AD814" s="670"/>
      <c r="AE814" s="670"/>
      <c r="AF814" s="670"/>
      <c r="AG814" s="670"/>
      <c r="AH814" s="669" t="s">
        <v>167</v>
      </c>
      <c r="AI814" s="670"/>
      <c r="AJ814" s="670"/>
      <c r="AK814" s="670"/>
      <c r="AL814" s="670"/>
      <c r="AM814" s="670"/>
      <c r="AN814" s="670"/>
      <c r="AO814" s="670"/>
      <c r="AP814" s="670"/>
      <c r="AQ814" s="670"/>
      <c r="AR814" s="670"/>
      <c r="AS814" s="670"/>
      <c r="AT814" s="671"/>
      <c r="AU814" s="655" t="s">
        <v>168</v>
      </c>
      <c r="AV814" s="656"/>
      <c r="AW814" s="656"/>
      <c r="AX814" s="657"/>
      <c r="AY814">
        <f>$AY$813</f>
        <v>0</v>
      </c>
    </row>
    <row r="815" spans="1:51" ht="24.75" hidden="1" customHeight="1">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c r="A825" s="633"/>
      <c r="B825" s="634"/>
      <c r="C825" s="634"/>
      <c r="D825" s="634"/>
      <c r="E825" s="634"/>
      <c r="F825" s="635"/>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3"/>
      <c r="B826" s="634"/>
      <c r="C826" s="634"/>
      <c r="D826" s="634"/>
      <c r="E826" s="634"/>
      <c r="F826" s="635"/>
      <c r="G826" s="597" t="s">
        <v>173</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174</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c r="A827" s="633"/>
      <c r="B827" s="634"/>
      <c r="C827" s="634"/>
      <c r="D827" s="634"/>
      <c r="E827" s="634"/>
      <c r="F827" s="635"/>
      <c r="G827" s="814" t="s">
        <v>166</v>
      </c>
      <c r="H827" s="670"/>
      <c r="I827" s="670"/>
      <c r="J827" s="670"/>
      <c r="K827" s="670"/>
      <c r="L827" s="669" t="s">
        <v>167</v>
      </c>
      <c r="M827" s="670"/>
      <c r="N827" s="670"/>
      <c r="O827" s="670"/>
      <c r="P827" s="670"/>
      <c r="Q827" s="670"/>
      <c r="R827" s="670"/>
      <c r="S827" s="670"/>
      <c r="T827" s="670"/>
      <c r="U827" s="670"/>
      <c r="V827" s="670"/>
      <c r="W827" s="670"/>
      <c r="X827" s="671"/>
      <c r="Y827" s="655" t="s">
        <v>168</v>
      </c>
      <c r="Z827" s="656"/>
      <c r="AA827" s="656"/>
      <c r="AB827" s="800"/>
      <c r="AC827" s="814" t="s">
        <v>166</v>
      </c>
      <c r="AD827" s="670"/>
      <c r="AE827" s="670"/>
      <c r="AF827" s="670"/>
      <c r="AG827" s="670"/>
      <c r="AH827" s="669" t="s">
        <v>167</v>
      </c>
      <c r="AI827" s="670"/>
      <c r="AJ827" s="670"/>
      <c r="AK827" s="670"/>
      <c r="AL827" s="670"/>
      <c r="AM827" s="670"/>
      <c r="AN827" s="670"/>
      <c r="AO827" s="670"/>
      <c r="AP827" s="670"/>
      <c r="AQ827" s="670"/>
      <c r="AR827" s="670"/>
      <c r="AS827" s="670"/>
      <c r="AT827" s="671"/>
      <c r="AU827" s="655" t="s">
        <v>168</v>
      </c>
      <c r="AV827" s="656"/>
      <c r="AW827" s="656"/>
      <c r="AX827" s="657"/>
      <c r="AY827">
        <f>$AY$826</f>
        <v>0</v>
      </c>
    </row>
    <row r="828" spans="1:51" s="16" customFormat="1" ht="24.75" hidden="1" customHeight="1">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c r="A838" s="633"/>
      <c r="B838" s="634"/>
      <c r="C838" s="634"/>
      <c r="D838" s="634"/>
      <c r="E838" s="634"/>
      <c r="F838" s="635"/>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c r="A839" s="903" t="s">
        <v>175</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hidden="1"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AR15:AX15 AK13:AX13">
    <cfRule type="expression" dxfId="2803" priority="13719">
      <formula>IF(RIGHT(TEXT(AK13,"0.#"),1)=".",FALSE,TRUE)</formula>
    </cfRule>
    <cfRule type="expression" dxfId="2802" priority="13720">
      <formula>IF(RIGHT(TEXT(AK13,"0.#"),1)=".",TRUE,FALSE)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cfRule type="expression" dxfId="2797" priority="13695">
      <formula>IF(RIGHT(TEXT(Y791,"0.#"),1)=".",FALSE,TRUE)</formula>
    </cfRule>
    <cfRule type="expression" dxfId="2796" priority="13696">
      <formula>IF(RIGHT(TEXT(Y791,"0.#"),1)=".",TRUE,FALSE)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5" sqref="P15"/>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t="s">
        <v>706</v>
      </c>
      <c r="C3" s="13" t="str">
        <f t="shared" ref="C3:C11" si="0">IF(B3="","",A3)</f>
        <v>宇宙開発利用</v>
      </c>
      <c r="D3" s="13" t="str">
        <f>IF(C3="",D2,IF(D2&lt;&gt;"",CONCATENATE(D2,"、",C3),C3))</f>
        <v>宇宙開発利用</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宇宙開発利用</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宇宙開発利用</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宇宙開発利用</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宇宙開発利用</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宇宙開発利用</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宇宙開発利用</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宇宙開発利用</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宇宙開発利用</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宇宙開発利用</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宇宙開発利用</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宇宙開発利用</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宇宙開発利用</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宇宙開発利用</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宇宙開発利用</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宇宙開発利用</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宇宙開発利用</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宇宙開発利用</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宇宙開発利用</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宇宙開発利用</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宇宙開発利用</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宇宙開発利用</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宇宙開発利用</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L25" sqref="BL25"/>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09" t="s">
        <v>42</v>
      </c>
      <c r="H2" s="429"/>
      <c r="I2" s="429"/>
      <c r="J2" s="429"/>
      <c r="K2" s="429"/>
      <c r="L2" s="429"/>
      <c r="M2" s="429"/>
      <c r="N2" s="429"/>
      <c r="O2" s="510"/>
      <c r="P2" s="428" t="s">
        <v>43</v>
      </c>
      <c r="Q2" s="429"/>
      <c r="R2" s="429"/>
      <c r="S2" s="429"/>
      <c r="T2" s="429"/>
      <c r="U2" s="429"/>
      <c r="V2" s="429"/>
      <c r="W2" s="429"/>
      <c r="X2" s="510"/>
      <c r="Y2" s="1020"/>
      <c r="Z2" s="828"/>
      <c r="AA2" s="829"/>
      <c r="AB2" s="1024" t="s">
        <v>44</v>
      </c>
      <c r="AC2" s="1025"/>
      <c r="AD2" s="1026"/>
      <c r="AE2" s="1030" t="s">
        <v>20</v>
      </c>
      <c r="AF2" s="1030"/>
      <c r="AG2" s="1030"/>
      <c r="AH2" s="1030"/>
      <c r="AI2" s="1030" t="s">
        <v>21</v>
      </c>
      <c r="AJ2" s="1030"/>
      <c r="AK2" s="1030"/>
      <c r="AL2" s="556"/>
      <c r="AM2" s="1030" t="s">
        <v>45</v>
      </c>
      <c r="AN2" s="1030"/>
      <c r="AO2" s="1030"/>
      <c r="AP2" s="556"/>
      <c r="AQ2" s="158" t="s">
        <v>46</v>
      </c>
      <c r="AR2" s="133"/>
      <c r="AS2" s="133"/>
      <c r="AT2" s="134"/>
      <c r="AU2" s="529" t="s">
        <v>47</v>
      </c>
      <c r="AV2" s="529"/>
      <c r="AW2" s="529"/>
      <c r="AX2" s="530"/>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48</v>
      </c>
      <c r="AT3" s="137"/>
      <c r="AU3" s="200"/>
      <c r="AV3" s="200"/>
      <c r="AW3" s="392" t="s">
        <v>49</v>
      </c>
      <c r="AX3" s="393"/>
      <c r="AY3" s="34">
        <f>$AY$2</f>
        <v>0</v>
      </c>
    </row>
    <row r="4" spans="1:51" ht="22.5" customHeight="1">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50</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51</v>
      </c>
      <c r="Z5" s="1012"/>
      <c r="AA5" s="1013"/>
      <c r="AB5" s="471"/>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52</v>
      </c>
      <c r="Z6" s="1012"/>
      <c r="AA6" s="1013"/>
      <c r="AB6" s="595" t="s">
        <v>53</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09" t="s">
        <v>42</v>
      </c>
      <c r="H9" s="429"/>
      <c r="I9" s="429"/>
      <c r="J9" s="429"/>
      <c r="K9" s="429"/>
      <c r="L9" s="429"/>
      <c r="M9" s="429"/>
      <c r="N9" s="429"/>
      <c r="O9" s="510"/>
      <c r="P9" s="428" t="s">
        <v>43</v>
      </c>
      <c r="Q9" s="429"/>
      <c r="R9" s="429"/>
      <c r="S9" s="429"/>
      <c r="T9" s="429"/>
      <c r="U9" s="429"/>
      <c r="V9" s="429"/>
      <c r="W9" s="429"/>
      <c r="X9" s="510"/>
      <c r="Y9" s="1020"/>
      <c r="Z9" s="828"/>
      <c r="AA9" s="829"/>
      <c r="AB9" s="1024" t="s">
        <v>44</v>
      </c>
      <c r="AC9" s="1025"/>
      <c r="AD9" s="1026"/>
      <c r="AE9" s="1030" t="s">
        <v>20</v>
      </c>
      <c r="AF9" s="1030"/>
      <c r="AG9" s="1030"/>
      <c r="AH9" s="1030"/>
      <c r="AI9" s="1030" t="s">
        <v>21</v>
      </c>
      <c r="AJ9" s="1030"/>
      <c r="AK9" s="1030"/>
      <c r="AL9" s="556"/>
      <c r="AM9" s="1030" t="s">
        <v>45</v>
      </c>
      <c r="AN9" s="1030"/>
      <c r="AO9" s="1030"/>
      <c r="AP9" s="556"/>
      <c r="AQ9" s="158" t="s">
        <v>46</v>
      </c>
      <c r="AR9" s="133"/>
      <c r="AS9" s="133"/>
      <c r="AT9" s="134"/>
      <c r="AU9" s="529" t="s">
        <v>47</v>
      </c>
      <c r="AV9" s="529"/>
      <c r="AW9" s="529"/>
      <c r="AX9" s="530"/>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50</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51</v>
      </c>
      <c r="Z12" s="1012"/>
      <c r="AA12" s="1013"/>
      <c r="AB12" s="471"/>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52</v>
      </c>
      <c r="Z13" s="1012"/>
      <c r="AA13" s="1013"/>
      <c r="AB13" s="595" t="s">
        <v>53</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09" t="s">
        <v>42</v>
      </c>
      <c r="H16" s="429"/>
      <c r="I16" s="429"/>
      <c r="J16" s="429"/>
      <c r="K16" s="429"/>
      <c r="L16" s="429"/>
      <c r="M16" s="429"/>
      <c r="N16" s="429"/>
      <c r="O16" s="510"/>
      <c r="P16" s="428" t="s">
        <v>43</v>
      </c>
      <c r="Q16" s="429"/>
      <c r="R16" s="429"/>
      <c r="S16" s="429"/>
      <c r="T16" s="429"/>
      <c r="U16" s="429"/>
      <c r="V16" s="429"/>
      <c r="W16" s="429"/>
      <c r="X16" s="510"/>
      <c r="Y16" s="1020"/>
      <c r="Z16" s="828"/>
      <c r="AA16" s="829"/>
      <c r="AB16" s="1024" t="s">
        <v>44</v>
      </c>
      <c r="AC16" s="1025"/>
      <c r="AD16" s="1026"/>
      <c r="AE16" s="1030" t="s">
        <v>20</v>
      </c>
      <c r="AF16" s="1030"/>
      <c r="AG16" s="1030"/>
      <c r="AH16" s="1030"/>
      <c r="AI16" s="1030" t="s">
        <v>21</v>
      </c>
      <c r="AJ16" s="1030"/>
      <c r="AK16" s="1030"/>
      <c r="AL16" s="556"/>
      <c r="AM16" s="1030" t="s">
        <v>45</v>
      </c>
      <c r="AN16" s="1030"/>
      <c r="AO16" s="1030"/>
      <c r="AP16" s="556"/>
      <c r="AQ16" s="158" t="s">
        <v>46</v>
      </c>
      <c r="AR16" s="133"/>
      <c r="AS16" s="133"/>
      <c r="AT16" s="134"/>
      <c r="AU16" s="529" t="s">
        <v>47</v>
      </c>
      <c r="AV16" s="529"/>
      <c r="AW16" s="529"/>
      <c r="AX16" s="530"/>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50</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51</v>
      </c>
      <c r="Z19" s="1012"/>
      <c r="AA19" s="1013"/>
      <c r="AB19" s="471"/>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52</v>
      </c>
      <c r="Z20" s="1012"/>
      <c r="AA20" s="1013"/>
      <c r="AB20" s="595" t="s">
        <v>53</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09" t="s">
        <v>42</v>
      </c>
      <c r="H23" s="429"/>
      <c r="I23" s="429"/>
      <c r="J23" s="429"/>
      <c r="K23" s="429"/>
      <c r="L23" s="429"/>
      <c r="M23" s="429"/>
      <c r="N23" s="429"/>
      <c r="O23" s="510"/>
      <c r="P23" s="428" t="s">
        <v>43</v>
      </c>
      <c r="Q23" s="429"/>
      <c r="R23" s="429"/>
      <c r="S23" s="429"/>
      <c r="T23" s="429"/>
      <c r="U23" s="429"/>
      <c r="V23" s="429"/>
      <c r="W23" s="429"/>
      <c r="X23" s="510"/>
      <c r="Y23" s="1020"/>
      <c r="Z23" s="828"/>
      <c r="AA23" s="829"/>
      <c r="AB23" s="1024" t="s">
        <v>44</v>
      </c>
      <c r="AC23" s="1025"/>
      <c r="AD23" s="1026"/>
      <c r="AE23" s="1030" t="s">
        <v>20</v>
      </c>
      <c r="AF23" s="1030"/>
      <c r="AG23" s="1030"/>
      <c r="AH23" s="1030"/>
      <c r="AI23" s="1030" t="s">
        <v>21</v>
      </c>
      <c r="AJ23" s="1030"/>
      <c r="AK23" s="1030"/>
      <c r="AL23" s="556"/>
      <c r="AM23" s="1030" t="s">
        <v>45</v>
      </c>
      <c r="AN23" s="1030"/>
      <c r="AO23" s="1030"/>
      <c r="AP23" s="556"/>
      <c r="AQ23" s="158" t="s">
        <v>46</v>
      </c>
      <c r="AR23" s="133"/>
      <c r="AS23" s="133"/>
      <c r="AT23" s="134"/>
      <c r="AU23" s="529" t="s">
        <v>47</v>
      </c>
      <c r="AV23" s="529"/>
      <c r="AW23" s="529"/>
      <c r="AX23" s="530"/>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50</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51</v>
      </c>
      <c r="Z26" s="1012"/>
      <c r="AA26" s="1013"/>
      <c r="AB26" s="471"/>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52</v>
      </c>
      <c r="Z27" s="1012"/>
      <c r="AA27" s="1013"/>
      <c r="AB27" s="595" t="s">
        <v>53</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09" t="s">
        <v>42</v>
      </c>
      <c r="H30" s="429"/>
      <c r="I30" s="429"/>
      <c r="J30" s="429"/>
      <c r="K30" s="429"/>
      <c r="L30" s="429"/>
      <c r="M30" s="429"/>
      <c r="N30" s="429"/>
      <c r="O30" s="510"/>
      <c r="P30" s="428" t="s">
        <v>43</v>
      </c>
      <c r="Q30" s="429"/>
      <c r="R30" s="429"/>
      <c r="S30" s="429"/>
      <c r="T30" s="429"/>
      <c r="U30" s="429"/>
      <c r="V30" s="429"/>
      <c r="W30" s="429"/>
      <c r="X30" s="510"/>
      <c r="Y30" s="1020"/>
      <c r="Z30" s="828"/>
      <c r="AA30" s="829"/>
      <c r="AB30" s="1024" t="s">
        <v>44</v>
      </c>
      <c r="AC30" s="1025"/>
      <c r="AD30" s="1026"/>
      <c r="AE30" s="1030" t="s">
        <v>20</v>
      </c>
      <c r="AF30" s="1030"/>
      <c r="AG30" s="1030"/>
      <c r="AH30" s="1030"/>
      <c r="AI30" s="1030" t="s">
        <v>21</v>
      </c>
      <c r="AJ30" s="1030"/>
      <c r="AK30" s="1030"/>
      <c r="AL30" s="556"/>
      <c r="AM30" s="1030" t="s">
        <v>45</v>
      </c>
      <c r="AN30" s="1030"/>
      <c r="AO30" s="1030"/>
      <c r="AP30" s="556"/>
      <c r="AQ30" s="158" t="s">
        <v>46</v>
      </c>
      <c r="AR30" s="133"/>
      <c r="AS30" s="133"/>
      <c r="AT30" s="134"/>
      <c r="AU30" s="529" t="s">
        <v>47</v>
      </c>
      <c r="AV30" s="529"/>
      <c r="AW30" s="529"/>
      <c r="AX30" s="530"/>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50</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51</v>
      </c>
      <c r="Z33" s="1012"/>
      <c r="AA33" s="1013"/>
      <c r="AB33" s="471"/>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52</v>
      </c>
      <c r="Z34" s="1012"/>
      <c r="AA34" s="1013"/>
      <c r="AB34" s="595" t="s">
        <v>53</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09" t="s">
        <v>42</v>
      </c>
      <c r="H37" s="429"/>
      <c r="I37" s="429"/>
      <c r="J37" s="429"/>
      <c r="K37" s="429"/>
      <c r="L37" s="429"/>
      <c r="M37" s="429"/>
      <c r="N37" s="429"/>
      <c r="O37" s="510"/>
      <c r="P37" s="428" t="s">
        <v>43</v>
      </c>
      <c r="Q37" s="429"/>
      <c r="R37" s="429"/>
      <c r="S37" s="429"/>
      <c r="T37" s="429"/>
      <c r="U37" s="429"/>
      <c r="V37" s="429"/>
      <c r="W37" s="429"/>
      <c r="X37" s="510"/>
      <c r="Y37" s="1020"/>
      <c r="Z37" s="828"/>
      <c r="AA37" s="829"/>
      <c r="AB37" s="1024" t="s">
        <v>44</v>
      </c>
      <c r="AC37" s="1025"/>
      <c r="AD37" s="1026"/>
      <c r="AE37" s="1030" t="s">
        <v>20</v>
      </c>
      <c r="AF37" s="1030"/>
      <c r="AG37" s="1030"/>
      <c r="AH37" s="1030"/>
      <c r="AI37" s="1030" t="s">
        <v>21</v>
      </c>
      <c r="AJ37" s="1030"/>
      <c r="AK37" s="1030"/>
      <c r="AL37" s="556"/>
      <c r="AM37" s="1030" t="s">
        <v>45</v>
      </c>
      <c r="AN37" s="1030"/>
      <c r="AO37" s="1030"/>
      <c r="AP37" s="556"/>
      <c r="AQ37" s="158" t="s">
        <v>46</v>
      </c>
      <c r="AR37" s="133"/>
      <c r="AS37" s="133"/>
      <c r="AT37" s="134"/>
      <c r="AU37" s="529" t="s">
        <v>47</v>
      </c>
      <c r="AV37" s="529"/>
      <c r="AW37" s="529"/>
      <c r="AX37" s="530"/>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50</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51</v>
      </c>
      <c r="Z40" s="1012"/>
      <c r="AA40" s="1013"/>
      <c r="AB40" s="471"/>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52</v>
      </c>
      <c r="Z41" s="1012"/>
      <c r="AA41" s="1013"/>
      <c r="AB41" s="595" t="s">
        <v>53</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09" t="s">
        <v>42</v>
      </c>
      <c r="H44" s="429"/>
      <c r="I44" s="429"/>
      <c r="J44" s="429"/>
      <c r="K44" s="429"/>
      <c r="L44" s="429"/>
      <c r="M44" s="429"/>
      <c r="N44" s="429"/>
      <c r="O44" s="510"/>
      <c r="P44" s="428" t="s">
        <v>43</v>
      </c>
      <c r="Q44" s="429"/>
      <c r="R44" s="429"/>
      <c r="S44" s="429"/>
      <c r="T44" s="429"/>
      <c r="U44" s="429"/>
      <c r="V44" s="429"/>
      <c r="W44" s="429"/>
      <c r="X44" s="510"/>
      <c r="Y44" s="1020"/>
      <c r="Z44" s="828"/>
      <c r="AA44" s="829"/>
      <c r="AB44" s="1024" t="s">
        <v>44</v>
      </c>
      <c r="AC44" s="1025"/>
      <c r="AD44" s="1026"/>
      <c r="AE44" s="1030" t="s">
        <v>20</v>
      </c>
      <c r="AF44" s="1030"/>
      <c r="AG44" s="1030"/>
      <c r="AH44" s="1030"/>
      <c r="AI44" s="1030" t="s">
        <v>21</v>
      </c>
      <c r="AJ44" s="1030"/>
      <c r="AK44" s="1030"/>
      <c r="AL44" s="556"/>
      <c r="AM44" s="1030" t="s">
        <v>45</v>
      </c>
      <c r="AN44" s="1030"/>
      <c r="AO44" s="1030"/>
      <c r="AP44" s="556"/>
      <c r="AQ44" s="158" t="s">
        <v>46</v>
      </c>
      <c r="AR44" s="133"/>
      <c r="AS44" s="133"/>
      <c r="AT44" s="134"/>
      <c r="AU44" s="529" t="s">
        <v>47</v>
      </c>
      <c r="AV44" s="529"/>
      <c r="AW44" s="529"/>
      <c r="AX44" s="530"/>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50</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51</v>
      </c>
      <c r="Z47" s="1012"/>
      <c r="AA47" s="1013"/>
      <c r="AB47" s="471"/>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52</v>
      </c>
      <c r="Z48" s="1012"/>
      <c r="AA48" s="1013"/>
      <c r="AB48" s="595" t="s">
        <v>53</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09" t="s">
        <v>42</v>
      </c>
      <c r="H51" s="429"/>
      <c r="I51" s="429"/>
      <c r="J51" s="429"/>
      <c r="K51" s="429"/>
      <c r="L51" s="429"/>
      <c r="M51" s="429"/>
      <c r="N51" s="429"/>
      <c r="O51" s="510"/>
      <c r="P51" s="428" t="s">
        <v>43</v>
      </c>
      <c r="Q51" s="429"/>
      <c r="R51" s="429"/>
      <c r="S51" s="429"/>
      <c r="T51" s="429"/>
      <c r="U51" s="429"/>
      <c r="V51" s="429"/>
      <c r="W51" s="429"/>
      <c r="X51" s="510"/>
      <c r="Y51" s="1020"/>
      <c r="Z51" s="828"/>
      <c r="AA51" s="829"/>
      <c r="AB51" s="556" t="s">
        <v>44</v>
      </c>
      <c r="AC51" s="1025"/>
      <c r="AD51" s="1026"/>
      <c r="AE51" s="1030" t="s">
        <v>20</v>
      </c>
      <c r="AF51" s="1030"/>
      <c r="AG51" s="1030"/>
      <c r="AH51" s="1030"/>
      <c r="AI51" s="1030" t="s">
        <v>21</v>
      </c>
      <c r="AJ51" s="1030"/>
      <c r="AK51" s="1030"/>
      <c r="AL51" s="556"/>
      <c r="AM51" s="1030" t="s">
        <v>45</v>
      </c>
      <c r="AN51" s="1030"/>
      <c r="AO51" s="1030"/>
      <c r="AP51" s="556"/>
      <c r="AQ51" s="158" t="s">
        <v>46</v>
      </c>
      <c r="AR51" s="133"/>
      <c r="AS51" s="133"/>
      <c r="AT51" s="134"/>
      <c r="AU51" s="529" t="s">
        <v>47</v>
      </c>
      <c r="AV51" s="529"/>
      <c r="AW51" s="529"/>
      <c r="AX51" s="530"/>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50</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51</v>
      </c>
      <c r="Z54" s="1012"/>
      <c r="AA54" s="1013"/>
      <c r="AB54" s="471"/>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52</v>
      </c>
      <c r="Z55" s="1012"/>
      <c r="AA55" s="1013"/>
      <c r="AB55" s="595" t="s">
        <v>53</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09" t="s">
        <v>42</v>
      </c>
      <c r="H58" s="429"/>
      <c r="I58" s="429"/>
      <c r="J58" s="429"/>
      <c r="K58" s="429"/>
      <c r="L58" s="429"/>
      <c r="M58" s="429"/>
      <c r="N58" s="429"/>
      <c r="O58" s="510"/>
      <c r="P58" s="428" t="s">
        <v>43</v>
      </c>
      <c r="Q58" s="429"/>
      <c r="R58" s="429"/>
      <c r="S58" s="429"/>
      <c r="T58" s="429"/>
      <c r="U58" s="429"/>
      <c r="V58" s="429"/>
      <c r="W58" s="429"/>
      <c r="X58" s="510"/>
      <c r="Y58" s="1020"/>
      <c r="Z58" s="828"/>
      <c r="AA58" s="829"/>
      <c r="AB58" s="1024" t="s">
        <v>44</v>
      </c>
      <c r="AC58" s="1025"/>
      <c r="AD58" s="1026"/>
      <c r="AE58" s="1030" t="s">
        <v>20</v>
      </c>
      <c r="AF58" s="1030"/>
      <c r="AG58" s="1030"/>
      <c r="AH58" s="1030"/>
      <c r="AI58" s="1030" t="s">
        <v>21</v>
      </c>
      <c r="AJ58" s="1030"/>
      <c r="AK58" s="1030"/>
      <c r="AL58" s="556"/>
      <c r="AM58" s="1030" t="s">
        <v>45</v>
      </c>
      <c r="AN58" s="1030"/>
      <c r="AO58" s="1030"/>
      <c r="AP58" s="556"/>
      <c r="AQ58" s="158" t="s">
        <v>46</v>
      </c>
      <c r="AR58" s="133"/>
      <c r="AS58" s="133"/>
      <c r="AT58" s="134"/>
      <c r="AU58" s="529" t="s">
        <v>47</v>
      </c>
      <c r="AV58" s="529"/>
      <c r="AW58" s="529"/>
      <c r="AX58" s="530"/>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50</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51</v>
      </c>
      <c r="Z61" s="1012"/>
      <c r="AA61" s="1013"/>
      <c r="AB61" s="471"/>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52</v>
      </c>
      <c r="Z62" s="1012"/>
      <c r="AA62" s="1013"/>
      <c r="AB62" s="595" t="s">
        <v>53</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09" t="s">
        <v>42</v>
      </c>
      <c r="H65" s="429"/>
      <c r="I65" s="429"/>
      <c r="J65" s="429"/>
      <c r="K65" s="429"/>
      <c r="L65" s="429"/>
      <c r="M65" s="429"/>
      <c r="N65" s="429"/>
      <c r="O65" s="510"/>
      <c r="P65" s="428" t="s">
        <v>43</v>
      </c>
      <c r="Q65" s="429"/>
      <c r="R65" s="429"/>
      <c r="S65" s="429"/>
      <c r="T65" s="429"/>
      <c r="U65" s="429"/>
      <c r="V65" s="429"/>
      <c r="W65" s="429"/>
      <c r="X65" s="510"/>
      <c r="Y65" s="1020"/>
      <c r="Z65" s="828"/>
      <c r="AA65" s="829"/>
      <c r="AB65" s="1024" t="s">
        <v>44</v>
      </c>
      <c r="AC65" s="1025"/>
      <c r="AD65" s="1026"/>
      <c r="AE65" s="1030" t="s">
        <v>20</v>
      </c>
      <c r="AF65" s="1030"/>
      <c r="AG65" s="1030"/>
      <c r="AH65" s="1030"/>
      <c r="AI65" s="1030" t="s">
        <v>21</v>
      </c>
      <c r="AJ65" s="1030"/>
      <c r="AK65" s="1030"/>
      <c r="AL65" s="556"/>
      <c r="AM65" s="1030" t="s">
        <v>45</v>
      </c>
      <c r="AN65" s="1030"/>
      <c r="AO65" s="1030"/>
      <c r="AP65" s="556"/>
      <c r="AQ65" s="158" t="s">
        <v>46</v>
      </c>
      <c r="AR65" s="133"/>
      <c r="AS65" s="133"/>
      <c r="AT65" s="134"/>
      <c r="AU65" s="529" t="s">
        <v>47</v>
      </c>
      <c r="AV65" s="529"/>
      <c r="AW65" s="529"/>
      <c r="AX65" s="530"/>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50</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51</v>
      </c>
      <c r="Z68" s="1012"/>
      <c r="AA68" s="1013"/>
      <c r="AB68" s="471"/>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52</v>
      </c>
      <c r="Z69" s="1012"/>
      <c r="AA69" s="1013"/>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9" t="s">
        <v>620</v>
      </c>
      <c r="B2" s="1050"/>
      <c r="C2" s="1050"/>
      <c r="D2" s="1050"/>
      <c r="E2" s="1050"/>
      <c r="F2" s="1051"/>
      <c r="G2" s="597" t="s">
        <v>621</v>
      </c>
      <c r="H2" s="598"/>
      <c r="I2" s="598"/>
      <c r="J2" s="598"/>
      <c r="K2" s="598"/>
      <c r="L2" s="598"/>
      <c r="M2" s="598"/>
      <c r="N2" s="598"/>
      <c r="O2" s="598"/>
      <c r="P2" s="598"/>
      <c r="Q2" s="598"/>
      <c r="R2" s="598"/>
      <c r="S2" s="598"/>
      <c r="T2" s="598"/>
      <c r="U2" s="598"/>
      <c r="V2" s="598"/>
      <c r="W2" s="598"/>
      <c r="X2" s="598"/>
      <c r="Y2" s="598"/>
      <c r="Z2" s="598"/>
      <c r="AA2" s="598"/>
      <c r="AB2" s="599"/>
      <c r="AC2" s="597" t="s">
        <v>622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4" t="s">
        <v>166</v>
      </c>
      <c r="H3" s="670"/>
      <c r="I3" s="670"/>
      <c r="J3" s="670"/>
      <c r="K3" s="670"/>
      <c r="L3" s="669" t="s">
        <v>167</v>
      </c>
      <c r="M3" s="670"/>
      <c r="N3" s="670"/>
      <c r="O3" s="670"/>
      <c r="P3" s="670"/>
      <c r="Q3" s="670"/>
      <c r="R3" s="670"/>
      <c r="S3" s="670"/>
      <c r="T3" s="670"/>
      <c r="U3" s="670"/>
      <c r="V3" s="670"/>
      <c r="W3" s="670"/>
      <c r="X3" s="671"/>
      <c r="Y3" s="655" t="s">
        <v>168</v>
      </c>
      <c r="Z3" s="656"/>
      <c r="AA3" s="656"/>
      <c r="AB3" s="800"/>
      <c r="AC3" s="814" t="s">
        <v>166</v>
      </c>
      <c r="AD3" s="670"/>
      <c r="AE3" s="670"/>
      <c r="AF3" s="670"/>
      <c r="AG3" s="670"/>
      <c r="AH3" s="669" t="s">
        <v>167</v>
      </c>
      <c r="AI3" s="670"/>
      <c r="AJ3" s="670"/>
      <c r="AK3" s="670"/>
      <c r="AL3" s="670"/>
      <c r="AM3" s="670"/>
      <c r="AN3" s="670"/>
      <c r="AO3" s="670"/>
      <c r="AP3" s="670"/>
      <c r="AQ3" s="670"/>
      <c r="AR3" s="670"/>
      <c r="AS3" s="670"/>
      <c r="AT3" s="671"/>
      <c r="AU3" s="655" t="s">
        <v>168</v>
      </c>
      <c r="AV3" s="656"/>
      <c r="AW3" s="656"/>
      <c r="AX3" s="657"/>
      <c r="AY3" s="34">
        <f>$AY$2</f>
        <v>0</v>
      </c>
    </row>
    <row r="4" spans="1:51" ht="24.75" customHeight="1">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c r="A14" s="1043"/>
      <c r="B14" s="1044"/>
      <c r="C14" s="1044"/>
      <c r="D14" s="1044"/>
      <c r="E14" s="1044"/>
      <c r="F14" s="1045"/>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3"/>
      <c r="B15" s="1044"/>
      <c r="C15" s="1044"/>
      <c r="D15" s="1044"/>
      <c r="E15" s="1044"/>
      <c r="F15" s="1045"/>
      <c r="G15" s="597" t="s">
        <v>623</v>
      </c>
      <c r="H15" s="598"/>
      <c r="I15" s="598"/>
      <c r="J15" s="598"/>
      <c r="K15" s="598"/>
      <c r="L15" s="598"/>
      <c r="M15" s="598"/>
      <c r="N15" s="598"/>
      <c r="O15" s="598"/>
      <c r="P15" s="598"/>
      <c r="Q15" s="598"/>
      <c r="R15" s="598"/>
      <c r="S15" s="598"/>
      <c r="T15" s="598"/>
      <c r="U15" s="598"/>
      <c r="V15" s="598"/>
      <c r="W15" s="598"/>
      <c r="X15" s="598"/>
      <c r="Y15" s="598"/>
      <c r="Z15" s="598"/>
      <c r="AA15" s="598"/>
      <c r="AB15" s="599"/>
      <c r="AC15" s="597" t="s">
        <v>624</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c r="A16" s="1043"/>
      <c r="B16" s="1044"/>
      <c r="C16" s="1044"/>
      <c r="D16" s="1044"/>
      <c r="E16" s="1044"/>
      <c r="F16" s="1045"/>
      <c r="G16" s="814" t="s">
        <v>166</v>
      </c>
      <c r="H16" s="670"/>
      <c r="I16" s="670"/>
      <c r="J16" s="670"/>
      <c r="K16" s="670"/>
      <c r="L16" s="669" t="s">
        <v>167</v>
      </c>
      <c r="M16" s="670"/>
      <c r="N16" s="670"/>
      <c r="O16" s="670"/>
      <c r="P16" s="670"/>
      <c r="Q16" s="670"/>
      <c r="R16" s="670"/>
      <c r="S16" s="670"/>
      <c r="T16" s="670"/>
      <c r="U16" s="670"/>
      <c r="V16" s="670"/>
      <c r="W16" s="670"/>
      <c r="X16" s="671"/>
      <c r="Y16" s="655" t="s">
        <v>168</v>
      </c>
      <c r="Z16" s="656"/>
      <c r="AA16" s="656"/>
      <c r="AB16" s="800"/>
      <c r="AC16" s="814" t="s">
        <v>166</v>
      </c>
      <c r="AD16" s="670"/>
      <c r="AE16" s="670"/>
      <c r="AF16" s="670"/>
      <c r="AG16" s="670"/>
      <c r="AH16" s="669" t="s">
        <v>167</v>
      </c>
      <c r="AI16" s="670"/>
      <c r="AJ16" s="670"/>
      <c r="AK16" s="670"/>
      <c r="AL16" s="670"/>
      <c r="AM16" s="670"/>
      <c r="AN16" s="670"/>
      <c r="AO16" s="670"/>
      <c r="AP16" s="670"/>
      <c r="AQ16" s="670"/>
      <c r="AR16" s="670"/>
      <c r="AS16" s="670"/>
      <c r="AT16" s="671"/>
      <c r="AU16" s="655" t="s">
        <v>168</v>
      </c>
      <c r="AV16" s="656"/>
      <c r="AW16" s="656"/>
      <c r="AX16" s="657"/>
      <c r="AY16" s="34">
        <f>$AY$15</f>
        <v>0</v>
      </c>
    </row>
    <row r="17" spans="1:51" ht="24.75" customHeight="1">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c r="A27" s="1043"/>
      <c r="B27" s="1044"/>
      <c r="C27" s="1044"/>
      <c r="D27" s="1044"/>
      <c r="E27" s="1044"/>
      <c r="F27" s="1045"/>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3"/>
      <c r="B28" s="1044"/>
      <c r="C28" s="1044"/>
      <c r="D28" s="1044"/>
      <c r="E28" s="1044"/>
      <c r="F28" s="1045"/>
      <c r="G28" s="597" t="s">
        <v>625</v>
      </c>
      <c r="H28" s="598"/>
      <c r="I28" s="598"/>
      <c r="J28" s="598"/>
      <c r="K28" s="598"/>
      <c r="L28" s="598"/>
      <c r="M28" s="598"/>
      <c r="N28" s="598"/>
      <c r="O28" s="598"/>
      <c r="P28" s="598"/>
      <c r="Q28" s="598"/>
      <c r="R28" s="598"/>
      <c r="S28" s="598"/>
      <c r="T28" s="598"/>
      <c r="U28" s="598"/>
      <c r="V28" s="598"/>
      <c r="W28" s="598"/>
      <c r="X28" s="598"/>
      <c r="Y28" s="598"/>
      <c r="Z28" s="598"/>
      <c r="AA28" s="598"/>
      <c r="AB28" s="599"/>
      <c r="AC28" s="597" t="s">
        <v>626</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c r="A29" s="1043"/>
      <c r="B29" s="1044"/>
      <c r="C29" s="1044"/>
      <c r="D29" s="1044"/>
      <c r="E29" s="1044"/>
      <c r="F29" s="1045"/>
      <c r="G29" s="814" t="s">
        <v>166</v>
      </c>
      <c r="H29" s="670"/>
      <c r="I29" s="670"/>
      <c r="J29" s="670"/>
      <c r="K29" s="670"/>
      <c r="L29" s="669" t="s">
        <v>167</v>
      </c>
      <c r="M29" s="670"/>
      <c r="N29" s="670"/>
      <c r="O29" s="670"/>
      <c r="P29" s="670"/>
      <c r="Q29" s="670"/>
      <c r="R29" s="670"/>
      <c r="S29" s="670"/>
      <c r="T29" s="670"/>
      <c r="U29" s="670"/>
      <c r="V29" s="670"/>
      <c r="W29" s="670"/>
      <c r="X29" s="671"/>
      <c r="Y29" s="655" t="s">
        <v>168</v>
      </c>
      <c r="Z29" s="656"/>
      <c r="AA29" s="656"/>
      <c r="AB29" s="800"/>
      <c r="AC29" s="814" t="s">
        <v>166</v>
      </c>
      <c r="AD29" s="670"/>
      <c r="AE29" s="670"/>
      <c r="AF29" s="670"/>
      <c r="AG29" s="670"/>
      <c r="AH29" s="669" t="s">
        <v>167</v>
      </c>
      <c r="AI29" s="670"/>
      <c r="AJ29" s="670"/>
      <c r="AK29" s="670"/>
      <c r="AL29" s="670"/>
      <c r="AM29" s="670"/>
      <c r="AN29" s="670"/>
      <c r="AO29" s="670"/>
      <c r="AP29" s="670"/>
      <c r="AQ29" s="670"/>
      <c r="AR29" s="670"/>
      <c r="AS29" s="670"/>
      <c r="AT29" s="671"/>
      <c r="AU29" s="655" t="s">
        <v>168</v>
      </c>
      <c r="AV29" s="656"/>
      <c r="AW29" s="656"/>
      <c r="AX29" s="657"/>
      <c r="AY29" s="34">
        <f>$AY$28</f>
        <v>0</v>
      </c>
    </row>
    <row r="30" spans="1:51" ht="24.75" customHeight="1">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c r="A40" s="1043"/>
      <c r="B40" s="1044"/>
      <c r="C40" s="1044"/>
      <c r="D40" s="1044"/>
      <c r="E40" s="1044"/>
      <c r="F40" s="1045"/>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3"/>
      <c r="B41" s="1044"/>
      <c r="C41" s="1044"/>
      <c r="D41" s="1044"/>
      <c r="E41" s="1044"/>
      <c r="F41" s="1045"/>
      <c r="G41" s="597" t="s">
        <v>627</v>
      </c>
      <c r="H41" s="598"/>
      <c r="I41" s="598"/>
      <c r="J41" s="598"/>
      <c r="K41" s="598"/>
      <c r="L41" s="598"/>
      <c r="M41" s="598"/>
      <c r="N41" s="598"/>
      <c r="O41" s="598"/>
      <c r="P41" s="598"/>
      <c r="Q41" s="598"/>
      <c r="R41" s="598"/>
      <c r="S41" s="598"/>
      <c r="T41" s="598"/>
      <c r="U41" s="598"/>
      <c r="V41" s="598"/>
      <c r="W41" s="598"/>
      <c r="X41" s="598"/>
      <c r="Y41" s="598"/>
      <c r="Z41" s="598"/>
      <c r="AA41" s="598"/>
      <c r="AB41" s="599"/>
      <c r="AC41" s="597" t="s">
        <v>628</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c r="A42" s="1043"/>
      <c r="B42" s="1044"/>
      <c r="C42" s="1044"/>
      <c r="D42" s="1044"/>
      <c r="E42" s="1044"/>
      <c r="F42" s="1045"/>
      <c r="G42" s="814" t="s">
        <v>166</v>
      </c>
      <c r="H42" s="670"/>
      <c r="I42" s="670"/>
      <c r="J42" s="670"/>
      <c r="K42" s="670"/>
      <c r="L42" s="669" t="s">
        <v>167</v>
      </c>
      <c r="M42" s="670"/>
      <c r="N42" s="670"/>
      <c r="O42" s="670"/>
      <c r="P42" s="670"/>
      <c r="Q42" s="670"/>
      <c r="R42" s="670"/>
      <c r="S42" s="670"/>
      <c r="T42" s="670"/>
      <c r="U42" s="670"/>
      <c r="V42" s="670"/>
      <c r="W42" s="670"/>
      <c r="X42" s="671"/>
      <c r="Y42" s="655" t="s">
        <v>168</v>
      </c>
      <c r="Z42" s="656"/>
      <c r="AA42" s="656"/>
      <c r="AB42" s="800"/>
      <c r="AC42" s="814" t="s">
        <v>166</v>
      </c>
      <c r="AD42" s="670"/>
      <c r="AE42" s="670"/>
      <c r="AF42" s="670"/>
      <c r="AG42" s="670"/>
      <c r="AH42" s="669" t="s">
        <v>167</v>
      </c>
      <c r="AI42" s="670"/>
      <c r="AJ42" s="670"/>
      <c r="AK42" s="670"/>
      <c r="AL42" s="670"/>
      <c r="AM42" s="670"/>
      <c r="AN42" s="670"/>
      <c r="AO42" s="670"/>
      <c r="AP42" s="670"/>
      <c r="AQ42" s="670"/>
      <c r="AR42" s="670"/>
      <c r="AS42" s="670"/>
      <c r="AT42" s="671"/>
      <c r="AU42" s="655" t="s">
        <v>168</v>
      </c>
      <c r="AV42" s="656"/>
      <c r="AW42" s="656"/>
      <c r="AX42" s="657"/>
      <c r="AY42" s="34">
        <f>$AY$41</f>
        <v>0</v>
      </c>
    </row>
    <row r="43" spans="1:51" ht="24.75" customHeight="1">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c r="A53" s="1046"/>
      <c r="B53" s="1047"/>
      <c r="C53" s="1047"/>
      <c r="D53" s="1047"/>
      <c r="E53" s="1047"/>
      <c r="F53" s="1048"/>
      <c r="G53" s="1031" t="s">
        <v>31</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31</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620</v>
      </c>
      <c r="B55" s="1050"/>
      <c r="C55" s="1050"/>
      <c r="D55" s="1050"/>
      <c r="E55" s="1050"/>
      <c r="F55" s="1051"/>
      <c r="G55" s="597" t="s">
        <v>629</v>
      </c>
      <c r="H55" s="598"/>
      <c r="I55" s="598"/>
      <c r="J55" s="598"/>
      <c r="K55" s="598"/>
      <c r="L55" s="598"/>
      <c r="M55" s="598"/>
      <c r="N55" s="598"/>
      <c r="O55" s="598"/>
      <c r="P55" s="598"/>
      <c r="Q55" s="598"/>
      <c r="R55" s="598"/>
      <c r="S55" s="598"/>
      <c r="T55" s="598"/>
      <c r="U55" s="598"/>
      <c r="V55" s="598"/>
      <c r="W55" s="598"/>
      <c r="X55" s="598"/>
      <c r="Y55" s="598"/>
      <c r="Z55" s="598"/>
      <c r="AA55" s="598"/>
      <c r="AB55" s="599"/>
      <c r="AC55" s="597" t="s">
        <v>630</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c r="A56" s="1043"/>
      <c r="B56" s="1044"/>
      <c r="C56" s="1044"/>
      <c r="D56" s="1044"/>
      <c r="E56" s="1044"/>
      <c r="F56" s="1045"/>
      <c r="G56" s="814" t="s">
        <v>166</v>
      </c>
      <c r="H56" s="670"/>
      <c r="I56" s="670"/>
      <c r="J56" s="670"/>
      <c r="K56" s="670"/>
      <c r="L56" s="669" t="s">
        <v>167</v>
      </c>
      <c r="M56" s="670"/>
      <c r="N56" s="670"/>
      <c r="O56" s="670"/>
      <c r="P56" s="670"/>
      <c r="Q56" s="670"/>
      <c r="R56" s="670"/>
      <c r="S56" s="670"/>
      <c r="T56" s="670"/>
      <c r="U56" s="670"/>
      <c r="V56" s="670"/>
      <c r="W56" s="670"/>
      <c r="X56" s="671"/>
      <c r="Y56" s="655" t="s">
        <v>168</v>
      </c>
      <c r="Z56" s="656"/>
      <c r="AA56" s="656"/>
      <c r="AB56" s="800"/>
      <c r="AC56" s="814" t="s">
        <v>166</v>
      </c>
      <c r="AD56" s="670"/>
      <c r="AE56" s="670"/>
      <c r="AF56" s="670"/>
      <c r="AG56" s="670"/>
      <c r="AH56" s="669" t="s">
        <v>167</v>
      </c>
      <c r="AI56" s="670"/>
      <c r="AJ56" s="670"/>
      <c r="AK56" s="670"/>
      <c r="AL56" s="670"/>
      <c r="AM56" s="670"/>
      <c r="AN56" s="670"/>
      <c r="AO56" s="670"/>
      <c r="AP56" s="670"/>
      <c r="AQ56" s="670"/>
      <c r="AR56" s="670"/>
      <c r="AS56" s="670"/>
      <c r="AT56" s="671"/>
      <c r="AU56" s="655" t="s">
        <v>168</v>
      </c>
      <c r="AV56" s="656"/>
      <c r="AW56" s="656"/>
      <c r="AX56" s="657"/>
      <c r="AY56" s="34">
        <f>$AY$55</f>
        <v>0</v>
      </c>
    </row>
    <row r="57" spans="1:51" ht="24.75" customHeight="1">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c r="A67" s="1043"/>
      <c r="B67" s="1044"/>
      <c r="C67" s="1044"/>
      <c r="D67" s="1044"/>
      <c r="E67" s="1044"/>
      <c r="F67" s="1045"/>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3"/>
      <c r="B68" s="1044"/>
      <c r="C68" s="1044"/>
      <c r="D68" s="1044"/>
      <c r="E68" s="1044"/>
      <c r="F68" s="1045"/>
      <c r="G68" s="597" t="s">
        <v>631</v>
      </c>
      <c r="H68" s="598"/>
      <c r="I68" s="598"/>
      <c r="J68" s="598"/>
      <c r="K68" s="598"/>
      <c r="L68" s="598"/>
      <c r="M68" s="598"/>
      <c r="N68" s="598"/>
      <c r="O68" s="598"/>
      <c r="P68" s="598"/>
      <c r="Q68" s="598"/>
      <c r="R68" s="598"/>
      <c r="S68" s="598"/>
      <c r="T68" s="598"/>
      <c r="U68" s="598"/>
      <c r="V68" s="598"/>
      <c r="W68" s="598"/>
      <c r="X68" s="598"/>
      <c r="Y68" s="598"/>
      <c r="Z68" s="598"/>
      <c r="AA68" s="598"/>
      <c r="AB68" s="599"/>
      <c r="AC68" s="597" t="s">
        <v>632</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c r="A69" s="1043"/>
      <c r="B69" s="1044"/>
      <c r="C69" s="1044"/>
      <c r="D69" s="1044"/>
      <c r="E69" s="1044"/>
      <c r="F69" s="1045"/>
      <c r="G69" s="814" t="s">
        <v>166</v>
      </c>
      <c r="H69" s="670"/>
      <c r="I69" s="670"/>
      <c r="J69" s="670"/>
      <c r="K69" s="670"/>
      <c r="L69" s="669" t="s">
        <v>167</v>
      </c>
      <c r="M69" s="670"/>
      <c r="N69" s="670"/>
      <c r="O69" s="670"/>
      <c r="P69" s="670"/>
      <c r="Q69" s="670"/>
      <c r="R69" s="670"/>
      <c r="S69" s="670"/>
      <c r="T69" s="670"/>
      <c r="U69" s="670"/>
      <c r="V69" s="670"/>
      <c r="W69" s="670"/>
      <c r="X69" s="671"/>
      <c r="Y69" s="655" t="s">
        <v>168</v>
      </c>
      <c r="Z69" s="656"/>
      <c r="AA69" s="656"/>
      <c r="AB69" s="800"/>
      <c r="AC69" s="814" t="s">
        <v>166</v>
      </c>
      <c r="AD69" s="670"/>
      <c r="AE69" s="670"/>
      <c r="AF69" s="670"/>
      <c r="AG69" s="670"/>
      <c r="AH69" s="669" t="s">
        <v>167</v>
      </c>
      <c r="AI69" s="670"/>
      <c r="AJ69" s="670"/>
      <c r="AK69" s="670"/>
      <c r="AL69" s="670"/>
      <c r="AM69" s="670"/>
      <c r="AN69" s="670"/>
      <c r="AO69" s="670"/>
      <c r="AP69" s="670"/>
      <c r="AQ69" s="670"/>
      <c r="AR69" s="670"/>
      <c r="AS69" s="670"/>
      <c r="AT69" s="671"/>
      <c r="AU69" s="655" t="s">
        <v>168</v>
      </c>
      <c r="AV69" s="656"/>
      <c r="AW69" s="656"/>
      <c r="AX69" s="657"/>
      <c r="AY69" s="34">
        <f>$AY$68</f>
        <v>0</v>
      </c>
    </row>
    <row r="70" spans="1:51" ht="24.75" customHeight="1">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c r="A80" s="1043"/>
      <c r="B80" s="1044"/>
      <c r="C80" s="1044"/>
      <c r="D80" s="1044"/>
      <c r="E80" s="1044"/>
      <c r="F80" s="1045"/>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3"/>
      <c r="B81" s="1044"/>
      <c r="C81" s="1044"/>
      <c r="D81" s="1044"/>
      <c r="E81" s="1044"/>
      <c r="F81" s="1045"/>
      <c r="G81" s="597" t="s">
        <v>633</v>
      </c>
      <c r="H81" s="598"/>
      <c r="I81" s="598"/>
      <c r="J81" s="598"/>
      <c r="K81" s="598"/>
      <c r="L81" s="598"/>
      <c r="M81" s="598"/>
      <c r="N81" s="598"/>
      <c r="O81" s="598"/>
      <c r="P81" s="598"/>
      <c r="Q81" s="598"/>
      <c r="R81" s="598"/>
      <c r="S81" s="598"/>
      <c r="T81" s="598"/>
      <c r="U81" s="598"/>
      <c r="V81" s="598"/>
      <c r="W81" s="598"/>
      <c r="X81" s="598"/>
      <c r="Y81" s="598"/>
      <c r="Z81" s="598"/>
      <c r="AA81" s="598"/>
      <c r="AB81" s="599"/>
      <c r="AC81" s="597" t="s">
        <v>634</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c r="A82" s="1043"/>
      <c r="B82" s="1044"/>
      <c r="C82" s="1044"/>
      <c r="D82" s="1044"/>
      <c r="E82" s="1044"/>
      <c r="F82" s="1045"/>
      <c r="G82" s="814" t="s">
        <v>166</v>
      </c>
      <c r="H82" s="670"/>
      <c r="I82" s="670"/>
      <c r="J82" s="670"/>
      <c r="K82" s="670"/>
      <c r="L82" s="669" t="s">
        <v>167</v>
      </c>
      <c r="M82" s="670"/>
      <c r="N82" s="670"/>
      <c r="O82" s="670"/>
      <c r="P82" s="670"/>
      <c r="Q82" s="670"/>
      <c r="R82" s="670"/>
      <c r="S82" s="670"/>
      <c r="T82" s="670"/>
      <c r="U82" s="670"/>
      <c r="V82" s="670"/>
      <c r="W82" s="670"/>
      <c r="X82" s="671"/>
      <c r="Y82" s="655" t="s">
        <v>168</v>
      </c>
      <c r="Z82" s="656"/>
      <c r="AA82" s="656"/>
      <c r="AB82" s="800"/>
      <c r="AC82" s="814" t="s">
        <v>166</v>
      </c>
      <c r="AD82" s="670"/>
      <c r="AE82" s="670"/>
      <c r="AF82" s="670"/>
      <c r="AG82" s="670"/>
      <c r="AH82" s="669" t="s">
        <v>167</v>
      </c>
      <c r="AI82" s="670"/>
      <c r="AJ82" s="670"/>
      <c r="AK82" s="670"/>
      <c r="AL82" s="670"/>
      <c r="AM82" s="670"/>
      <c r="AN82" s="670"/>
      <c r="AO82" s="670"/>
      <c r="AP82" s="670"/>
      <c r="AQ82" s="670"/>
      <c r="AR82" s="670"/>
      <c r="AS82" s="670"/>
      <c r="AT82" s="671"/>
      <c r="AU82" s="655" t="s">
        <v>168</v>
      </c>
      <c r="AV82" s="656"/>
      <c r="AW82" s="656"/>
      <c r="AX82" s="657"/>
      <c r="AY82" s="34">
        <f>$AY$81</f>
        <v>0</v>
      </c>
    </row>
    <row r="83" spans="1:51" ht="24.75" customHeight="1">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c r="A93" s="1043"/>
      <c r="B93" s="1044"/>
      <c r="C93" s="1044"/>
      <c r="D93" s="1044"/>
      <c r="E93" s="1044"/>
      <c r="F93" s="1045"/>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3"/>
      <c r="B94" s="1044"/>
      <c r="C94" s="1044"/>
      <c r="D94" s="1044"/>
      <c r="E94" s="1044"/>
      <c r="F94" s="1045"/>
      <c r="G94" s="597" t="s">
        <v>635</v>
      </c>
      <c r="H94" s="598"/>
      <c r="I94" s="598"/>
      <c r="J94" s="598"/>
      <c r="K94" s="598"/>
      <c r="L94" s="598"/>
      <c r="M94" s="598"/>
      <c r="N94" s="598"/>
      <c r="O94" s="598"/>
      <c r="P94" s="598"/>
      <c r="Q94" s="598"/>
      <c r="R94" s="598"/>
      <c r="S94" s="598"/>
      <c r="T94" s="598"/>
      <c r="U94" s="598"/>
      <c r="V94" s="598"/>
      <c r="W94" s="598"/>
      <c r="X94" s="598"/>
      <c r="Y94" s="598"/>
      <c r="Z94" s="598"/>
      <c r="AA94" s="598"/>
      <c r="AB94" s="599"/>
      <c r="AC94" s="597" t="s">
        <v>636</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c r="A95" s="1043"/>
      <c r="B95" s="1044"/>
      <c r="C95" s="1044"/>
      <c r="D95" s="1044"/>
      <c r="E95" s="1044"/>
      <c r="F95" s="1045"/>
      <c r="G95" s="814" t="s">
        <v>166</v>
      </c>
      <c r="H95" s="670"/>
      <c r="I95" s="670"/>
      <c r="J95" s="670"/>
      <c r="K95" s="670"/>
      <c r="L95" s="669" t="s">
        <v>167</v>
      </c>
      <c r="M95" s="670"/>
      <c r="N95" s="670"/>
      <c r="O95" s="670"/>
      <c r="P95" s="670"/>
      <c r="Q95" s="670"/>
      <c r="R95" s="670"/>
      <c r="S95" s="670"/>
      <c r="T95" s="670"/>
      <c r="U95" s="670"/>
      <c r="V95" s="670"/>
      <c r="W95" s="670"/>
      <c r="X95" s="671"/>
      <c r="Y95" s="655" t="s">
        <v>168</v>
      </c>
      <c r="Z95" s="656"/>
      <c r="AA95" s="656"/>
      <c r="AB95" s="800"/>
      <c r="AC95" s="814" t="s">
        <v>166</v>
      </c>
      <c r="AD95" s="670"/>
      <c r="AE95" s="670"/>
      <c r="AF95" s="670"/>
      <c r="AG95" s="670"/>
      <c r="AH95" s="669" t="s">
        <v>167</v>
      </c>
      <c r="AI95" s="670"/>
      <c r="AJ95" s="670"/>
      <c r="AK95" s="670"/>
      <c r="AL95" s="670"/>
      <c r="AM95" s="670"/>
      <c r="AN95" s="670"/>
      <c r="AO95" s="670"/>
      <c r="AP95" s="670"/>
      <c r="AQ95" s="670"/>
      <c r="AR95" s="670"/>
      <c r="AS95" s="670"/>
      <c r="AT95" s="671"/>
      <c r="AU95" s="655" t="s">
        <v>168</v>
      </c>
      <c r="AV95" s="656"/>
      <c r="AW95" s="656"/>
      <c r="AX95" s="657"/>
      <c r="AY95" s="34">
        <f>$AY$94</f>
        <v>0</v>
      </c>
    </row>
    <row r="96" spans="1:51" ht="24.75" customHeight="1">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c r="A106" s="1046"/>
      <c r="B106" s="1047"/>
      <c r="C106" s="1047"/>
      <c r="D106" s="1047"/>
      <c r="E106" s="1047"/>
      <c r="F106" s="1048"/>
      <c r="G106" s="1031" t="s">
        <v>31</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31</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620</v>
      </c>
      <c r="B108" s="1050"/>
      <c r="C108" s="1050"/>
      <c r="D108" s="1050"/>
      <c r="E108" s="1050"/>
      <c r="F108" s="1051"/>
      <c r="G108" s="597" t="s">
        <v>637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638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c r="A109" s="1043"/>
      <c r="B109" s="1044"/>
      <c r="C109" s="1044"/>
      <c r="D109" s="1044"/>
      <c r="E109" s="1044"/>
      <c r="F109" s="1045"/>
      <c r="G109" s="814" t="s">
        <v>166</v>
      </c>
      <c r="H109" s="670"/>
      <c r="I109" s="670"/>
      <c r="J109" s="670"/>
      <c r="K109" s="670"/>
      <c r="L109" s="669" t="s">
        <v>167</v>
      </c>
      <c r="M109" s="670"/>
      <c r="N109" s="670"/>
      <c r="O109" s="670"/>
      <c r="P109" s="670"/>
      <c r="Q109" s="670"/>
      <c r="R109" s="670"/>
      <c r="S109" s="670"/>
      <c r="T109" s="670"/>
      <c r="U109" s="670"/>
      <c r="V109" s="670"/>
      <c r="W109" s="670"/>
      <c r="X109" s="671"/>
      <c r="Y109" s="655" t="s">
        <v>168</v>
      </c>
      <c r="Z109" s="656"/>
      <c r="AA109" s="656"/>
      <c r="AB109" s="800"/>
      <c r="AC109" s="814" t="s">
        <v>166</v>
      </c>
      <c r="AD109" s="670"/>
      <c r="AE109" s="670"/>
      <c r="AF109" s="670"/>
      <c r="AG109" s="670"/>
      <c r="AH109" s="669" t="s">
        <v>167</v>
      </c>
      <c r="AI109" s="670"/>
      <c r="AJ109" s="670"/>
      <c r="AK109" s="670"/>
      <c r="AL109" s="670"/>
      <c r="AM109" s="670"/>
      <c r="AN109" s="670"/>
      <c r="AO109" s="670"/>
      <c r="AP109" s="670"/>
      <c r="AQ109" s="670"/>
      <c r="AR109" s="670"/>
      <c r="AS109" s="670"/>
      <c r="AT109" s="671"/>
      <c r="AU109" s="655" t="s">
        <v>168</v>
      </c>
      <c r="AV109" s="656"/>
      <c r="AW109" s="656"/>
      <c r="AX109" s="657"/>
      <c r="AY109" s="34">
        <f>$AY$108</f>
        <v>0</v>
      </c>
    </row>
    <row r="110" spans="1:51" ht="24.75" customHeight="1">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c r="A120" s="1043"/>
      <c r="B120" s="1044"/>
      <c r="C120" s="1044"/>
      <c r="D120" s="1044"/>
      <c r="E120" s="1044"/>
      <c r="F120" s="1045"/>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3"/>
      <c r="B121" s="1044"/>
      <c r="C121" s="1044"/>
      <c r="D121" s="1044"/>
      <c r="E121" s="1044"/>
      <c r="F121" s="1045"/>
      <c r="G121" s="597" t="s">
        <v>639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640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c r="A122" s="1043"/>
      <c r="B122" s="1044"/>
      <c r="C122" s="1044"/>
      <c r="D122" s="1044"/>
      <c r="E122" s="1044"/>
      <c r="F122" s="1045"/>
      <c r="G122" s="814" t="s">
        <v>166</v>
      </c>
      <c r="H122" s="670"/>
      <c r="I122" s="670"/>
      <c r="J122" s="670"/>
      <c r="K122" s="670"/>
      <c r="L122" s="669" t="s">
        <v>167</v>
      </c>
      <c r="M122" s="670"/>
      <c r="N122" s="670"/>
      <c r="O122" s="670"/>
      <c r="P122" s="670"/>
      <c r="Q122" s="670"/>
      <c r="R122" s="670"/>
      <c r="S122" s="670"/>
      <c r="T122" s="670"/>
      <c r="U122" s="670"/>
      <c r="V122" s="670"/>
      <c r="W122" s="670"/>
      <c r="X122" s="671"/>
      <c r="Y122" s="655" t="s">
        <v>168</v>
      </c>
      <c r="Z122" s="656"/>
      <c r="AA122" s="656"/>
      <c r="AB122" s="800"/>
      <c r="AC122" s="814" t="s">
        <v>166</v>
      </c>
      <c r="AD122" s="670"/>
      <c r="AE122" s="670"/>
      <c r="AF122" s="670"/>
      <c r="AG122" s="670"/>
      <c r="AH122" s="669" t="s">
        <v>167</v>
      </c>
      <c r="AI122" s="670"/>
      <c r="AJ122" s="670"/>
      <c r="AK122" s="670"/>
      <c r="AL122" s="670"/>
      <c r="AM122" s="670"/>
      <c r="AN122" s="670"/>
      <c r="AO122" s="670"/>
      <c r="AP122" s="670"/>
      <c r="AQ122" s="670"/>
      <c r="AR122" s="670"/>
      <c r="AS122" s="670"/>
      <c r="AT122" s="671"/>
      <c r="AU122" s="655" t="s">
        <v>168</v>
      </c>
      <c r="AV122" s="656"/>
      <c r="AW122" s="656"/>
      <c r="AX122" s="657"/>
      <c r="AY122" s="34">
        <f>$AY$121</f>
        <v>0</v>
      </c>
    </row>
    <row r="123" spans="1:51" ht="24.75" customHeight="1">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c r="A133" s="1043"/>
      <c r="B133" s="1044"/>
      <c r="C133" s="1044"/>
      <c r="D133" s="1044"/>
      <c r="E133" s="1044"/>
      <c r="F133" s="1045"/>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3"/>
      <c r="B134" s="1044"/>
      <c r="C134" s="1044"/>
      <c r="D134" s="1044"/>
      <c r="E134" s="1044"/>
      <c r="F134" s="1045"/>
      <c r="G134" s="597" t="s">
        <v>641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642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c r="A135" s="1043"/>
      <c r="B135" s="1044"/>
      <c r="C135" s="1044"/>
      <c r="D135" s="1044"/>
      <c r="E135" s="1044"/>
      <c r="F135" s="1045"/>
      <c r="G135" s="814" t="s">
        <v>166</v>
      </c>
      <c r="H135" s="670"/>
      <c r="I135" s="670"/>
      <c r="J135" s="670"/>
      <c r="K135" s="670"/>
      <c r="L135" s="669" t="s">
        <v>167</v>
      </c>
      <c r="M135" s="670"/>
      <c r="N135" s="670"/>
      <c r="O135" s="670"/>
      <c r="P135" s="670"/>
      <c r="Q135" s="670"/>
      <c r="R135" s="670"/>
      <c r="S135" s="670"/>
      <c r="T135" s="670"/>
      <c r="U135" s="670"/>
      <c r="V135" s="670"/>
      <c r="W135" s="670"/>
      <c r="X135" s="671"/>
      <c r="Y135" s="655" t="s">
        <v>168</v>
      </c>
      <c r="Z135" s="656"/>
      <c r="AA135" s="656"/>
      <c r="AB135" s="800"/>
      <c r="AC135" s="814" t="s">
        <v>166</v>
      </c>
      <c r="AD135" s="670"/>
      <c r="AE135" s="670"/>
      <c r="AF135" s="670"/>
      <c r="AG135" s="670"/>
      <c r="AH135" s="669" t="s">
        <v>167</v>
      </c>
      <c r="AI135" s="670"/>
      <c r="AJ135" s="670"/>
      <c r="AK135" s="670"/>
      <c r="AL135" s="670"/>
      <c r="AM135" s="670"/>
      <c r="AN135" s="670"/>
      <c r="AO135" s="670"/>
      <c r="AP135" s="670"/>
      <c r="AQ135" s="670"/>
      <c r="AR135" s="670"/>
      <c r="AS135" s="670"/>
      <c r="AT135" s="671"/>
      <c r="AU135" s="655" t="s">
        <v>168</v>
      </c>
      <c r="AV135" s="656"/>
      <c r="AW135" s="656"/>
      <c r="AX135" s="657"/>
      <c r="AY135" s="34">
        <f>$AY$134</f>
        <v>0</v>
      </c>
    </row>
    <row r="136" spans="1:51" ht="24.75" customHeight="1">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c r="A146" s="1043"/>
      <c r="B146" s="1044"/>
      <c r="C146" s="1044"/>
      <c r="D146" s="1044"/>
      <c r="E146" s="1044"/>
      <c r="F146" s="1045"/>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3"/>
      <c r="B147" s="1044"/>
      <c r="C147" s="1044"/>
      <c r="D147" s="1044"/>
      <c r="E147" s="1044"/>
      <c r="F147" s="1045"/>
      <c r="G147" s="597" t="s">
        <v>643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644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c r="A148" s="1043"/>
      <c r="B148" s="1044"/>
      <c r="C148" s="1044"/>
      <c r="D148" s="1044"/>
      <c r="E148" s="1044"/>
      <c r="F148" s="1045"/>
      <c r="G148" s="814" t="s">
        <v>166</v>
      </c>
      <c r="H148" s="670"/>
      <c r="I148" s="670"/>
      <c r="J148" s="670"/>
      <c r="K148" s="670"/>
      <c r="L148" s="669" t="s">
        <v>167</v>
      </c>
      <c r="M148" s="670"/>
      <c r="N148" s="670"/>
      <c r="O148" s="670"/>
      <c r="P148" s="670"/>
      <c r="Q148" s="670"/>
      <c r="R148" s="670"/>
      <c r="S148" s="670"/>
      <c r="T148" s="670"/>
      <c r="U148" s="670"/>
      <c r="V148" s="670"/>
      <c r="W148" s="670"/>
      <c r="X148" s="671"/>
      <c r="Y148" s="655" t="s">
        <v>168</v>
      </c>
      <c r="Z148" s="656"/>
      <c r="AA148" s="656"/>
      <c r="AB148" s="800"/>
      <c r="AC148" s="814" t="s">
        <v>166</v>
      </c>
      <c r="AD148" s="670"/>
      <c r="AE148" s="670"/>
      <c r="AF148" s="670"/>
      <c r="AG148" s="670"/>
      <c r="AH148" s="669" t="s">
        <v>167</v>
      </c>
      <c r="AI148" s="670"/>
      <c r="AJ148" s="670"/>
      <c r="AK148" s="670"/>
      <c r="AL148" s="670"/>
      <c r="AM148" s="670"/>
      <c r="AN148" s="670"/>
      <c r="AO148" s="670"/>
      <c r="AP148" s="670"/>
      <c r="AQ148" s="670"/>
      <c r="AR148" s="670"/>
      <c r="AS148" s="670"/>
      <c r="AT148" s="671"/>
      <c r="AU148" s="655" t="s">
        <v>168</v>
      </c>
      <c r="AV148" s="656"/>
      <c r="AW148" s="656"/>
      <c r="AX148" s="657"/>
      <c r="AY148" s="34">
        <f>$AY$147</f>
        <v>0</v>
      </c>
    </row>
    <row r="149" spans="1:51" ht="24.75" customHeight="1">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c r="A159" s="1046"/>
      <c r="B159" s="1047"/>
      <c r="C159" s="1047"/>
      <c r="D159" s="1047"/>
      <c r="E159" s="1047"/>
      <c r="F159" s="1048"/>
      <c r="G159" s="1031" t="s">
        <v>31</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31</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620</v>
      </c>
      <c r="B161" s="1050"/>
      <c r="C161" s="1050"/>
      <c r="D161" s="1050"/>
      <c r="E161" s="1050"/>
      <c r="F161" s="1051"/>
      <c r="G161" s="597" t="s">
        <v>645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646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c r="A162" s="1043"/>
      <c r="B162" s="1044"/>
      <c r="C162" s="1044"/>
      <c r="D162" s="1044"/>
      <c r="E162" s="1044"/>
      <c r="F162" s="1045"/>
      <c r="G162" s="814" t="s">
        <v>166</v>
      </c>
      <c r="H162" s="670"/>
      <c r="I162" s="670"/>
      <c r="J162" s="670"/>
      <c r="K162" s="670"/>
      <c r="L162" s="669" t="s">
        <v>167</v>
      </c>
      <c r="M162" s="670"/>
      <c r="N162" s="670"/>
      <c r="O162" s="670"/>
      <c r="P162" s="670"/>
      <c r="Q162" s="670"/>
      <c r="R162" s="670"/>
      <c r="S162" s="670"/>
      <c r="T162" s="670"/>
      <c r="U162" s="670"/>
      <c r="V162" s="670"/>
      <c r="W162" s="670"/>
      <c r="X162" s="671"/>
      <c r="Y162" s="655" t="s">
        <v>168</v>
      </c>
      <c r="Z162" s="656"/>
      <c r="AA162" s="656"/>
      <c r="AB162" s="800"/>
      <c r="AC162" s="814" t="s">
        <v>166</v>
      </c>
      <c r="AD162" s="670"/>
      <c r="AE162" s="670"/>
      <c r="AF162" s="670"/>
      <c r="AG162" s="670"/>
      <c r="AH162" s="669" t="s">
        <v>167</v>
      </c>
      <c r="AI162" s="670"/>
      <c r="AJ162" s="670"/>
      <c r="AK162" s="670"/>
      <c r="AL162" s="670"/>
      <c r="AM162" s="670"/>
      <c r="AN162" s="670"/>
      <c r="AO162" s="670"/>
      <c r="AP162" s="670"/>
      <c r="AQ162" s="670"/>
      <c r="AR162" s="670"/>
      <c r="AS162" s="670"/>
      <c r="AT162" s="671"/>
      <c r="AU162" s="655" t="s">
        <v>168</v>
      </c>
      <c r="AV162" s="656"/>
      <c r="AW162" s="656"/>
      <c r="AX162" s="657"/>
      <c r="AY162" s="34">
        <f>$AY$161</f>
        <v>0</v>
      </c>
    </row>
    <row r="163" spans="1:51" ht="24.75" customHeight="1">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c r="A173" s="1043"/>
      <c r="B173" s="1044"/>
      <c r="C173" s="1044"/>
      <c r="D173" s="1044"/>
      <c r="E173" s="1044"/>
      <c r="F173" s="1045"/>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3"/>
      <c r="B174" s="1044"/>
      <c r="C174" s="1044"/>
      <c r="D174" s="1044"/>
      <c r="E174" s="1044"/>
      <c r="F174" s="1045"/>
      <c r="G174" s="597" t="s">
        <v>647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648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c r="A175" s="1043"/>
      <c r="B175" s="1044"/>
      <c r="C175" s="1044"/>
      <c r="D175" s="1044"/>
      <c r="E175" s="1044"/>
      <c r="F175" s="1045"/>
      <c r="G175" s="814" t="s">
        <v>166</v>
      </c>
      <c r="H175" s="670"/>
      <c r="I175" s="670"/>
      <c r="J175" s="670"/>
      <c r="K175" s="670"/>
      <c r="L175" s="669" t="s">
        <v>167</v>
      </c>
      <c r="M175" s="670"/>
      <c r="N175" s="670"/>
      <c r="O175" s="670"/>
      <c r="P175" s="670"/>
      <c r="Q175" s="670"/>
      <c r="R175" s="670"/>
      <c r="S175" s="670"/>
      <c r="T175" s="670"/>
      <c r="U175" s="670"/>
      <c r="V175" s="670"/>
      <c r="W175" s="670"/>
      <c r="X175" s="671"/>
      <c r="Y175" s="655" t="s">
        <v>168</v>
      </c>
      <c r="Z175" s="656"/>
      <c r="AA175" s="656"/>
      <c r="AB175" s="800"/>
      <c r="AC175" s="814" t="s">
        <v>166</v>
      </c>
      <c r="AD175" s="670"/>
      <c r="AE175" s="670"/>
      <c r="AF175" s="670"/>
      <c r="AG175" s="670"/>
      <c r="AH175" s="669" t="s">
        <v>167</v>
      </c>
      <c r="AI175" s="670"/>
      <c r="AJ175" s="670"/>
      <c r="AK175" s="670"/>
      <c r="AL175" s="670"/>
      <c r="AM175" s="670"/>
      <c r="AN175" s="670"/>
      <c r="AO175" s="670"/>
      <c r="AP175" s="670"/>
      <c r="AQ175" s="670"/>
      <c r="AR175" s="670"/>
      <c r="AS175" s="670"/>
      <c r="AT175" s="671"/>
      <c r="AU175" s="655" t="s">
        <v>168</v>
      </c>
      <c r="AV175" s="656"/>
      <c r="AW175" s="656"/>
      <c r="AX175" s="657"/>
      <c r="AY175" s="34">
        <f>$AY$174</f>
        <v>0</v>
      </c>
    </row>
    <row r="176" spans="1:51" ht="24.75" customHeight="1">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c r="A186" s="1043"/>
      <c r="B186" s="1044"/>
      <c r="C186" s="1044"/>
      <c r="D186" s="1044"/>
      <c r="E186" s="1044"/>
      <c r="F186" s="1045"/>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3"/>
      <c r="B187" s="1044"/>
      <c r="C187" s="1044"/>
      <c r="D187" s="1044"/>
      <c r="E187" s="1044"/>
      <c r="F187" s="1045"/>
      <c r="G187" s="597" t="s">
        <v>649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650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c r="A188" s="1043"/>
      <c r="B188" s="1044"/>
      <c r="C188" s="1044"/>
      <c r="D188" s="1044"/>
      <c r="E188" s="1044"/>
      <c r="F188" s="1045"/>
      <c r="G188" s="814" t="s">
        <v>166</v>
      </c>
      <c r="H188" s="670"/>
      <c r="I188" s="670"/>
      <c r="J188" s="670"/>
      <c r="K188" s="670"/>
      <c r="L188" s="669" t="s">
        <v>167</v>
      </c>
      <c r="M188" s="670"/>
      <c r="N188" s="670"/>
      <c r="O188" s="670"/>
      <c r="P188" s="670"/>
      <c r="Q188" s="670"/>
      <c r="R188" s="670"/>
      <c r="S188" s="670"/>
      <c r="T188" s="670"/>
      <c r="U188" s="670"/>
      <c r="V188" s="670"/>
      <c r="W188" s="670"/>
      <c r="X188" s="671"/>
      <c r="Y188" s="655" t="s">
        <v>168</v>
      </c>
      <c r="Z188" s="656"/>
      <c r="AA188" s="656"/>
      <c r="AB188" s="800"/>
      <c r="AC188" s="814" t="s">
        <v>166</v>
      </c>
      <c r="AD188" s="670"/>
      <c r="AE188" s="670"/>
      <c r="AF188" s="670"/>
      <c r="AG188" s="670"/>
      <c r="AH188" s="669" t="s">
        <v>167</v>
      </c>
      <c r="AI188" s="670"/>
      <c r="AJ188" s="670"/>
      <c r="AK188" s="670"/>
      <c r="AL188" s="670"/>
      <c r="AM188" s="670"/>
      <c r="AN188" s="670"/>
      <c r="AO188" s="670"/>
      <c r="AP188" s="670"/>
      <c r="AQ188" s="670"/>
      <c r="AR188" s="670"/>
      <c r="AS188" s="670"/>
      <c r="AT188" s="671"/>
      <c r="AU188" s="655" t="s">
        <v>168</v>
      </c>
      <c r="AV188" s="656"/>
      <c r="AW188" s="656"/>
      <c r="AX188" s="657"/>
      <c r="AY188" s="34">
        <f>$AY$187</f>
        <v>0</v>
      </c>
    </row>
    <row r="189" spans="1:51" ht="24.75" customHeight="1">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c r="A199" s="1043"/>
      <c r="B199" s="1044"/>
      <c r="C199" s="1044"/>
      <c r="D199" s="1044"/>
      <c r="E199" s="1044"/>
      <c r="F199" s="1045"/>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3"/>
      <c r="B200" s="1044"/>
      <c r="C200" s="1044"/>
      <c r="D200" s="1044"/>
      <c r="E200" s="1044"/>
      <c r="F200" s="1045"/>
      <c r="G200" s="597" t="s">
        <v>651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652</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c r="A201" s="1043"/>
      <c r="B201" s="1044"/>
      <c r="C201" s="1044"/>
      <c r="D201" s="1044"/>
      <c r="E201" s="1044"/>
      <c r="F201" s="1045"/>
      <c r="G201" s="814" t="s">
        <v>166</v>
      </c>
      <c r="H201" s="670"/>
      <c r="I201" s="670"/>
      <c r="J201" s="670"/>
      <c r="K201" s="670"/>
      <c r="L201" s="669" t="s">
        <v>167</v>
      </c>
      <c r="M201" s="670"/>
      <c r="N201" s="670"/>
      <c r="O201" s="670"/>
      <c r="P201" s="670"/>
      <c r="Q201" s="670"/>
      <c r="R201" s="670"/>
      <c r="S201" s="670"/>
      <c r="T201" s="670"/>
      <c r="U201" s="670"/>
      <c r="V201" s="670"/>
      <c r="W201" s="670"/>
      <c r="X201" s="671"/>
      <c r="Y201" s="655" t="s">
        <v>168</v>
      </c>
      <c r="Z201" s="656"/>
      <c r="AA201" s="656"/>
      <c r="AB201" s="800"/>
      <c r="AC201" s="814" t="s">
        <v>166</v>
      </c>
      <c r="AD201" s="670"/>
      <c r="AE201" s="670"/>
      <c r="AF201" s="670"/>
      <c r="AG201" s="670"/>
      <c r="AH201" s="669" t="s">
        <v>167</v>
      </c>
      <c r="AI201" s="670"/>
      <c r="AJ201" s="670"/>
      <c r="AK201" s="670"/>
      <c r="AL201" s="670"/>
      <c r="AM201" s="670"/>
      <c r="AN201" s="670"/>
      <c r="AO201" s="670"/>
      <c r="AP201" s="670"/>
      <c r="AQ201" s="670"/>
      <c r="AR201" s="670"/>
      <c r="AS201" s="670"/>
      <c r="AT201" s="671"/>
      <c r="AU201" s="655" t="s">
        <v>168</v>
      </c>
      <c r="AV201" s="656"/>
      <c r="AW201" s="656"/>
      <c r="AX201" s="657"/>
      <c r="AY201" s="34">
        <f>$AY$200</f>
        <v>0</v>
      </c>
    </row>
    <row r="202" spans="1:51" ht="24.75" customHeight="1">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c r="A212" s="1046"/>
      <c r="B212" s="1047"/>
      <c r="C212" s="1047"/>
      <c r="D212" s="1047"/>
      <c r="E212" s="1047"/>
      <c r="F212" s="1048"/>
      <c r="G212" s="1031" t="s">
        <v>31</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31</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620</v>
      </c>
      <c r="B214" s="1041"/>
      <c r="C214" s="1041"/>
      <c r="D214" s="1041"/>
      <c r="E214" s="1041"/>
      <c r="F214" s="1042"/>
      <c r="G214" s="597" t="s">
        <v>653</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654</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c r="A215" s="1043"/>
      <c r="B215" s="1044"/>
      <c r="C215" s="1044"/>
      <c r="D215" s="1044"/>
      <c r="E215" s="1044"/>
      <c r="F215" s="1045"/>
      <c r="G215" s="814" t="s">
        <v>166</v>
      </c>
      <c r="H215" s="670"/>
      <c r="I215" s="670"/>
      <c r="J215" s="670"/>
      <c r="K215" s="670"/>
      <c r="L215" s="669" t="s">
        <v>167</v>
      </c>
      <c r="M215" s="670"/>
      <c r="N215" s="670"/>
      <c r="O215" s="670"/>
      <c r="P215" s="670"/>
      <c r="Q215" s="670"/>
      <c r="R215" s="670"/>
      <c r="S215" s="670"/>
      <c r="T215" s="670"/>
      <c r="U215" s="670"/>
      <c r="V215" s="670"/>
      <c r="W215" s="670"/>
      <c r="X215" s="671"/>
      <c r="Y215" s="655" t="s">
        <v>168</v>
      </c>
      <c r="Z215" s="656"/>
      <c r="AA215" s="656"/>
      <c r="AB215" s="800"/>
      <c r="AC215" s="814" t="s">
        <v>166</v>
      </c>
      <c r="AD215" s="670"/>
      <c r="AE215" s="670"/>
      <c r="AF215" s="670"/>
      <c r="AG215" s="670"/>
      <c r="AH215" s="669" t="s">
        <v>167</v>
      </c>
      <c r="AI215" s="670"/>
      <c r="AJ215" s="670"/>
      <c r="AK215" s="670"/>
      <c r="AL215" s="670"/>
      <c r="AM215" s="670"/>
      <c r="AN215" s="670"/>
      <c r="AO215" s="670"/>
      <c r="AP215" s="670"/>
      <c r="AQ215" s="670"/>
      <c r="AR215" s="670"/>
      <c r="AS215" s="670"/>
      <c r="AT215" s="671"/>
      <c r="AU215" s="655" t="s">
        <v>168</v>
      </c>
      <c r="AV215" s="656"/>
      <c r="AW215" s="656"/>
      <c r="AX215" s="657"/>
      <c r="AY215" s="34">
        <f>$AY$214</f>
        <v>0</v>
      </c>
    </row>
    <row r="216" spans="1:51" ht="24.75" customHeight="1">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c r="A226" s="1043"/>
      <c r="B226" s="1044"/>
      <c r="C226" s="1044"/>
      <c r="D226" s="1044"/>
      <c r="E226" s="1044"/>
      <c r="F226" s="1045"/>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3"/>
      <c r="B227" s="1044"/>
      <c r="C227" s="1044"/>
      <c r="D227" s="1044"/>
      <c r="E227" s="1044"/>
      <c r="F227" s="1045"/>
      <c r="G227" s="597" t="s">
        <v>655</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656</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c r="A228" s="1043"/>
      <c r="B228" s="1044"/>
      <c r="C228" s="1044"/>
      <c r="D228" s="1044"/>
      <c r="E228" s="1044"/>
      <c r="F228" s="1045"/>
      <c r="G228" s="814" t="s">
        <v>166</v>
      </c>
      <c r="H228" s="670"/>
      <c r="I228" s="670"/>
      <c r="J228" s="670"/>
      <c r="K228" s="670"/>
      <c r="L228" s="669" t="s">
        <v>167</v>
      </c>
      <c r="M228" s="670"/>
      <c r="N228" s="670"/>
      <c r="O228" s="670"/>
      <c r="P228" s="670"/>
      <c r="Q228" s="670"/>
      <c r="R228" s="670"/>
      <c r="S228" s="670"/>
      <c r="T228" s="670"/>
      <c r="U228" s="670"/>
      <c r="V228" s="670"/>
      <c r="W228" s="670"/>
      <c r="X228" s="671"/>
      <c r="Y228" s="655" t="s">
        <v>168</v>
      </c>
      <c r="Z228" s="656"/>
      <c r="AA228" s="656"/>
      <c r="AB228" s="800"/>
      <c r="AC228" s="814" t="s">
        <v>166</v>
      </c>
      <c r="AD228" s="670"/>
      <c r="AE228" s="670"/>
      <c r="AF228" s="670"/>
      <c r="AG228" s="670"/>
      <c r="AH228" s="669" t="s">
        <v>167</v>
      </c>
      <c r="AI228" s="670"/>
      <c r="AJ228" s="670"/>
      <c r="AK228" s="670"/>
      <c r="AL228" s="670"/>
      <c r="AM228" s="670"/>
      <c r="AN228" s="670"/>
      <c r="AO228" s="670"/>
      <c r="AP228" s="670"/>
      <c r="AQ228" s="670"/>
      <c r="AR228" s="670"/>
      <c r="AS228" s="670"/>
      <c r="AT228" s="671"/>
      <c r="AU228" s="655" t="s">
        <v>168</v>
      </c>
      <c r="AV228" s="656"/>
      <c r="AW228" s="656"/>
      <c r="AX228" s="657"/>
      <c r="AY228" s="34">
        <f>$AY$227</f>
        <v>0</v>
      </c>
    </row>
    <row r="229" spans="1:51" ht="24.75" customHeight="1">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c r="A239" s="1043"/>
      <c r="B239" s="1044"/>
      <c r="C239" s="1044"/>
      <c r="D239" s="1044"/>
      <c r="E239" s="1044"/>
      <c r="F239" s="1045"/>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3"/>
      <c r="B240" s="1044"/>
      <c r="C240" s="1044"/>
      <c r="D240" s="1044"/>
      <c r="E240" s="1044"/>
      <c r="F240" s="1045"/>
      <c r="G240" s="597" t="s">
        <v>657</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658</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c r="A241" s="1043"/>
      <c r="B241" s="1044"/>
      <c r="C241" s="1044"/>
      <c r="D241" s="1044"/>
      <c r="E241" s="1044"/>
      <c r="F241" s="1045"/>
      <c r="G241" s="814" t="s">
        <v>166</v>
      </c>
      <c r="H241" s="670"/>
      <c r="I241" s="670"/>
      <c r="J241" s="670"/>
      <c r="K241" s="670"/>
      <c r="L241" s="669" t="s">
        <v>167</v>
      </c>
      <c r="M241" s="670"/>
      <c r="N241" s="670"/>
      <c r="O241" s="670"/>
      <c r="P241" s="670"/>
      <c r="Q241" s="670"/>
      <c r="R241" s="670"/>
      <c r="S241" s="670"/>
      <c r="T241" s="670"/>
      <c r="U241" s="670"/>
      <c r="V241" s="670"/>
      <c r="W241" s="670"/>
      <c r="X241" s="671"/>
      <c r="Y241" s="655" t="s">
        <v>168</v>
      </c>
      <c r="Z241" s="656"/>
      <c r="AA241" s="656"/>
      <c r="AB241" s="800"/>
      <c r="AC241" s="814" t="s">
        <v>166</v>
      </c>
      <c r="AD241" s="670"/>
      <c r="AE241" s="670"/>
      <c r="AF241" s="670"/>
      <c r="AG241" s="670"/>
      <c r="AH241" s="669" t="s">
        <v>167</v>
      </c>
      <c r="AI241" s="670"/>
      <c r="AJ241" s="670"/>
      <c r="AK241" s="670"/>
      <c r="AL241" s="670"/>
      <c r="AM241" s="670"/>
      <c r="AN241" s="670"/>
      <c r="AO241" s="670"/>
      <c r="AP241" s="670"/>
      <c r="AQ241" s="670"/>
      <c r="AR241" s="670"/>
      <c r="AS241" s="670"/>
      <c r="AT241" s="671"/>
      <c r="AU241" s="655" t="s">
        <v>168</v>
      </c>
      <c r="AV241" s="656"/>
      <c r="AW241" s="656"/>
      <c r="AX241" s="657"/>
      <c r="AY241" s="34">
        <f>$AY$240</f>
        <v>0</v>
      </c>
    </row>
    <row r="242" spans="1:51" ht="24.75" customHeight="1">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c r="A252" s="1043"/>
      <c r="B252" s="1044"/>
      <c r="C252" s="1044"/>
      <c r="D252" s="1044"/>
      <c r="E252" s="1044"/>
      <c r="F252" s="1045"/>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3"/>
      <c r="B253" s="1044"/>
      <c r="C253" s="1044"/>
      <c r="D253" s="1044"/>
      <c r="E253" s="1044"/>
      <c r="F253" s="1045"/>
      <c r="G253" s="597" t="s">
        <v>659</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660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c r="A254" s="1043"/>
      <c r="B254" s="1044"/>
      <c r="C254" s="1044"/>
      <c r="D254" s="1044"/>
      <c r="E254" s="1044"/>
      <c r="F254" s="1045"/>
      <c r="G254" s="814" t="s">
        <v>166</v>
      </c>
      <c r="H254" s="670"/>
      <c r="I254" s="670"/>
      <c r="J254" s="670"/>
      <c r="K254" s="670"/>
      <c r="L254" s="669" t="s">
        <v>167</v>
      </c>
      <c r="M254" s="670"/>
      <c r="N254" s="670"/>
      <c r="O254" s="670"/>
      <c r="P254" s="670"/>
      <c r="Q254" s="670"/>
      <c r="R254" s="670"/>
      <c r="S254" s="670"/>
      <c r="T254" s="670"/>
      <c r="U254" s="670"/>
      <c r="V254" s="670"/>
      <c r="W254" s="670"/>
      <c r="X254" s="671"/>
      <c r="Y254" s="655" t="s">
        <v>168</v>
      </c>
      <c r="Z254" s="656"/>
      <c r="AA254" s="656"/>
      <c r="AB254" s="800"/>
      <c r="AC254" s="814" t="s">
        <v>166</v>
      </c>
      <c r="AD254" s="670"/>
      <c r="AE254" s="670"/>
      <c r="AF254" s="670"/>
      <c r="AG254" s="670"/>
      <c r="AH254" s="669" t="s">
        <v>167</v>
      </c>
      <c r="AI254" s="670"/>
      <c r="AJ254" s="670"/>
      <c r="AK254" s="670"/>
      <c r="AL254" s="670"/>
      <c r="AM254" s="670"/>
      <c r="AN254" s="670"/>
      <c r="AO254" s="670"/>
      <c r="AP254" s="670"/>
      <c r="AQ254" s="670"/>
      <c r="AR254" s="670"/>
      <c r="AS254" s="670"/>
      <c r="AT254" s="671"/>
      <c r="AU254" s="655" t="s">
        <v>168</v>
      </c>
      <c r="AV254" s="656"/>
      <c r="AW254" s="656"/>
      <c r="AX254" s="657"/>
      <c r="AY254" s="34">
        <f>$AY$253</f>
        <v>0</v>
      </c>
    </row>
    <row r="255" spans="1:51" ht="24.75" customHeight="1">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c r="A265" s="1046"/>
      <c r="B265" s="1047"/>
      <c r="C265" s="1047"/>
      <c r="D265" s="1047"/>
      <c r="E265" s="1047"/>
      <c r="F265" s="1048"/>
      <c r="G265" s="1031" t="s">
        <v>31</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31</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2021-08-19T01:21:36Z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