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_FilterDatabase" localSheetId="0" hidden="1">'随契（物品役務等）'!$A$2:$Q$28</definedName>
    <definedName name="_xlnm.Print_Area" localSheetId="0">'随契（物品役務等）'!$A$1:$P$28</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6" i="2"/>
  <c r="K25" i="2" l="1"/>
  <c r="K26" i="2"/>
  <c r="K27" i="2" l="1"/>
  <c r="K24" i="2"/>
  <c r="K23" i="2"/>
  <c r="K22" i="2"/>
  <c r="K21" i="2"/>
  <c r="K19" i="2"/>
  <c r="K18" i="2"/>
  <c r="K17" i="2"/>
  <c r="K16" i="2"/>
  <c r="K13" i="2"/>
  <c r="K12" i="2"/>
  <c r="K11" i="2"/>
  <c r="K10" i="2"/>
  <c r="K9" i="2"/>
  <c r="K8" i="2"/>
  <c r="K7" i="2"/>
  <c r="K5" i="2"/>
  <c r="K4" i="2"/>
</calcChain>
</file>

<file path=xl/sharedStrings.xml><?xml version="1.0" encoding="utf-8"?>
<sst xmlns="http://schemas.openxmlformats.org/spreadsheetml/2006/main" count="279" uniqueCount="125">
  <si>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</si>
  <si>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</si>
  <si>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</si>
  <si>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5011101055381</t>
  </si>
  <si>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</si>
  <si>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</si>
  <si>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</si>
  <si>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</si>
  <si>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</si>
  <si>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</si>
  <si>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</si>
  <si>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</si>
  <si>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東京都港区西新橋１丁目１８番６号</t>
  </si>
  <si>
    <t>備　　考</t>
    <rPh sb="0" eb="1">
      <t>ソナエ</t>
    </rPh>
    <rPh sb="3" eb="4">
      <t>コウ</t>
    </rPh>
    <phoneticPr fontId="3"/>
  </si>
  <si>
    <t>8120001088825</t>
  </si>
  <si>
    <t>　</t>
  </si>
  <si>
    <r>
      <t>「</t>
    </r>
    <r>
      <rPr>
        <sz val="14"/>
        <rFont val="ＭＳ Ｐゴシック"/>
        <family val="3"/>
        <charset val="128"/>
      </rPr>
      <t>外務大臣のＧ２０マテーラ外相会合等出席及びバルト三国訪問に係るチャーター機運航」業務委嘱</t>
    </r>
    <rPh sb="38" eb="40">
      <t>ウンコウ</t>
    </rPh>
    <rPh sb="41" eb="43">
      <t>ギョウム</t>
    </rPh>
    <rPh sb="43" eb="45">
      <t>イショク</t>
    </rPh>
    <phoneticPr fontId="3"/>
  </si>
  <si>
    <r>
      <t>「『日英21世紀委員会第38回合同会議』日本側事務局</t>
    </r>
    <r>
      <rPr>
        <sz val="14"/>
        <rFont val="ＭＳ Ｐゴシック"/>
        <family val="3"/>
        <charset val="128"/>
      </rPr>
      <t>運営」業務委嘱</t>
    </r>
    <rPh sb="26" eb="28">
      <t>ウンエイ</t>
    </rPh>
    <rPh sb="31" eb="33">
      <t>イショク</t>
    </rPh>
    <phoneticPr fontId="3"/>
  </si>
  <si>
    <t>応札・応募者数</t>
    <rPh sb="0" eb="2">
      <t>オウサツ</t>
    </rPh>
    <rPh sb="3" eb="7">
      <t>オウボシャスウ</t>
    </rPh>
    <phoneticPr fontId="3"/>
  </si>
  <si>
    <r>
      <t>「</t>
    </r>
    <r>
      <rPr>
        <sz val="14"/>
        <rFont val="ＭＳ Ｐゴシック"/>
        <family val="3"/>
        <charset val="128"/>
      </rPr>
      <t>統合Web環境：CMSアカウント及びクライアント証明書追加」業務委嘱</t>
    </r>
    <rPh sb="31" eb="33">
      <t>ギョウム</t>
    </rPh>
    <rPh sb="33" eb="35">
      <t>イショク</t>
    </rPh>
    <phoneticPr fontId="3"/>
  </si>
  <si>
    <t>－</t>
  </si>
  <si>
    <t/>
  </si>
  <si>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</si>
  <si>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</si>
  <si>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東京都港区愛宕２丁目５番１号</t>
  </si>
  <si>
    <t>東京都中央区銀座７丁目１６番１２号</t>
  </si>
  <si>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</si>
  <si>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支出負担行為担当官
外務省大臣官房会計課長　岡野結城子
東京都千代田区霞が関２－２－１</t>
    <rPh sb="22" eb="24">
      <t>オカノ</t>
    </rPh>
    <rPh sb="24" eb="25">
      <t>ユイ</t>
    </rPh>
    <rPh sb="25" eb="26">
      <t>シロ</t>
    </rPh>
    <rPh sb="26" eb="27">
      <t>コ</t>
    </rPh>
    <phoneticPr fontId="3"/>
  </si>
  <si>
    <t>富士ソフト株式会社</t>
  </si>
  <si>
    <t>2010401053420</t>
  </si>
  <si>
    <r>
      <t>「</t>
    </r>
    <r>
      <rPr>
        <sz val="14"/>
        <rFont val="ＭＳ Ｐゴシック"/>
        <family val="3"/>
        <charset val="128"/>
      </rPr>
      <t>東京オリンピック・パラリンピック競技大会における各国要人等の接遇に必要な東京国際空港の事務室」賃貸借契約</t>
    </r>
    <rPh sb="48" eb="51">
      <t>チンタイシャク</t>
    </rPh>
    <rPh sb="51" eb="53">
      <t>ケイヤク</t>
    </rPh>
    <phoneticPr fontId="3"/>
  </si>
  <si>
    <t>東京都港区赤坂１丁目８番１号</t>
  </si>
  <si>
    <t>本件サービスの提供が可能な者は、統合Web環境を構築した本契約の相手方の他になく、他に競争を許さないため（会計法第29条の3第4項）。</t>
  </si>
  <si>
    <t>株式会社プランニングオフィスエスエムエス</t>
  </si>
  <si>
    <t>「内外発信のための多層的ネットワーク構築事業接遇」業務委嘱</t>
    <rPh sb="1" eb="3">
      <t>ナイガイ</t>
    </rPh>
    <rPh sb="3" eb="5">
      <t>ハッシン</t>
    </rPh>
    <rPh sb="9" eb="12">
      <t>タソウテキ</t>
    </rPh>
    <rPh sb="18" eb="20">
      <t>コウチク</t>
    </rPh>
    <rPh sb="20" eb="22">
      <t>ジギョウ</t>
    </rPh>
    <rPh sb="22" eb="24">
      <t>セツグウ</t>
    </rPh>
    <rPh sb="25" eb="27">
      <t>ギョウム</t>
    </rPh>
    <rPh sb="27" eb="29">
      <t>イショク</t>
    </rPh>
    <phoneticPr fontId="3"/>
  </si>
  <si>
    <t>再度の入札をもってしても落札者がなかったため、唯一の入札業者である同者に対し予定価格の範囲内で契約を交渉しており、他に競争を許さないため（会計法第29条の3第5項）。</t>
  </si>
  <si>
    <t>8010701012863</t>
  </si>
  <si>
    <t>東京都港区赤坂１丁目１番１２号</t>
  </si>
  <si>
    <t>東京都港区東新橋1丁目5番2号</t>
    <rPh sb="0" eb="3">
      <t>トウキョウト</t>
    </rPh>
    <rPh sb="3" eb="5">
      <t>ミナトク</t>
    </rPh>
    <rPh sb="5" eb="6">
      <t>ヒガシ</t>
    </rPh>
    <rPh sb="6" eb="8">
      <t>シンバシ</t>
    </rPh>
    <rPh sb="9" eb="11">
      <t>チョウメ</t>
    </rPh>
    <rPh sb="12" eb="13">
      <t>バン</t>
    </rPh>
    <rPh sb="14" eb="15">
      <t>ゴウ</t>
    </rPh>
    <phoneticPr fontId="3"/>
  </si>
  <si>
    <t>「抗インフルエンザウイルス薬ザナミビル水和物製剤（リレンザ）」の購入</t>
  </si>
  <si>
    <t>「総理大臣等の記者会見等における同時通訳」業務委嘱</t>
    <rPh sb="1" eb="3">
      <t>ソウリ</t>
    </rPh>
    <rPh sb="3" eb="5">
      <t>ダイジン</t>
    </rPh>
    <rPh sb="5" eb="6">
      <t>ナド</t>
    </rPh>
    <rPh sb="7" eb="9">
      <t>キシャ</t>
    </rPh>
    <rPh sb="9" eb="11">
      <t>カイケン</t>
    </rPh>
    <rPh sb="11" eb="12">
      <t>ナド</t>
    </rPh>
    <rPh sb="16" eb="18">
      <t>ドウジ</t>
    </rPh>
    <rPh sb="18" eb="20">
      <t>ツウヤク</t>
    </rPh>
    <rPh sb="21" eb="23">
      <t>ギョウム</t>
    </rPh>
    <rPh sb="23" eb="25">
      <t>イショク</t>
    </rPh>
    <phoneticPr fontId="3"/>
  </si>
  <si>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</si>
  <si>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「グローバルフェスタＪＡＰＡＮ2021事務局」業務委嘱</t>
  </si>
  <si>
    <t>「『外国報道関係者招へい』に係る接遇等」業務委嘱</t>
  </si>
  <si>
    <t>東京都港区白金台３丁目１６番８号</t>
  </si>
  <si>
    <t>株式会社明光ネットワークジャパン</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</si>
  <si>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</si>
  <si>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グラクソ・スミスクライン株式会社</t>
  </si>
  <si>
    <t>株式会社サイマル・インターナショナル</t>
  </si>
  <si>
    <t>アクシオヘリックス株式会社</t>
  </si>
  <si>
    <t>株式会社アナン・インターナショナル</t>
  </si>
  <si>
    <t>中間貯蔵・環境安全事業株式会社</t>
  </si>
  <si>
    <t>ＡＮＡビジネスジェット株式会社</t>
  </si>
  <si>
    <t>公益財団法人日本国際交流センター</t>
  </si>
  <si>
    <t>クレアブ株式会社</t>
  </si>
  <si>
    <t>コーユーレンティア株式会社</t>
  </si>
  <si>
    <t>株式会社ＪＴＢ</t>
  </si>
  <si>
    <t>富士通株式会社</t>
  </si>
  <si>
    <t>株式会社アーバン・コネクションズ</t>
  </si>
  <si>
    <t>本件業務を実施しえる者は、当該システムの構築業者である本契約の相手方の他になく、他に競争を許さないため(会計法第29条の3第4項)。</t>
    <rPh sb="0" eb="2">
      <t>ホンケン</t>
    </rPh>
    <rPh sb="2" eb="4">
      <t>ギョウム</t>
    </rPh>
    <rPh sb="5" eb="7">
      <t>ジッシ</t>
    </rPh>
    <rPh sb="10" eb="11">
      <t>モノ</t>
    </rPh>
    <rPh sb="13" eb="15">
      <t>トウガイ</t>
    </rPh>
    <rPh sb="20" eb="22">
      <t>コウチク</t>
    </rPh>
    <rPh sb="22" eb="24">
      <t>ギョウシャ</t>
    </rPh>
    <rPh sb="27" eb="30">
      <t>ホンケイヤク</t>
    </rPh>
    <rPh sb="31" eb="34">
      <t>アイテカタ</t>
    </rPh>
    <rPh sb="35" eb="36">
      <t>ホカ</t>
    </rPh>
    <rPh sb="40" eb="41">
      <t>ホカ</t>
    </rPh>
    <rPh sb="42" eb="44">
      <t>キョウソウ</t>
    </rPh>
    <rPh sb="45" eb="46">
      <t>ユル</t>
    </rPh>
    <rPh sb="52" eb="55">
      <t>カイケイホウ</t>
    </rPh>
    <rPh sb="55" eb="56">
      <t>ダイ</t>
    </rPh>
    <rPh sb="58" eb="59">
      <t>ジョウ</t>
    </rPh>
    <rPh sb="61" eb="62">
      <t>ダイ</t>
    </rPh>
    <rPh sb="63" eb="64">
      <t>コウ</t>
    </rPh>
    <phoneticPr fontId="3"/>
  </si>
  <si>
    <t>日本空港ビルデング株式会社</t>
  </si>
  <si>
    <t>2011001026329</t>
  </si>
  <si>
    <t>6010001109206</t>
  </si>
  <si>
    <t>4360001006007</t>
  </si>
  <si>
    <t>9010401139007</t>
  </si>
  <si>
    <t>本件サービスの提供が可能な者は、現行システムの開発業者である本契約の相手方の他になく、他に競争を許さないため（会計法第29条の3第4項）。</t>
  </si>
  <si>
    <t>1010405009378</t>
  </si>
  <si>
    <t>1010401085687</t>
  </si>
  <si>
    <t>2020001043507</t>
  </si>
  <si>
    <t>3010401025419</t>
  </si>
  <si>
    <t>1020001071491</t>
  </si>
  <si>
    <t>2011001000473</t>
  </si>
  <si>
    <t>7010801014496'</t>
  </si>
  <si>
    <t>東京都港区芝１丁目７番１７号</t>
  </si>
  <si>
    <t>沖縄県那覇市西２丁目１６番３号</t>
  </si>
  <si>
    <t>神奈川県横浜市中区桜木町１丁目１番地</t>
  </si>
  <si>
    <r>
      <t>「条約等国際約束検索システムに係るSSDドライブ起動版の開発」</t>
    </r>
    <r>
      <rPr>
        <sz val="14"/>
        <rFont val="ＭＳ Ｐゴシック"/>
        <family val="3"/>
        <charset val="128"/>
      </rPr>
      <t>業務委嘱</t>
    </r>
    <rPh sb="31" eb="33">
      <t>ギョウム</t>
    </rPh>
    <rPh sb="33" eb="35">
      <t>イショク</t>
    </rPh>
    <phoneticPr fontId="3"/>
  </si>
  <si>
    <t>大阪府大阪市中央区常盤町１丁目３番８号</t>
  </si>
  <si>
    <t>東京都港区新橋６丁目１７番１５号</t>
  </si>
  <si>
    <t>東京都品川区東品川２丁目３番１１号</t>
  </si>
  <si>
    <t>東京都品川区北品川５丁目５番１５号</t>
  </si>
  <si>
    <t>東京都大田区羽田空港３丁目３番２号</t>
  </si>
  <si>
    <t>東京都新宿区西新宿７丁目２０番１号</t>
  </si>
  <si>
    <t>本件業務を実施しえる者は、日本国内で本契約の相手方の他になく、他に競争を許さないため(会計法第29条の3第4項)。</t>
    <rPh sb="0" eb="2">
      <t>ホンケン</t>
    </rPh>
    <rPh sb="2" eb="4">
      <t>ギョウム</t>
    </rPh>
    <rPh sb="5" eb="7">
      <t>ジッシ</t>
    </rPh>
    <rPh sb="10" eb="11">
      <t>モノ</t>
    </rPh>
    <rPh sb="13" eb="15">
      <t>ニホン</t>
    </rPh>
    <rPh sb="15" eb="17">
      <t>コクナイ</t>
    </rPh>
    <rPh sb="18" eb="21">
      <t>ホンケイヤク</t>
    </rPh>
    <rPh sb="22" eb="25">
      <t>アイテカタ</t>
    </rPh>
    <rPh sb="26" eb="27">
      <t>ホカ</t>
    </rPh>
    <rPh sb="31" eb="32">
      <t>ホカ</t>
    </rPh>
    <rPh sb="33" eb="35">
      <t>キョウソウ</t>
    </rPh>
    <rPh sb="36" eb="37">
      <t>ユル</t>
    </rPh>
    <rPh sb="43" eb="46">
      <t>カイケイホウ</t>
    </rPh>
    <rPh sb="46" eb="47">
      <t>ダイ</t>
    </rPh>
    <rPh sb="49" eb="50">
      <t>ジョウ</t>
    </rPh>
    <rPh sb="52" eb="53">
      <t>ダイ</t>
    </rPh>
    <rPh sb="54" eb="55">
      <t>コウ</t>
    </rPh>
    <phoneticPr fontId="3"/>
  </si>
  <si>
    <t>本件保守業務を実施できるのは、当該システムの構築業者である本契約の相手方の他になく、他に競争を許さないため(会計法第29条の3第4項)。</t>
    <rPh sb="0" eb="2">
      <t>ホンケン</t>
    </rPh>
    <rPh sb="2" eb="4">
      <t>ホシュ</t>
    </rPh>
    <rPh sb="4" eb="6">
      <t>ギョウム</t>
    </rPh>
    <rPh sb="7" eb="9">
      <t>ジッシ</t>
    </rPh>
    <rPh sb="15" eb="17">
      <t>トウガイ</t>
    </rPh>
    <rPh sb="22" eb="24">
      <t>コウチク</t>
    </rPh>
    <rPh sb="24" eb="26">
      <t>ギョウシャ</t>
    </rPh>
    <rPh sb="29" eb="32">
      <t>ホンケイヤク</t>
    </rPh>
    <rPh sb="33" eb="36">
      <t>アイテカタ</t>
    </rPh>
    <rPh sb="37" eb="38">
      <t>ホカ</t>
    </rPh>
    <rPh sb="42" eb="43">
      <t>ホカ</t>
    </rPh>
    <rPh sb="44" eb="46">
      <t>キョウソウ</t>
    </rPh>
    <rPh sb="47" eb="48">
      <t>ユル</t>
    </rPh>
    <rPh sb="54" eb="57">
      <t>カイケイホウ</t>
    </rPh>
    <rPh sb="57" eb="58">
      <t>ダイ</t>
    </rPh>
    <rPh sb="60" eb="61">
      <t>ジョウ</t>
    </rPh>
    <rPh sb="63" eb="64">
      <t>ダイ</t>
    </rPh>
    <rPh sb="65" eb="66">
      <t>コウ</t>
    </rPh>
    <phoneticPr fontId="3"/>
  </si>
  <si>
    <t>本件サービスの提供が可能な者は、本契約の相手方の他になく、他に競争を許さないため（会計法第29条の3第4項）。</t>
  </si>
  <si>
    <t>本件業務を実施しえる者は、本契約の相手方の他になく、他に競争を許さないため（会計法第29条の3第4項）。</t>
  </si>
  <si>
    <t>企画競争の結果、同者が最も高い評価を得て確実な業務の履行が可能であると認められ、他に競争を許さないため（会計法第29条の3第4項）。</t>
  </si>
  <si>
    <t>企画競争の結果、同者が高い評価を得て確実な業務の履行が可能であると認められ、他に競争を許さないため（会計法第29条の3第4項）。</t>
  </si>
  <si>
    <t>本件業務を実施しえる者は、当該システムの構築・運用保守を行っている本契約の相手方の他になく、他に競争を許さないため（会計法第29条の3第4項）。</t>
  </si>
  <si>
    <t>本件業務を実施しえる者は、本件契約の相手方の他になく、他に競争を許さないため（会計法第29条の3第4項）。</t>
    <rPh sb="0" eb="2">
      <t>ホンケン</t>
    </rPh>
    <rPh sb="2" eb="4">
      <t>ギョウム</t>
    </rPh>
    <rPh sb="5" eb="7">
      <t>ジッシ</t>
    </rPh>
    <rPh sb="10" eb="11">
      <t>モノ</t>
    </rPh>
    <rPh sb="13" eb="15">
      <t>ホンケン</t>
    </rPh>
    <rPh sb="15" eb="17">
      <t>ケイヤク</t>
    </rPh>
    <rPh sb="18" eb="21">
      <t>アイテカタ</t>
    </rPh>
    <rPh sb="22" eb="23">
      <t>ホカ</t>
    </rPh>
    <rPh sb="27" eb="28">
      <t>ホカ</t>
    </rPh>
    <rPh sb="29" eb="31">
      <t>キョウソウ</t>
    </rPh>
    <rPh sb="32" eb="33">
      <t>ユル</t>
    </rPh>
    <rPh sb="39" eb="42">
      <t>カイケイホウ</t>
    </rPh>
    <rPh sb="42" eb="43">
      <t>ダイ</t>
    </rPh>
    <rPh sb="45" eb="46">
      <t>ジョウ</t>
    </rPh>
    <rPh sb="48" eb="49">
      <t>ダイ</t>
    </rPh>
    <rPh sb="50" eb="51">
      <t>コウ</t>
    </rPh>
    <phoneticPr fontId="3"/>
  </si>
  <si>
    <t>本件業務を実施しえる者は、本契約の相手方の他になく、他に競争を許さないため（会計法第29条の3第4項）。</t>
    <rPh sb="0" eb="2">
      <t>ホンケン</t>
    </rPh>
    <rPh sb="2" eb="4">
      <t>ギョウム</t>
    </rPh>
    <rPh sb="5" eb="7">
      <t>ジッシ</t>
    </rPh>
    <rPh sb="10" eb="11">
      <t>モノ</t>
    </rPh>
    <rPh sb="13" eb="16">
      <t>ホンケイヤク</t>
    </rPh>
    <rPh sb="17" eb="20">
      <t>アイテカタ</t>
    </rPh>
    <rPh sb="21" eb="22">
      <t>ホカ</t>
    </rPh>
    <rPh sb="26" eb="27">
      <t>ホカ</t>
    </rPh>
    <rPh sb="28" eb="30">
      <t>キョウソウ</t>
    </rPh>
    <rPh sb="31" eb="32">
      <t>ユル</t>
    </rPh>
    <rPh sb="38" eb="41">
      <t>カイケイホウ</t>
    </rPh>
    <rPh sb="41" eb="42">
      <t>ダイ</t>
    </rPh>
    <rPh sb="44" eb="45">
      <t>ジョウ</t>
    </rPh>
    <rPh sb="47" eb="48">
      <t>ダイ</t>
    </rPh>
    <rPh sb="49" eb="50">
      <t>コウ</t>
    </rPh>
    <phoneticPr fontId="3"/>
  </si>
  <si>
    <t>本件は、経済産業省との共同事業であり、契約金額は486,457,142円（内、外務省負担額は243,228,571円）</t>
  </si>
  <si>
    <t>公財</t>
  </si>
  <si>
    <t>国所管</t>
    <rPh sb="0" eb="1">
      <t>クニ</t>
    </rPh>
    <rPh sb="1" eb="3">
      <t>ショカン</t>
    </rPh>
    <phoneticPr fontId="3"/>
  </si>
  <si>
    <r>
      <t>「</t>
    </r>
    <r>
      <rPr>
        <sz val="14"/>
        <rFont val="ＭＳ Ｐゴシック"/>
        <family val="3"/>
        <charset val="128"/>
      </rPr>
      <t>第9回太平洋・島サミットにかかる海とさかなの親善大使対談」業務委嘱</t>
    </r>
    <rPh sb="30" eb="32">
      <t>ギョウム</t>
    </rPh>
    <rPh sb="32" eb="34">
      <t>イショク</t>
    </rPh>
    <phoneticPr fontId="3"/>
  </si>
  <si>
    <r>
      <t>「</t>
    </r>
    <r>
      <rPr>
        <sz val="14"/>
        <rFont val="ＭＳ Ｐゴシック"/>
        <family val="3"/>
        <charset val="128"/>
      </rPr>
      <t>PCB廃棄物処理」業務委嘱</t>
    </r>
    <rPh sb="10" eb="12">
      <t>ギョウム</t>
    </rPh>
    <rPh sb="12" eb="14">
      <t>イショク</t>
    </rPh>
    <phoneticPr fontId="3"/>
  </si>
  <si>
    <r>
      <t>「</t>
    </r>
    <r>
      <rPr>
        <sz val="14"/>
        <rFont val="ＭＳ Ｐゴシック"/>
        <family val="3"/>
        <charset val="128"/>
      </rPr>
      <t>2022年国連安保理非常任理事国選挙公式Webサイト制作」業務委嘱</t>
    </r>
    <rPh sb="30" eb="32">
      <t>ギョウム</t>
    </rPh>
    <rPh sb="32" eb="34">
      <t>イショク</t>
    </rPh>
    <phoneticPr fontId="3"/>
  </si>
  <si>
    <r>
      <t>「</t>
    </r>
    <r>
      <rPr>
        <sz val="14"/>
        <rFont val="ＭＳ Ｐゴシック"/>
        <family val="3"/>
        <charset val="128"/>
      </rPr>
      <t>外務大臣の海外出張に伴う同時通訳」業務委嘱</t>
    </r>
    <rPh sb="1" eb="3">
      <t>ガイム</t>
    </rPh>
    <rPh sb="18" eb="20">
      <t>ギョウム</t>
    </rPh>
    <rPh sb="20" eb="22">
      <t>イショク</t>
    </rPh>
    <phoneticPr fontId="3"/>
  </si>
  <si>
    <r>
      <t>「</t>
    </r>
    <r>
      <rPr>
        <sz val="14"/>
        <rFont val="ＭＳ Ｐゴシック"/>
        <family val="3"/>
        <charset val="128"/>
      </rPr>
      <t>東京オリンピック・パラリンピック要人接遇事務局における事務用什器類」賃貸借契約</t>
    </r>
    <rPh sb="35" eb="38">
      <t>チンタイシャク</t>
    </rPh>
    <rPh sb="38" eb="40">
      <t>ケイヤク</t>
    </rPh>
    <phoneticPr fontId="3"/>
  </si>
  <si>
    <r>
      <t>「</t>
    </r>
    <r>
      <rPr>
        <sz val="14"/>
        <rFont val="ＭＳ Ｐゴシック"/>
        <family val="3"/>
        <charset val="128"/>
      </rPr>
      <t>領事業務情報システム（Windows10アップデート対応：統合プラットフォーム他）」業務委嘱</t>
    </r>
    <rPh sb="43" eb="45">
      <t>ギョウム</t>
    </rPh>
    <rPh sb="45" eb="47">
      <t>イショク</t>
    </rPh>
    <phoneticPr fontId="3"/>
  </si>
  <si>
    <r>
      <t>「</t>
    </r>
    <r>
      <rPr>
        <sz val="14"/>
        <rFont val="ＭＳ Ｐゴシック"/>
        <family val="3"/>
        <charset val="128"/>
      </rPr>
      <t>第9回太平洋・島サミット開催にかかる速記者手配」業務委嘱</t>
    </r>
    <rPh sb="25" eb="27">
      <t>ギョウム</t>
    </rPh>
    <rPh sb="27" eb="29">
      <t>イショク</t>
    </rPh>
    <phoneticPr fontId="3"/>
  </si>
  <si>
    <r>
      <t>「</t>
    </r>
    <r>
      <rPr>
        <sz val="14"/>
        <rFont val="ＭＳ Ｐゴシック"/>
        <family val="3"/>
        <charset val="128"/>
      </rPr>
      <t>経済連携協定（ＥＰＡ）に基づくベトナム人看護師・介護福祉士候補者に対する訪日前日本語研修事業」業務委嘱</t>
    </r>
    <rPh sb="48" eb="50">
      <t>ギョウム</t>
    </rPh>
    <phoneticPr fontId="3"/>
  </si>
  <si>
    <r>
      <t>「</t>
    </r>
    <r>
      <rPr>
        <sz val="14"/>
        <rFont val="ＭＳ Ｐゴシック"/>
        <family val="3"/>
        <charset val="128"/>
      </rPr>
      <t>旅券発給管理システム：失効旅券情報ICPO連携」業務委嘱</t>
    </r>
    <rPh sb="25" eb="27">
      <t>ギョウム</t>
    </rPh>
    <rPh sb="27" eb="29">
      <t>イショク</t>
    </rPh>
    <phoneticPr fontId="3"/>
  </si>
  <si>
    <r>
      <t>「</t>
    </r>
    <r>
      <rPr>
        <sz val="14"/>
        <rFont val="ＭＳ Ｐゴシック"/>
        <family val="3"/>
        <charset val="128"/>
      </rPr>
      <t>東京オリンピック・パラリンピック競技大会開催に伴い訪日する各国・機関との首脳会談に伴う同時通訳」業務委嘱</t>
    </r>
    <rPh sb="49" eb="51">
      <t>ギョウム</t>
    </rPh>
    <rPh sb="51" eb="53">
      <t>イショク</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</si>
  <si>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</si>
  <si>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r>
      <t xml:space="preserve">単価契約
</t>
    </r>
    <r>
      <rPr>
        <sz val="14"/>
        <rFont val="ＭＳ Ｐゴシック"/>
        <family val="3"/>
        <charset val="128"/>
      </rPr>
      <t>予定調達総額45,621,510円</t>
    </r>
    <rPh sb="5" eb="7">
      <t>ヨテイ</t>
    </rPh>
    <rPh sb="7" eb="9">
      <t>チョウタツ</t>
    </rPh>
    <rPh sb="9" eb="11">
      <t>ソウガク</t>
    </rPh>
    <rPh sb="21" eb="22">
      <t>エン</t>
    </rPh>
    <phoneticPr fontId="3"/>
  </si>
  <si>
    <r>
      <t xml:space="preserve">単価契約
</t>
    </r>
    <r>
      <rPr>
        <sz val="14"/>
        <rFont val="ＭＳ Ｐゴシック"/>
        <family val="3"/>
        <charset val="128"/>
      </rPr>
      <t>予定調達総額23,890,783円</t>
    </r>
    <rPh sb="5" eb="7">
      <t>ヨテイ</t>
    </rPh>
    <rPh sb="7" eb="9">
      <t>チョウタツ</t>
    </rPh>
    <rPh sb="9" eb="11">
      <t>ソウガク</t>
    </rPh>
    <rPh sb="21" eb="22">
      <t>エン</t>
    </rPh>
    <phoneticPr fontId="3"/>
  </si>
  <si>
    <t>@35,000他</t>
  </si>
  <si>
    <t>@10,000他</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</si>
  <si>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</si>
  <si>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支出負担行為担当官
外務省大臣官房会計課長　貝原健太郎
東京都千代田区霞が関２－２－１</t>
    <rPh sb="22" eb="24">
      <t>カイバラ</t>
    </rPh>
    <rPh sb="24" eb="27">
      <t>ケンタロウ</t>
    </rPh>
    <phoneticPr fontId="3"/>
  </si>
  <si>
    <t>「東京オリンピック・パラリンピック競技大会に係る航空機保安検査（ANA)」業務委嘱</t>
    <rPh sb="37" eb="39">
      <t>ギョウム</t>
    </rPh>
    <rPh sb="39" eb="41">
      <t>イショク</t>
    </rPh>
    <phoneticPr fontId="3"/>
  </si>
  <si>
    <t>「東京オリンピック・パラリンピック競技大会に係る航空機保安検査（JAL)」業務委嘱</t>
    <rPh sb="37" eb="39">
      <t>ギョウム</t>
    </rPh>
    <rPh sb="39" eb="41">
      <t>イショク</t>
    </rPh>
    <phoneticPr fontId="3"/>
  </si>
  <si>
    <t>全日本空輸株式会社</t>
  </si>
  <si>
    <t>日本航空株式会社</t>
  </si>
  <si>
    <t>1010401099027</t>
  </si>
  <si>
    <t>7010701007666</t>
  </si>
  <si>
    <t>東京都港区東新橋１丁目５番２号</t>
  </si>
  <si>
    <t>東京都品川区東品川２丁目４番１１号</t>
  </si>
  <si>
    <t>成田国際空港株式会社</t>
    <rPh sb="0" eb="2">
      <t>ナリタ</t>
    </rPh>
    <rPh sb="2" eb="4">
      <t>コクサイ</t>
    </rPh>
    <rPh sb="4" eb="6">
      <t>クウコウ</t>
    </rPh>
    <rPh sb="6" eb="8">
      <t>カブシキ</t>
    </rPh>
    <rPh sb="8" eb="10">
      <t>カイシャ</t>
    </rPh>
    <phoneticPr fontId="3"/>
  </si>
  <si>
    <t>千葉県成田市古込字古込１番地１</t>
  </si>
  <si>
    <t>契約の性質又は目的から特定の者でなければ納入または履行できず、他に競争を許さないため（会計法第29条の3第4項）。</t>
  </si>
  <si>
    <t>「東京オリンピック・パラリンピック競技大会における各国要人等の接遇に必要な成田国際空港駐車場の借上」業務委嘱</t>
    <rPh sb="45" eb="46">
      <t>ジョウ</t>
    </rPh>
    <rPh sb="50" eb="52">
      <t>ギョウム</t>
    </rPh>
    <rPh sb="52" eb="54">
      <t>イショク</t>
    </rPh>
    <phoneticPr fontId="3"/>
  </si>
  <si>
    <t>緊急の必要により特定の者でなければ当該業務を履行できず、他に競争を許さないため（会計法第29条の3第4項）。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</si>
</sst>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4"/>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Fill="1" applyAlignment="1">
      <alignment horizontal="center" vertical="center"/>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7" fillId="0" borderId="4" xfId="0" applyFont="1" applyFill="1" applyBorder="1" applyAlignment="1">
      <alignment horizontal="center" vertical="center" wrapText="1"/>
    </xf>
    <xf numFmtId="0" fontId="4" fillId="0" borderId="5" xfId="0" applyFont="1" applyBorder="1" applyAlignment="1">
      <alignment horizontal="left" vertical="center"/>
    </xf>
    <xf numFmtId="0" fontId="5" fillId="0" borderId="4" xfId="0" applyFont="1" applyBorder="1" applyAlignment="1">
      <alignment vertical="center" wrapText="1"/>
    </xf>
    <xf numFmtId="0" fontId="4" fillId="2" borderId="5" xfId="0" applyFont="1" applyFill="1" applyBorder="1" applyAlignment="1">
      <alignment horizontal="left" vertical="center"/>
    </xf>
    <xf numFmtId="0" fontId="7" fillId="2" borderId="4" xfId="5" applyFont="1" applyFill="1" applyBorder="1" applyAlignment="1">
      <alignment horizontal="left" vertical="center" wrapText="1"/>
    </xf>
    <xf numFmtId="180" fontId="5" fillId="0" borderId="4" xfId="0" applyNumberFormat="1" applyFont="1" applyBorder="1" applyAlignment="1">
      <alignment horizontal="center" vertical="center" wrapText="1"/>
    </xf>
    <xf numFmtId="0" fontId="4" fillId="2" borderId="5" xfId="0" applyFont="1" applyFill="1" applyBorder="1" applyAlignment="1">
      <alignment horizontal="center" vertical="center"/>
    </xf>
    <xf numFmtId="179" fontId="4" fillId="0" borderId="5" xfId="0" applyNumberFormat="1" applyFont="1" applyFill="1" applyBorder="1" applyAlignment="1">
      <alignment horizontal="center" vertical="center"/>
    </xf>
    <xf numFmtId="176" fontId="5" fillId="0" borderId="4" xfId="0" applyNumberFormat="1" applyFont="1" applyBorder="1" applyAlignment="1">
      <alignment horizontal="right" vertical="center"/>
    </xf>
    <xf numFmtId="176" fontId="5" fillId="2" borderId="4" xfId="0" applyNumberFormat="1" applyFont="1" applyFill="1" applyBorder="1" applyAlignment="1">
      <alignment horizontal="right" vertical="center"/>
    </xf>
    <xf numFmtId="0" fontId="5" fillId="2" borderId="4" xfId="0" applyFont="1" applyFill="1" applyBorder="1" applyAlignment="1">
      <alignment vertical="center" wrapText="1"/>
    </xf>
    <xf numFmtId="0" fontId="10" fillId="0" borderId="0" xfId="0" applyFont="1">
      <alignment vertical="center"/>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80" fontId="4" fillId="2" borderId="0" xfId="0" applyNumberFormat="1" applyFont="1" applyFill="1" applyAlignment="1">
      <alignment horizontal="center" vertical="center"/>
    </xf>
    <xf numFmtId="0" fontId="0" fillId="2" borderId="0" xfId="0" applyFont="1" applyFill="1" applyAlignment="1">
      <alignment vertical="center"/>
    </xf>
    <xf numFmtId="38" fontId="4" fillId="2" borderId="0" xfId="6"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8" fillId="0" borderId="4" xfId="0" applyFont="1" applyBorder="1" applyAlignment="1">
      <alignment vertical="center" wrapText="1"/>
    </xf>
    <xf numFmtId="0" fontId="4" fillId="2" borderId="0" xfId="0" applyFont="1" applyFill="1" applyBorder="1" applyAlignment="1">
      <alignment vertical="center" wrapText="1"/>
    </xf>
    <xf numFmtId="0" fontId="4" fillId="2" borderId="0" xfId="0" applyFont="1" applyFill="1" applyAlignment="1">
      <alignment vertical="center"/>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179" fontId="4" fillId="0" borderId="0" xfId="0" applyNumberFormat="1" applyFont="1" applyFill="1" applyAlignment="1">
      <alignment horizontal="center" vertical="center" wrapText="1"/>
    </xf>
    <xf numFmtId="0" fontId="0" fillId="2" borderId="5" xfId="0" applyFont="1" applyFill="1" applyBorder="1" applyAlignment="1">
      <alignment horizontal="left" vertical="center"/>
    </xf>
    <xf numFmtId="0" fontId="0" fillId="2" borderId="0" xfId="0" applyFont="1" applyFill="1" applyAlignment="1">
      <alignment vertical="center" wrapText="1"/>
    </xf>
    <xf numFmtId="38" fontId="5" fillId="2" borderId="4" xfId="6" applyFont="1" applyFill="1" applyBorder="1" applyAlignment="1">
      <alignment horizontal="center" vertical="center" wrapText="1"/>
    </xf>
    <xf numFmtId="0" fontId="4" fillId="2" borderId="5" xfId="0" applyFont="1" applyFill="1" applyBorder="1" applyAlignment="1">
      <alignment horizontal="right" vertical="center"/>
    </xf>
    <xf numFmtId="0" fontId="4" fillId="2" borderId="0" xfId="0" applyFont="1" applyFill="1" applyAlignment="1">
      <alignment horizontal="right" vertical="center"/>
    </xf>
    <xf numFmtId="178" fontId="5" fillId="2" borderId="4" xfId="0" applyNumberFormat="1" applyFont="1" applyFill="1" applyBorder="1" applyAlignment="1">
      <alignment horizontal="right" vertical="center"/>
    </xf>
    <xf numFmtId="0" fontId="9" fillId="2" borderId="4" xfId="0" applyFont="1" applyFill="1" applyBorder="1" applyAlignment="1">
      <alignment horizontal="center" vertical="center" wrapText="1"/>
    </xf>
    <xf numFmtId="38" fontId="5" fillId="2" borderId="4" xfId="6" applyFont="1" applyFill="1" applyBorder="1" applyAlignment="1">
      <alignment horizontal="left" vertical="center" wrapText="1"/>
    </xf>
    <xf numFmtId="38" fontId="8" fillId="2" borderId="4" xfId="6" applyFont="1" applyFill="1" applyBorder="1" applyAlignment="1">
      <alignment horizontal="left" vertical="center" wrapText="1"/>
    </xf>
    <xf numFmtId="0" fontId="5" fillId="2" borderId="0" xfId="0" applyFont="1" applyFill="1" applyBorder="1" applyAlignment="1">
      <alignment vertical="center" wrapText="1"/>
    </xf>
    <xf numFmtId="0" fontId="5" fillId="2" borderId="4" xfId="5" applyFont="1" applyFill="1" applyBorder="1" applyAlignment="1">
      <alignment horizontal="left" vertical="center" wrapText="1"/>
    </xf>
    <xf numFmtId="0" fontId="11" fillId="2" borderId="4" xfId="5" applyFont="1" applyFill="1" applyBorder="1" applyAlignment="1">
      <alignment horizontal="left" vertical="center" wrapText="1"/>
    </xf>
    <xf numFmtId="176" fontId="5" fillId="0" borderId="4"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0" fontId="5" fillId="2" borderId="4" xfId="0" applyNumberFormat="1" applyFont="1" applyFill="1" applyBorder="1" applyAlignment="1">
      <alignment horizontal="center" vertical="center" wrapText="1"/>
    </xf>
    <xf numFmtId="179" fontId="5" fillId="2"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7" fillId="0" borderId="4" xfId="5" applyFont="1" applyFill="1" applyBorder="1" applyAlignment="1">
      <alignment horizontal="left" vertical="center" wrapText="1"/>
    </xf>
    <xf numFmtId="180"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178" fontId="5" fillId="0" borderId="4" xfId="0" applyNumberFormat="1" applyFont="1" applyFill="1" applyBorder="1" applyAlignment="1">
      <alignment horizontal="right" vertical="center"/>
    </xf>
    <xf numFmtId="38" fontId="5" fillId="0" borderId="4" xfId="6" applyFont="1" applyFill="1" applyBorder="1" applyAlignment="1">
      <alignment horizontal="center" vertical="center" wrapText="1"/>
    </xf>
    <xf numFmtId="38" fontId="5" fillId="0" borderId="4" xfId="6" applyFont="1" applyFill="1" applyBorder="1" applyAlignment="1">
      <alignment horizontal="left" vertical="center" wrapText="1"/>
    </xf>
    <xf numFmtId="0" fontId="6" fillId="0" borderId="1" xfId="0"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7" style="1" customWidth="1"/>
    <col min="2" max="2" width="43.6328125" style="2" customWidth="1"/>
    <col min="3" max="3" width="29" style="3" customWidth="1"/>
    <col min="4" max="4" width="23.90625" style="28" customWidth="1"/>
    <col min="5" max="5" width="34.6328125" style="2" customWidth="1"/>
    <col min="6" max="6" width="27.26953125" style="5" customWidth="1"/>
    <col min="7" max="7" width="38" style="2" customWidth="1"/>
    <col min="8" max="8" width="39.6328125" style="29" customWidth="1"/>
    <col min="9" max="11" width="15" style="30" customWidth="1"/>
    <col min="12" max="12" width="10" style="4" customWidth="1"/>
    <col min="13" max="15" width="13.6328125" style="4" customWidth="1"/>
    <col min="16" max="16" width="19.6328125" style="31" customWidth="1"/>
    <col min="17" max="17" width="25.90625" style="27" customWidth="1"/>
    <col min="18" max="18" width="3.453125" style="1" customWidth="1"/>
    <col min="19" max="19" width="35.90625" style="32" customWidth="1"/>
    <col min="20" max="21" width="24.6328125" style="6" customWidth="1"/>
    <col min="22" max="22" width="33.6328125" style="6" customWidth="1"/>
    <col min="23" max="23" width="8.6328125" style="9" customWidth="1"/>
    <col min="24" max="24" width="15.6328125" style="9" customWidth="1"/>
    <col min="25" max="25" width="18.6328125" style="6" customWidth="1"/>
    <col min="26" max="26" width="25.453125" style="9" customWidth="1"/>
    <col min="27" max="27" width="9.90625" style="33" customWidth="1"/>
    <col min="28" max="28" width="9" style="9" customWidth="1"/>
    <col min="29" max="16384" width="9" style="9"/>
  </cols>
  <sheetData>
    <row r="1" spans="1:27" ht="104.25" customHeight="1" x14ac:dyDescent="0.2">
      <c r="A1" s="65" t="s">
        <v>26</v>
      </c>
      <c r="B1" s="65"/>
      <c r="C1" s="65"/>
      <c r="D1" s="65"/>
      <c r="E1" s="65"/>
      <c r="F1" s="65"/>
      <c r="G1" s="65"/>
      <c r="H1" s="65"/>
      <c r="I1" s="65"/>
      <c r="J1" s="65"/>
      <c r="K1" s="65"/>
      <c r="L1" s="65"/>
      <c r="M1" s="65"/>
      <c r="N1" s="65"/>
      <c r="O1" s="65"/>
      <c r="P1" s="65"/>
      <c r="Q1" s="9"/>
      <c r="R1" s="9"/>
      <c r="S1" s="12"/>
      <c r="T1" s="9"/>
      <c r="U1" s="9"/>
      <c r="V1" s="9"/>
      <c r="Y1" s="9"/>
      <c r="AA1" s="9"/>
    </row>
    <row r="2" spans="1:27" s="13" customFormat="1" ht="90" customHeight="1" x14ac:dyDescent="0.2">
      <c r="A2" s="67"/>
      <c r="B2" s="66" t="s">
        <v>5</v>
      </c>
      <c r="C2" s="66" t="s">
        <v>46</v>
      </c>
      <c r="D2" s="68" t="s">
        <v>10</v>
      </c>
      <c r="E2" s="66" t="s">
        <v>8</v>
      </c>
      <c r="F2" s="69" t="s">
        <v>9</v>
      </c>
      <c r="G2" s="66" t="s">
        <v>7</v>
      </c>
      <c r="H2" s="66" t="s">
        <v>105</v>
      </c>
      <c r="I2" s="72" t="s">
        <v>0</v>
      </c>
      <c r="J2" s="72" t="s">
        <v>11</v>
      </c>
      <c r="K2" s="66" t="s">
        <v>1</v>
      </c>
      <c r="L2" s="66" t="s">
        <v>2</v>
      </c>
      <c r="M2" s="66" t="s">
        <v>6</v>
      </c>
      <c r="N2" s="66"/>
      <c r="O2" s="66"/>
      <c r="P2" s="71" t="s">
        <v>13</v>
      </c>
      <c r="S2" s="49"/>
    </row>
    <row r="3" spans="1:27" s="13" customFormat="1" ht="46.9" customHeight="1" x14ac:dyDescent="0.2">
      <c r="A3" s="67"/>
      <c r="B3" s="66"/>
      <c r="C3" s="66"/>
      <c r="D3" s="68"/>
      <c r="E3" s="66"/>
      <c r="F3" s="70"/>
      <c r="G3" s="66"/>
      <c r="H3" s="66"/>
      <c r="I3" s="72"/>
      <c r="J3" s="72"/>
      <c r="K3" s="66"/>
      <c r="L3" s="66"/>
      <c r="M3" s="46" t="s">
        <v>4</v>
      </c>
      <c r="N3" s="46" t="s">
        <v>22</v>
      </c>
      <c r="O3" s="46" t="s">
        <v>18</v>
      </c>
      <c r="P3" s="71"/>
      <c r="S3" s="49"/>
    </row>
    <row r="4" spans="1:27" s="13" customFormat="1" ht="100" customHeight="1" x14ac:dyDescent="0.2">
      <c r="A4" s="14">
        <v>1</v>
      </c>
      <c r="B4" s="16" t="s">
        <v>39</v>
      </c>
      <c r="C4" s="18" t="s">
        <v>27</v>
      </c>
      <c r="D4" s="19">
        <v>44350</v>
      </c>
      <c r="E4" s="16" t="s">
        <v>47</v>
      </c>
      <c r="F4" s="38" t="s">
        <v>61</v>
      </c>
      <c r="G4" s="16" t="s">
        <v>31</v>
      </c>
      <c r="H4" s="24" t="s">
        <v>83</v>
      </c>
      <c r="I4" s="22">
        <v>5151082</v>
      </c>
      <c r="J4" s="22">
        <v>5151082</v>
      </c>
      <c r="K4" s="45">
        <f t="shared" ref="K4:K14" si="0">ROUNDDOWN(J4/I4,3)</f>
        <v>1</v>
      </c>
      <c r="L4" s="42" t="s">
        <v>20</v>
      </c>
      <c r="M4" s="42" t="s">
        <v>20</v>
      </c>
      <c r="N4" s="42" t="s">
        <v>20</v>
      </c>
      <c r="O4" s="42" t="s">
        <v>20</v>
      </c>
      <c r="P4" s="47" t="s">
        <v>21</v>
      </c>
      <c r="Q4" s="25"/>
      <c r="S4" s="49"/>
    </row>
    <row r="5" spans="1:27" s="13" customFormat="1" ht="100" customHeight="1" x14ac:dyDescent="0.2">
      <c r="A5" s="14">
        <v>2</v>
      </c>
      <c r="B5" s="34" t="s">
        <v>76</v>
      </c>
      <c r="C5" s="18" t="s">
        <v>27</v>
      </c>
      <c r="D5" s="19">
        <v>44351</v>
      </c>
      <c r="E5" s="16" t="s">
        <v>49</v>
      </c>
      <c r="F5" s="38" t="s">
        <v>63</v>
      </c>
      <c r="G5" s="16" t="s">
        <v>74</v>
      </c>
      <c r="H5" s="24" t="s">
        <v>84</v>
      </c>
      <c r="I5" s="22">
        <v>6064300</v>
      </c>
      <c r="J5" s="22">
        <v>6064300</v>
      </c>
      <c r="K5" s="45">
        <f t="shared" si="0"/>
        <v>1</v>
      </c>
      <c r="L5" s="42" t="s">
        <v>20</v>
      </c>
      <c r="M5" s="42" t="s">
        <v>20</v>
      </c>
      <c r="N5" s="42" t="s">
        <v>20</v>
      </c>
      <c r="O5" s="42" t="s">
        <v>20</v>
      </c>
      <c r="P5" s="47" t="s">
        <v>21</v>
      </c>
      <c r="Q5" s="25"/>
      <c r="S5" s="49"/>
    </row>
    <row r="6" spans="1:27" s="13" customFormat="1" ht="100" customHeight="1" x14ac:dyDescent="0.2">
      <c r="A6" s="56">
        <v>3</v>
      </c>
      <c r="B6" s="58" t="s">
        <v>123</v>
      </c>
      <c r="C6" s="59" t="s">
        <v>27</v>
      </c>
      <c r="D6" s="60">
        <v>44351</v>
      </c>
      <c r="E6" s="61" t="s">
        <v>120</v>
      </c>
      <c r="F6" s="38">
        <v>9040001044645</v>
      </c>
      <c r="G6" s="61" t="s">
        <v>121</v>
      </c>
      <c r="H6" s="61" t="s">
        <v>122</v>
      </c>
      <c r="I6" s="52">
        <v>1759682</v>
      </c>
      <c r="J6" s="52">
        <v>1759682</v>
      </c>
      <c r="K6" s="62">
        <f t="shared" si="0"/>
        <v>1</v>
      </c>
      <c r="L6" s="63" t="s">
        <v>20</v>
      </c>
      <c r="M6" s="63" t="s">
        <v>20</v>
      </c>
      <c r="N6" s="63" t="s">
        <v>20</v>
      </c>
      <c r="O6" s="63" t="s">
        <v>20</v>
      </c>
      <c r="P6" s="64"/>
      <c r="Q6" s="25"/>
      <c r="S6" s="49"/>
    </row>
    <row r="7" spans="1:27" s="13" customFormat="1" ht="174" customHeight="1" x14ac:dyDescent="0.2">
      <c r="A7" s="14">
        <v>4</v>
      </c>
      <c r="B7" s="16" t="s">
        <v>40</v>
      </c>
      <c r="C7" s="18" t="s">
        <v>27</v>
      </c>
      <c r="D7" s="19">
        <v>44354</v>
      </c>
      <c r="E7" s="16" t="s">
        <v>48</v>
      </c>
      <c r="F7" s="38" t="s">
        <v>62</v>
      </c>
      <c r="G7" s="16" t="s">
        <v>25</v>
      </c>
      <c r="H7" s="24" t="s">
        <v>41</v>
      </c>
      <c r="I7" s="22">
        <v>4785600</v>
      </c>
      <c r="J7" s="22">
        <v>4785600</v>
      </c>
      <c r="K7" s="45">
        <f t="shared" si="0"/>
        <v>1</v>
      </c>
      <c r="L7" s="42" t="s">
        <v>20</v>
      </c>
      <c r="M7" s="42" t="s">
        <v>20</v>
      </c>
      <c r="N7" s="42" t="s">
        <v>20</v>
      </c>
      <c r="O7" s="42" t="s">
        <v>20</v>
      </c>
      <c r="P7" s="47" t="s">
        <v>21</v>
      </c>
      <c r="Q7" s="25"/>
      <c r="S7" s="49"/>
    </row>
    <row r="8" spans="1:27" s="13" customFormat="1" ht="174" customHeight="1" x14ac:dyDescent="0.2">
      <c r="A8" s="14">
        <v>5</v>
      </c>
      <c r="B8" s="34" t="s">
        <v>104</v>
      </c>
      <c r="C8" s="18" t="s">
        <v>27</v>
      </c>
      <c r="D8" s="19">
        <v>44356</v>
      </c>
      <c r="E8" s="16" t="s">
        <v>48</v>
      </c>
      <c r="F8" s="38" t="s">
        <v>62</v>
      </c>
      <c r="G8" s="16" t="s">
        <v>25</v>
      </c>
      <c r="H8" s="24" t="s">
        <v>41</v>
      </c>
      <c r="I8" s="22">
        <v>7541600</v>
      </c>
      <c r="J8" s="22">
        <v>7541600</v>
      </c>
      <c r="K8" s="45">
        <f t="shared" si="0"/>
        <v>1</v>
      </c>
      <c r="L8" s="42" t="s">
        <v>20</v>
      </c>
      <c r="M8" s="42" t="s">
        <v>20</v>
      </c>
      <c r="N8" s="42" t="s">
        <v>20</v>
      </c>
      <c r="O8" s="42" t="s">
        <v>20</v>
      </c>
      <c r="P8" s="47" t="s">
        <v>21</v>
      </c>
      <c r="Q8" s="25"/>
      <c r="S8" s="49"/>
    </row>
    <row r="9" spans="1:27" s="13" customFormat="1" ht="100" customHeight="1" x14ac:dyDescent="0.2">
      <c r="A9" s="14">
        <v>6</v>
      </c>
      <c r="B9" s="16" t="s">
        <v>95</v>
      </c>
      <c r="C9" s="18" t="s">
        <v>27</v>
      </c>
      <c r="D9" s="19">
        <v>44361</v>
      </c>
      <c r="E9" s="16" t="s">
        <v>50</v>
      </c>
      <c r="F9" s="38">
        <v>3010401039352</v>
      </c>
      <c r="G9" s="16" t="s">
        <v>44</v>
      </c>
      <c r="H9" s="24" t="s">
        <v>85</v>
      </c>
      <c r="I9" s="22">
        <v>1650000</v>
      </c>
      <c r="J9" s="22">
        <v>1650000</v>
      </c>
      <c r="K9" s="45">
        <f t="shared" si="0"/>
        <v>1</v>
      </c>
      <c r="L9" s="42" t="s">
        <v>20</v>
      </c>
      <c r="M9" s="42" t="s">
        <v>20</v>
      </c>
      <c r="N9" s="42" t="s">
        <v>20</v>
      </c>
      <c r="O9" s="42" t="s">
        <v>20</v>
      </c>
      <c r="P9" s="47" t="s">
        <v>21</v>
      </c>
      <c r="Q9" s="25"/>
      <c r="S9" s="49"/>
    </row>
    <row r="10" spans="1:27" s="13" customFormat="1" ht="100" customHeight="1" x14ac:dyDescent="0.2">
      <c r="A10" s="14">
        <v>7</v>
      </c>
      <c r="B10" s="16" t="s">
        <v>96</v>
      </c>
      <c r="C10" s="18" t="s">
        <v>27</v>
      </c>
      <c r="D10" s="19">
        <v>44362</v>
      </c>
      <c r="E10" s="16" t="s">
        <v>51</v>
      </c>
      <c r="F10" s="38" t="s">
        <v>29</v>
      </c>
      <c r="G10" s="16" t="s">
        <v>73</v>
      </c>
      <c r="H10" s="24" t="s">
        <v>86</v>
      </c>
      <c r="I10" s="22">
        <v>70686616</v>
      </c>
      <c r="J10" s="22">
        <v>70686616</v>
      </c>
      <c r="K10" s="45">
        <f t="shared" si="0"/>
        <v>1</v>
      </c>
      <c r="L10" s="42" t="s">
        <v>20</v>
      </c>
      <c r="M10" s="42" t="s">
        <v>20</v>
      </c>
      <c r="N10" s="42" t="s">
        <v>20</v>
      </c>
      <c r="O10" s="42" t="s">
        <v>20</v>
      </c>
      <c r="P10" s="47" t="s">
        <v>21</v>
      </c>
      <c r="Q10" s="25"/>
      <c r="S10" s="49"/>
    </row>
    <row r="11" spans="1:27" s="13" customFormat="1" ht="118.5" customHeight="1" x14ac:dyDescent="0.2">
      <c r="A11" s="57">
        <v>8</v>
      </c>
      <c r="B11" s="61" t="s">
        <v>16</v>
      </c>
      <c r="C11" s="59" t="s">
        <v>27</v>
      </c>
      <c r="D11" s="60">
        <v>44362</v>
      </c>
      <c r="E11" s="61" t="s">
        <v>52</v>
      </c>
      <c r="F11" s="38" t="s">
        <v>64</v>
      </c>
      <c r="G11" s="61" t="s">
        <v>12</v>
      </c>
      <c r="H11" s="58" t="s">
        <v>124</v>
      </c>
      <c r="I11" s="52">
        <v>46032000</v>
      </c>
      <c r="J11" s="52">
        <v>46032000</v>
      </c>
      <c r="K11" s="62">
        <f t="shared" si="0"/>
        <v>1</v>
      </c>
      <c r="L11" s="63" t="s">
        <v>20</v>
      </c>
      <c r="M11" s="63" t="s">
        <v>20</v>
      </c>
      <c r="N11" s="63" t="s">
        <v>20</v>
      </c>
      <c r="O11" s="63" t="s">
        <v>20</v>
      </c>
      <c r="P11" s="64"/>
      <c r="Q11" s="25"/>
      <c r="S11" s="49"/>
    </row>
    <row r="12" spans="1:27" s="13" customFormat="1" ht="100" customHeight="1" x14ac:dyDescent="0.2">
      <c r="A12" s="14">
        <v>9</v>
      </c>
      <c r="B12" s="16" t="s">
        <v>17</v>
      </c>
      <c r="C12" s="18" t="s">
        <v>27</v>
      </c>
      <c r="D12" s="19">
        <v>44362</v>
      </c>
      <c r="E12" s="16" t="s">
        <v>53</v>
      </c>
      <c r="F12" s="38" t="s">
        <v>66</v>
      </c>
      <c r="G12" s="16" t="s">
        <v>37</v>
      </c>
      <c r="H12" s="24" t="s">
        <v>87</v>
      </c>
      <c r="I12" s="22">
        <v>11323000</v>
      </c>
      <c r="J12" s="22">
        <v>11323000</v>
      </c>
      <c r="K12" s="45">
        <f t="shared" si="0"/>
        <v>1</v>
      </c>
      <c r="L12" s="42">
        <v>0</v>
      </c>
      <c r="M12" s="42" t="s">
        <v>93</v>
      </c>
      <c r="N12" s="42" t="s">
        <v>94</v>
      </c>
      <c r="O12" s="42">
        <v>1</v>
      </c>
      <c r="P12" s="47" t="s">
        <v>21</v>
      </c>
      <c r="Q12" s="25"/>
      <c r="S12" s="49"/>
    </row>
    <row r="13" spans="1:27" s="13" customFormat="1" ht="100" customHeight="1" x14ac:dyDescent="0.2">
      <c r="A13" s="14">
        <v>10</v>
      </c>
      <c r="B13" s="16" t="s">
        <v>97</v>
      </c>
      <c r="C13" s="18" t="s">
        <v>27</v>
      </c>
      <c r="D13" s="19">
        <v>44363</v>
      </c>
      <c r="E13" s="16" t="s">
        <v>28</v>
      </c>
      <c r="F13" s="38" t="s">
        <v>68</v>
      </c>
      <c r="G13" s="16" t="s">
        <v>75</v>
      </c>
      <c r="H13" s="24" t="s">
        <v>32</v>
      </c>
      <c r="I13" s="22">
        <v>3091000</v>
      </c>
      <c r="J13" s="22">
        <v>3091000</v>
      </c>
      <c r="K13" s="45">
        <f t="shared" si="0"/>
        <v>1</v>
      </c>
      <c r="L13" s="42" t="s">
        <v>20</v>
      </c>
      <c r="M13" s="42" t="s">
        <v>20</v>
      </c>
      <c r="N13" s="42" t="s">
        <v>20</v>
      </c>
      <c r="O13" s="42" t="s">
        <v>20</v>
      </c>
      <c r="P13" s="47" t="s">
        <v>21</v>
      </c>
      <c r="Q13" s="25"/>
      <c r="S13" s="49"/>
    </row>
    <row r="14" spans="1:27" s="13" customFormat="1" ht="100" customHeight="1" x14ac:dyDescent="0.2">
      <c r="A14" s="56">
        <v>11</v>
      </c>
      <c r="B14" s="58" t="s">
        <v>123</v>
      </c>
      <c r="C14" s="59" t="s">
        <v>27</v>
      </c>
      <c r="D14" s="60">
        <v>44363</v>
      </c>
      <c r="E14" s="61" t="s">
        <v>120</v>
      </c>
      <c r="F14" s="38">
        <v>9040001044645</v>
      </c>
      <c r="G14" s="61" t="s">
        <v>121</v>
      </c>
      <c r="H14" s="61" t="s">
        <v>122</v>
      </c>
      <c r="I14" s="52">
        <v>2865677</v>
      </c>
      <c r="J14" s="52">
        <v>2865677</v>
      </c>
      <c r="K14" s="62">
        <f t="shared" si="0"/>
        <v>1</v>
      </c>
      <c r="L14" s="63" t="s">
        <v>20</v>
      </c>
      <c r="M14" s="63" t="s">
        <v>20</v>
      </c>
      <c r="N14" s="63" t="s">
        <v>20</v>
      </c>
      <c r="O14" s="63" t="s">
        <v>20</v>
      </c>
      <c r="P14" s="64"/>
      <c r="Q14" s="25"/>
      <c r="S14" s="49"/>
    </row>
    <row r="15" spans="1:27" s="13" customFormat="1" ht="100" customHeight="1" x14ac:dyDescent="0.2">
      <c r="A15" s="14">
        <v>12</v>
      </c>
      <c r="B15" s="16" t="s">
        <v>34</v>
      </c>
      <c r="C15" s="18" t="s">
        <v>27</v>
      </c>
      <c r="D15" s="19">
        <v>44364</v>
      </c>
      <c r="E15" s="16" t="s">
        <v>54</v>
      </c>
      <c r="F15" s="38" t="s">
        <v>67</v>
      </c>
      <c r="G15" s="16" t="s">
        <v>24</v>
      </c>
      <c r="H15" s="24" t="s">
        <v>88</v>
      </c>
      <c r="I15" s="42" t="s">
        <v>20</v>
      </c>
      <c r="J15" s="22" t="s">
        <v>108</v>
      </c>
      <c r="K15" s="42" t="s">
        <v>20</v>
      </c>
      <c r="L15" s="42" t="s">
        <v>20</v>
      </c>
      <c r="M15" s="42" t="s">
        <v>20</v>
      </c>
      <c r="N15" s="42" t="s">
        <v>20</v>
      </c>
      <c r="O15" s="42" t="s">
        <v>20</v>
      </c>
      <c r="P15" s="48" t="s">
        <v>107</v>
      </c>
      <c r="Q15" s="25"/>
      <c r="S15" s="49"/>
    </row>
    <row r="16" spans="1:27" s="13" customFormat="1" ht="100" customHeight="1" x14ac:dyDescent="0.2">
      <c r="A16" s="53">
        <v>13</v>
      </c>
      <c r="B16" s="16" t="s">
        <v>42</v>
      </c>
      <c r="C16" s="18" t="s">
        <v>27</v>
      </c>
      <c r="D16" s="19">
        <v>44368</v>
      </c>
      <c r="E16" s="16" t="s">
        <v>33</v>
      </c>
      <c r="F16" s="38" t="s">
        <v>14</v>
      </c>
      <c r="G16" s="16" t="s">
        <v>77</v>
      </c>
      <c r="H16" s="24" t="s">
        <v>87</v>
      </c>
      <c r="I16" s="22">
        <v>40000000</v>
      </c>
      <c r="J16" s="22">
        <v>39975100</v>
      </c>
      <c r="K16" s="45">
        <f>ROUNDDOWN(J16/I16,3)</f>
        <v>0.999</v>
      </c>
      <c r="L16" s="42" t="s">
        <v>20</v>
      </c>
      <c r="M16" s="42" t="s">
        <v>20</v>
      </c>
      <c r="N16" s="42" t="s">
        <v>20</v>
      </c>
      <c r="O16" s="42" t="s">
        <v>20</v>
      </c>
      <c r="P16" s="47" t="s">
        <v>21</v>
      </c>
      <c r="Q16" s="25"/>
      <c r="S16" s="49"/>
    </row>
    <row r="17" spans="1:27" s="13" customFormat="1" ht="204" customHeight="1" x14ac:dyDescent="0.2">
      <c r="A17" s="53">
        <v>14</v>
      </c>
      <c r="B17" s="16" t="s">
        <v>98</v>
      </c>
      <c r="C17" s="18" t="s">
        <v>27</v>
      </c>
      <c r="D17" s="19">
        <v>44368</v>
      </c>
      <c r="E17" s="16" t="s">
        <v>48</v>
      </c>
      <c r="F17" s="38" t="s">
        <v>62</v>
      </c>
      <c r="G17" s="16" t="s">
        <v>25</v>
      </c>
      <c r="H17" s="24" t="s">
        <v>41</v>
      </c>
      <c r="I17" s="22">
        <v>7710100</v>
      </c>
      <c r="J17" s="22">
        <v>7710100</v>
      </c>
      <c r="K17" s="45">
        <f>ROUNDDOWN(J17/I17,3)</f>
        <v>1</v>
      </c>
      <c r="L17" s="42" t="s">
        <v>20</v>
      </c>
      <c r="M17" s="42" t="s">
        <v>20</v>
      </c>
      <c r="N17" s="42" t="s">
        <v>20</v>
      </c>
      <c r="O17" s="42" t="s">
        <v>20</v>
      </c>
      <c r="P17" s="47" t="s">
        <v>21</v>
      </c>
      <c r="Q17" s="25"/>
      <c r="S17" s="49"/>
    </row>
    <row r="18" spans="1:27" s="13" customFormat="1" ht="118.9" customHeight="1" x14ac:dyDescent="0.2">
      <c r="A18" s="53">
        <v>15</v>
      </c>
      <c r="B18" s="16" t="s">
        <v>99</v>
      </c>
      <c r="C18" s="18" t="s">
        <v>27</v>
      </c>
      <c r="D18" s="19">
        <v>44368</v>
      </c>
      <c r="E18" s="16" t="s">
        <v>55</v>
      </c>
      <c r="F18" s="38" t="s">
        <v>69</v>
      </c>
      <c r="G18" s="16" t="s">
        <v>78</v>
      </c>
      <c r="H18" s="24" t="s">
        <v>35</v>
      </c>
      <c r="I18" s="22">
        <v>1545500</v>
      </c>
      <c r="J18" s="22">
        <v>1540000</v>
      </c>
      <c r="K18" s="45">
        <f>ROUNDDOWN(J18/I18,3)</f>
        <v>0.996</v>
      </c>
      <c r="L18" s="42" t="s">
        <v>20</v>
      </c>
      <c r="M18" s="42" t="s">
        <v>20</v>
      </c>
      <c r="N18" s="42" t="s">
        <v>20</v>
      </c>
      <c r="O18" s="42" t="s">
        <v>20</v>
      </c>
      <c r="P18" s="47" t="s">
        <v>21</v>
      </c>
      <c r="Q18" s="25"/>
      <c r="S18" s="49"/>
    </row>
    <row r="19" spans="1:27" s="13" customFormat="1" ht="100" customHeight="1" x14ac:dyDescent="0.2">
      <c r="A19" s="53">
        <v>16</v>
      </c>
      <c r="B19" s="16" t="s">
        <v>19</v>
      </c>
      <c r="C19" s="50" t="s">
        <v>110</v>
      </c>
      <c r="D19" s="37">
        <v>44369</v>
      </c>
      <c r="E19" s="16" t="s">
        <v>28</v>
      </c>
      <c r="F19" s="38" t="s">
        <v>68</v>
      </c>
      <c r="G19" s="16" t="s">
        <v>75</v>
      </c>
      <c r="H19" s="24" t="s">
        <v>89</v>
      </c>
      <c r="I19" s="22">
        <v>2856608</v>
      </c>
      <c r="J19" s="22">
        <v>2856608</v>
      </c>
      <c r="K19" s="45">
        <f>ROUNDDOWN(J19/I19,3)</f>
        <v>1</v>
      </c>
      <c r="L19" s="42" t="s">
        <v>20</v>
      </c>
      <c r="M19" s="42" t="s">
        <v>20</v>
      </c>
      <c r="N19" s="42" t="s">
        <v>20</v>
      </c>
      <c r="O19" s="42" t="s">
        <v>20</v>
      </c>
      <c r="P19" s="47" t="s">
        <v>21</v>
      </c>
      <c r="Q19" s="25"/>
      <c r="S19" s="49"/>
    </row>
    <row r="20" spans="1:27" s="13" customFormat="1" ht="100" customHeight="1" x14ac:dyDescent="0.2">
      <c r="A20" s="53">
        <v>17</v>
      </c>
      <c r="B20" s="16" t="s">
        <v>43</v>
      </c>
      <c r="C20" s="51" t="s">
        <v>111</v>
      </c>
      <c r="D20" s="19">
        <v>44369</v>
      </c>
      <c r="E20" s="16" t="s">
        <v>56</v>
      </c>
      <c r="F20" s="38" t="s">
        <v>36</v>
      </c>
      <c r="G20" s="16" t="s">
        <v>79</v>
      </c>
      <c r="H20" s="24" t="s">
        <v>90</v>
      </c>
      <c r="I20" s="42" t="s">
        <v>20</v>
      </c>
      <c r="J20" s="22" t="s">
        <v>109</v>
      </c>
      <c r="K20" s="42" t="s">
        <v>20</v>
      </c>
      <c r="L20" s="42" t="s">
        <v>20</v>
      </c>
      <c r="M20" s="42" t="s">
        <v>20</v>
      </c>
      <c r="N20" s="42" t="s">
        <v>20</v>
      </c>
      <c r="O20" s="42" t="s">
        <v>20</v>
      </c>
      <c r="P20" s="48" t="s">
        <v>106</v>
      </c>
      <c r="Q20" s="25"/>
      <c r="S20" s="49"/>
    </row>
    <row r="21" spans="1:27" s="13" customFormat="1" ht="100" customHeight="1" x14ac:dyDescent="0.2">
      <c r="A21" s="53">
        <v>18</v>
      </c>
      <c r="B21" s="16" t="s">
        <v>100</v>
      </c>
      <c r="C21" s="51" t="s">
        <v>111</v>
      </c>
      <c r="D21" s="19">
        <v>44370</v>
      </c>
      <c r="E21" s="16" t="s">
        <v>57</v>
      </c>
      <c r="F21" s="38" t="s">
        <v>70</v>
      </c>
      <c r="G21" s="16" t="s">
        <v>38</v>
      </c>
      <c r="H21" s="24" t="s">
        <v>59</v>
      </c>
      <c r="I21" s="22">
        <v>43926960</v>
      </c>
      <c r="J21" s="22">
        <v>43926960</v>
      </c>
      <c r="K21" s="45">
        <f>ROUNDDOWN(J21/I21,3)</f>
        <v>1</v>
      </c>
      <c r="L21" s="42" t="s">
        <v>20</v>
      </c>
      <c r="M21" s="42" t="s">
        <v>20</v>
      </c>
      <c r="N21" s="42" t="s">
        <v>20</v>
      </c>
      <c r="O21" s="42" t="s">
        <v>20</v>
      </c>
      <c r="P21" s="47" t="s">
        <v>21</v>
      </c>
      <c r="Q21" s="25"/>
      <c r="S21" s="49"/>
    </row>
    <row r="22" spans="1:27" s="13" customFormat="1" ht="100" customHeight="1" x14ac:dyDescent="0.2">
      <c r="A22" s="53">
        <v>19</v>
      </c>
      <c r="B22" s="16" t="s">
        <v>101</v>
      </c>
      <c r="C22" s="51" t="s">
        <v>111</v>
      </c>
      <c r="D22" s="19">
        <v>44370</v>
      </c>
      <c r="E22" s="16" t="s">
        <v>58</v>
      </c>
      <c r="F22" s="38" t="s">
        <v>71</v>
      </c>
      <c r="G22" s="16" t="s">
        <v>80</v>
      </c>
      <c r="H22" s="24" t="s">
        <v>86</v>
      </c>
      <c r="I22" s="22">
        <v>1216700</v>
      </c>
      <c r="J22" s="22">
        <v>1216700</v>
      </c>
      <c r="K22" s="45">
        <f>ROUNDDOWN(J22/I22,3)</f>
        <v>1</v>
      </c>
      <c r="L22" s="42" t="s">
        <v>20</v>
      </c>
      <c r="M22" s="42" t="s">
        <v>20</v>
      </c>
      <c r="N22" s="42" t="s">
        <v>20</v>
      </c>
      <c r="O22" s="42" t="s">
        <v>20</v>
      </c>
      <c r="P22" s="47" t="s">
        <v>21</v>
      </c>
      <c r="Q22" s="25"/>
      <c r="S22" s="49"/>
    </row>
    <row r="23" spans="1:27" s="13" customFormat="1" ht="100" customHeight="1" x14ac:dyDescent="0.2">
      <c r="A23" s="53">
        <v>20</v>
      </c>
      <c r="B23" s="16" t="s">
        <v>30</v>
      </c>
      <c r="C23" s="51" t="s">
        <v>111</v>
      </c>
      <c r="D23" s="19">
        <v>44371</v>
      </c>
      <c r="E23" s="16" t="s">
        <v>60</v>
      </c>
      <c r="F23" s="38" t="s">
        <v>72</v>
      </c>
      <c r="G23" s="16" t="s">
        <v>81</v>
      </c>
      <c r="H23" s="24" t="s">
        <v>91</v>
      </c>
      <c r="I23" s="52">
        <v>3079142</v>
      </c>
      <c r="J23" s="52">
        <v>3079142</v>
      </c>
      <c r="K23" s="45">
        <f>ROUNDDOWN(J23/I23,3)</f>
        <v>1</v>
      </c>
      <c r="L23" s="42" t="s">
        <v>20</v>
      </c>
      <c r="M23" s="42" t="s">
        <v>20</v>
      </c>
      <c r="N23" s="42" t="s">
        <v>20</v>
      </c>
      <c r="O23" s="42" t="s">
        <v>20</v>
      </c>
      <c r="P23" s="47" t="s">
        <v>21</v>
      </c>
      <c r="Q23" s="25"/>
      <c r="S23" s="49"/>
    </row>
    <row r="24" spans="1:27" s="13" customFormat="1" ht="164.5" customHeight="1" x14ac:dyDescent="0.2">
      <c r="A24" s="53">
        <v>21</v>
      </c>
      <c r="B24" s="16" t="s">
        <v>102</v>
      </c>
      <c r="C24" s="51" t="s">
        <v>111</v>
      </c>
      <c r="D24" s="19">
        <v>44372</v>
      </c>
      <c r="E24" s="16" t="s">
        <v>45</v>
      </c>
      <c r="F24" s="38" t="s">
        <v>3</v>
      </c>
      <c r="G24" s="16" t="s">
        <v>82</v>
      </c>
      <c r="H24" s="24" t="s">
        <v>87</v>
      </c>
      <c r="I24" s="22">
        <v>500585000</v>
      </c>
      <c r="J24" s="22">
        <v>486457142</v>
      </c>
      <c r="K24" s="45">
        <f>ROUNDDOWN(J24/I24,3)</f>
        <v>0.97099999999999997</v>
      </c>
      <c r="L24" s="42" t="s">
        <v>20</v>
      </c>
      <c r="M24" s="42" t="s">
        <v>20</v>
      </c>
      <c r="N24" s="42" t="s">
        <v>20</v>
      </c>
      <c r="O24" s="42" t="s">
        <v>20</v>
      </c>
      <c r="P24" s="47" t="s">
        <v>92</v>
      </c>
      <c r="Q24" s="25"/>
      <c r="S24" s="49"/>
    </row>
    <row r="25" spans="1:27" s="13" customFormat="1" ht="121.5" customHeight="1" x14ac:dyDescent="0.2">
      <c r="A25" s="53">
        <v>22</v>
      </c>
      <c r="B25" s="24" t="s">
        <v>112</v>
      </c>
      <c r="C25" s="51" t="s">
        <v>111</v>
      </c>
      <c r="D25" s="54">
        <v>44372</v>
      </c>
      <c r="E25" s="24" t="s">
        <v>114</v>
      </c>
      <c r="F25" s="55" t="s">
        <v>116</v>
      </c>
      <c r="G25" s="24" t="s">
        <v>118</v>
      </c>
      <c r="H25" s="24" t="s">
        <v>91</v>
      </c>
      <c r="I25" s="23">
        <v>11523292</v>
      </c>
      <c r="J25" s="23">
        <v>11523292</v>
      </c>
      <c r="K25" s="45">
        <f t="shared" ref="K25:K26" si="1">ROUNDDOWN(J25/I25,3)</f>
        <v>1</v>
      </c>
      <c r="L25" s="42" t="s">
        <v>20</v>
      </c>
      <c r="M25" s="42" t="s">
        <v>20</v>
      </c>
      <c r="N25" s="42" t="s">
        <v>20</v>
      </c>
      <c r="O25" s="42" t="s">
        <v>20</v>
      </c>
      <c r="P25" s="47"/>
      <c r="Q25" s="25"/>
      <c r="S25" s="49"/>
    </row>
    <row r="26" spans="1:27" s="13" customFormat="1" ht="121.5" customHeight="1" x14ac:dyDescent="0.2">
      <c r="A26" s="53">
        <v>23</v>
      </c>
      <c r="B26" s="24" t="s">
        <v>113</v>
      </c>
      <c r="C26" s="51" t="s">
        <v>111</v>
      </c>
      <c r="D26" s="54">
        <v>44372</v>
      </c>
      <c r="E26" s="24" t="s">
        <v>115</v>
      </c>
      <c r="F26" s="55" t="s">
        <v>117</v>
      </c>
      <c r="G26" s="24" t="s">
        <v>119</v>
      </c>
      <c r="H26" s="24" t="s">
        <v>91</v>
      </c>
      <c r="I26" s="23">
        <v>11316242</v>
      </c>
      <c r="J26" s="23">
        <v>11316242</v>
      </c>
      <c r="K26" s="45">
        <f t="shared" si="1"/>
        <v>1</v>
      </c>
      <c r="L26" s="42" t="s">
        <v>20</v>
      </c>
      <c r="M26" s="42" t="s">
        <v>20</v>
      </c>
      <c r="N26" s="42" t="s">
        <v>20</v>
      </c>
      <c r="O26" s="42" t="s">
        <v>20</v>
      </c>
      <c r="P26" s="47"/>
      <c r="Q26" s="25"/>
      <c r="S26" s="49"/>
    </row>
    <row r="27" spans="1:27" s="13" customFormat="1" ht="100" customHeight="1" x14ac:dyDescent="0.2">
      <c r="A27" s="53">
        <v>24</v>
      </c>
      <c r="B27" s="16" t="s">
        <v>103</v>
      </c>
      <c r="C27" s="51" t="s">
        <v>111</v>
      </c>
      <c r="D27" s="19">
        <v>44377</v>
      </c>
      <c r="E27" s="16" t="s">
        <v>57</v>
      </c>
      <c r="F27" s="38" t="s">
        <v>70</v>
      </c>
      <c r="G27" s="16" t="s">
        <v>38</v>
      </c>
      <c r="H27" s="24" t="s">
        <v>65</v>
      </c>
      <c r="I27" s="22">
        <v>37324320</v>
      </c>
      <c r="J27" s="22">
        <v>37324320</v>
      </c>
      <c r="K27" s="45">
        <f>ROUNDDOWN(J27/I27,3)</f>
        <v>1</v>
      </c>
      <c r="L27" s="42" t="s">
        <v>20</v>
      </c>
      <c r="M27" s="42" t="s">
        <v>20</v>
      </c>
      <c r="N27" s="42" t="s">
        <v>20</v>
      </c>
      <c r="O27" s="42" t="s">
        <v>20</v>
      </c>
      <c r="P27" s="47" t="s">
        <v>21</v>
      </c>
      <c r="Q27" s="25"/>
      <c r="S27" s="49"/>
    </row>
    <row r="28" spans="1:27" ht="30" customHeight="1" x14ac:dyDescent="0.2">
      <c r="A28" s="15" t="s">
        <v>23</v>
      </c>
      <c r="B28" s="17"/>
      <c r="C28" s="17"/>
      <c r="D28" s="20"/>
      <c r="E28" s="17"/>
      <c r="F28" s="21"/>
      <c r="G28" s="17"/>
      <c r="H28" s="40"/>
      <c r="I28" s="43"/>
      <c r="J28" s="43"/>
      <c r="K28" s="43"/>
      <c r="L28" s="17"/>
      <c r="M28" s="17"/>
      <c r="O28" s="26"/>
      <c r="P28" s="2"/>
      <c r="Q28" s="7"/>
      <c r="R28" s="8"/>
      <c r="S28" s="9"/>
      <c r="V28" s="10"/>
      <c r="Y28" s="9"/>
      <c r="AA28" s="9"/>
    </row>
    <row r="29" spans="1:27" ht="14.25" customHeight="1" x14ac:dyDescent="0.2">
      <c r="B29" s="3"/>
      <c r="C29" s="36"/>
      <c r="D29" s="4"/>
      <c r="F29" s="39"/>
      <c r="H29" s="41"/>
      <c r="I29" s="44"/>
      <c r="J29" s="44"/>
      <c r="K29" s="44"/>
      <c r="L29" s="11"/>
      <c r="M29" s="11"/>
      <c r="N29" s="11"/>
      <c r="O29" s="11"/>
      <c r="P29" s="11"/>
      <c r="Q29" s="9"/>
      <c r="R29" s="9"/>
      <c r="S29" s="9"/>
      <c r="T29" s="9"/>
      <c r="U29" s="9"/>
      <c r="V29" s="9"/>
      <c r="Y29" s="9"/>
      <c r="AA29" s="9"/>
    </row>
    <row r="30" spans="1:27" ht="14.25" customHeight="1" x14ac:dyDescent="0.2">
      <c r="B30" s="3"/>
      <c r="C30" s="36"/>
      <c r="D30" s="4"/>
      <c r="F30" s="39"/>
      <c r="H30" s="41"/>
      <c r="I30" s="44"/>
      <c r="J30" s="44"/>
      <c r="K30" s="44"/>
      <c r="L30" s="11"/>
      <c r="M30" s="11"/>
      <c r="N30" s="11"/>
      <c r="O30" s="11"/>
      <c r="P30" s="11"/>
      <c r="Q30" s="9"/>
      <c r="R30" s="9"/>
      <c r="S30" s="9"/>
      <c r="T30" s="9"/>
      <c r="U30" s="9"/>
      <c r="V30" s="9"/>
      <c r="Y30" s="9"/>
      <c r="AA30" s="9"/>
    </row>
    <row r="31" spans="1:27" x14ac:dyDescent="0.2">
      <c r="B31" s="3"/>
      <c r="C31" s="36"/>
      <c r="D31" s="4"/>
      <c r="F31" s="39"/>
      <c r="H31" s="41"/>
      <c r="I31" s="44"/>
      <c r="J31" s="44"/>
      <c r="K31" s="44"/>
      <c r="L31" s="11"/>
      <c r="M31" s="11"/>
      <c r="N31" s="11"/>
      <c r="O31" s="11"/>
      <c r="P31" s="11"/>
      <c r="Q31" s="9"/>
      <c r="R31" s="9"/>
      <c r="S31" s="9"/>
      <c r="T31" s="9"/>
      <c r="U31" s="9"/>
      <c r="V31" s="9"/>
      <c r="Y31" s="9"/>
      <c r="AA31" s="9"/>
    </row>
    <row r="32" spans="1:27" x14ac:dyDescent="0.2">
      <c r="B32" s="3"/>
      <c r="C32" s="36"/>
      <c r="D32" s="4"/>
      <c r="F32" s="39"/>
      <c r="H32" s="41"/>
      <c r="I32" s="44"/>
      <c r="J32" s="44"/>
      <c r="K32" s="44"/>
      <c r="L32" s="11"/>
      <c r="M32" s="11"/>
      <c r="N32" s="11"/>
      <c r="O32" s="11"/>
      <c r="P32" s="11"/>
      <c r="Q32" s="9"/>
      <c r="R32" s="9"/>
      <c r="S32" s="9"/>
      <c r="T32" s="9"/>
      <c r="U32" s="9"/>
      <c r="V32" s="9"/>
      <c r="Y32" s="9"/>
      <c r="AA32" s="9"/>
    </row>
    <row r="33" spans="2:27" x14ac:dyDescent="0.2">
      <c r="B33" s="35" t="s">
        <v>15</v>
      </c>
      <c r="C33" s="36"/>
      <c r="D33" s="4"/>
      <c r="F33" s="39"/>
      <c r="H33" s="41"/>
      <c r="I33" s="44"/>
      <c r="J33" s="44"/>
      <c r="K33" s="44"/>
      <c r="L33" s="11"/>
      <c r="M33" s="11"/>
      <c r="N33" s="11"/>
      <c r="O33" s="11"/>
      <c r="P33" s="11"/>
      <c r="Q33" s="9"/>
      <c r="R33" s="9"/>
      <c r="S33" s="9"/>
      <c r="T33" s="9"/>
      <c r="U33" s="9"/>
      <c r="V33" s="9"/>
      <c r="Y33" s="9"/>
      <c r="AA33" s="9"/>
    </row>
    <row r="34" spans="2:27" x14ac:dyDescent="0.2">
      <c r="B34" s="3"/>
      <c r="C34" s="36"/>
      <c r="D34" s="4"/>
      <c r="F34" s="39"/>
      <c r="H34" s="41"/>
      <c r="I34" s="44"/>
      <c r="J34" s="44"/>
      <c r="K34" s="44"/>
      <c r="L34" s="11"/>
      <c r="M34" s="11"/>
      <c r="N34" s="11"/>
      <c r="O34" s="11"/>
      <c r="P34" s="11"/>
      <c r="Q34" s="9"/>
      <c r="R34" s="9"/>
      <c r="S34" s="9"/>
      <c r="T34" s="9"/>
      <c r="U34" s="9"/>
      <c r="V34" s="9"/>
      <c r="Y34" s="9"/>
      <c r="AA34" s="9"/>
    </row>
    <row r="35" spans="2:27" x14ac:dyDescent="0.2">
      <c r="B35" s="3"/>
      <c r="C35" s="36"/>
      <c r="D35" s="4"/>
      <c r="F35" s="39"/>
      <c r="H35" s="41"/>
      <c r="I35" s="44"/>
      <c r="J35" s="44"/>
      <c r="K35" s="44"/>
      <c r="L35" s="11"/>
      <c r="M35" s="11"/>
      <c r="N35" s="11"/>
      <c r="O35" s="11"/>
      <c r="P35" s="11"/>
      <c r="Q35" s="9"/>
      <c r="R35" s="9"/>
      <c r="S35" s="9"/>
      <c r="T35" s="9"/>
      <c r="U35" s="9"/>
      <c r="V35" s="9"/>
      <c r="Y35" s="9"/>
      <c r="AA35" s="9"/>
    </row>
  </sheetData>
  <autoFilter ref="A2:Q28">
    <filterColumn colId="12" showButton="0"/>
    <filterColumn colId="13" showButton="0"/>
  </autoFilter>
  <sortState ref="B32:AB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16:K19 K21:K27 K4:K14">
    <cfRule type="expression" dxfId="11" priority="1240" stopIfTrue="1">
      <formula>$AG4=1</formula>
    </cfRule>
    <cfRule type="expression" dxfId="10" priority="1241" stopIfTrue="1">
      <formula>#REF!="随意（単価）"</formula>
    </cfRule>
    <cfRule type="expression" dxfId="9" priority="1242" stopIfTrue="1">
      <formula>#REF!="秘"</formula>
    </cfRule>
  </conditionalFormatting>
  <conditionalFormatting sqref="K16:K19 K21:K27 K4:K14">
    <cfRule type="expression" dxfId="8" priority="1237" stopIfTrue="1">
      <formula>$AF4=1</formula>
    </cfRule>
    <cfRule type="expression" dxfId="7" priority="1238" stopIfTrue="1">
      <formula>#REF!="随意（単価）"</formula>
    </cfRule>
    <cfRule type="expression" dxfId="6" priority="1239" stopIfTrue="1">
      <formula>#REF!="秘"</formula>
    </cfRule>
  </conditionalFormatting>
  <conditionalFormatting sqref="K16:K19 K21:K27 K4:K14">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16:K19 K21:K27 K4:K14">
    <cfRule type="expression" dxfId="2" priority="1378" stopIfTrue="1">
      <formula>#REF!=1</formula>
    </cfRule>
    <cfRule type="expression" dxfId="1" priority="1379" stopIfTrue="1">
      <formula>$J4="随意（単価）"</formula>
    </cfRule>
    <cfRule type="expression" dxfId="0" priority="1380" stopIfTrue="1">
      <formula>$B4="秘"</formula>
    </cfRule>
  </conditionalFormatting>
  <printOptions horizontalCentered="1"/>
  <pageMargins left="0.23622047244094491" right="0.23622047244094491" top="0.74803149606299213" bottom="0.35433070866141736" header="0.31496062992125984" footer="0.31496062992125984"/>
  <pageSetup paperSize="9" scale="39"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2022-03-17T08:55:05Z</dcterms:created>
  <dcterms:modified xsi:type="dcterms:W3CDTF">2022-04-14T06:10:48Z</dcterms:modified>
</cp:coreProperties>
</file>