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 yWindow="330" windowWidth="19230" windowHeight="11580" tabRatio="732"/>
  </bookViews>
  <sheets>
    <sheet name="随契（物品役務等）" sheetId="2" r:id="rId1"/>
  </sheets>
  <definedNames>
    <definedName name="_xlnm.Print_Area" localSheetId="0">'随契（物品役務等）'!$A$1:$P$22</definedName>
    <definedName name="_xlnm.Print_Titles" localSheetId="0">'随契（物品役務等）'!$2:$3</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2" l="1"/>
  <c r="K19" i="2"/>
  <c r="K18" i="2"/>
  <c r="K16" i="2"/>
  <c r="K15" i="2"/>
  <c r="K14" i="2"/>
  <c r="K13" i="2"/>
  <c r="K12" i="2"/>
  <c r="K11" i="2"/>
  <c r="K10" i="2"/>
  <c r="K9" i="2"/>
  <c r="K8" i="2"/>
  <c r="K7" i="2"/>
  <c r="K6" i="2"/>
  <c r="K5" i="2"/>
  <c r="K4" i="2"/>
</calcChain>
</file>

<file path=xl/sharedStrings.xml><?xml version="1.0" encoding="utf-8"?>
<sst xmlns="http://schemas.openxmlformats.org/spreadsheetml/2006/main" count="219" uniqueCount="96">
  <si>
    <t>予定価格</t>
    <rPh sb="0" eb="2">
      <t>ヨテイ</t>
    </rPh>
    <rPh sb="2" eb="4">
      <t>カカク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</si>
  <si>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</si>
  <si>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</si>
  <si>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公益法人の区分</t>
    <rPh sb="0" eb="2">
      <t>コウエキ</t>
    </rPh>
    <rPh sb="2" eb="4">
      <t>ホウジン</t>
    </rPh>
    <rPh sb="5" eb="7">
      <t>クブン</t>
    </rPh>
    <phoneticPr fontId="3"/>
  </si>
  <si>
    <t>物品役務等の名称及び数量</t>
    <rPh sb="0" eb="2">
      <t>ブッピン</t>
    </rPh>
    <rPh sb="2" eb="4">
      <t>エキム</t>
    </rPh>
    <rPh sb="4" eb="5">
      <t>トウ</t>
    </rPh>
    <rPh sb="6" eb="8">
      <t>メイショウ</t>
    </rPh>
    <rPh sb="8" eb="9">
      <t>オヨ</t>
    </rPh>
    <rPh sb="10" eb="12">
      <t>スウリョウ</t>
    </rPh>
    <phoneticPr fontId="3"/>
  </si>
  <si>
    <t>公益法人の場合</t>
    <rPh sb="0" eb="2">
      <t>コウエキ</t>
    </rPh>
    <rPh sb="2" eb="4">
      <t>ホウジン</t>
    </rPh>
    <rPh sb="5" eb="7">
      <t>バアイ</t>
    </rPh>
    <phoneticPr fontId="3"/>
  </si>
  <si>
    <t>契約の相手方の住所</t>
    <rPh sb="0" eb="2">
      <t>ケイヤク</t>
    </rPh>
    <rPh sb="3" eb="6">
      <t>アイテガタ</t>
    </rPh>
    <rPh sb="7" eb="9">
      <t>ジュウショ</t>
    </rPh>
    <phoneticPr fontId="3"/>
  </si>
  <si>
    <t>2010001050792</t>
  </si>
  <si>
    <t>契約の相手方の名称</t>
    <rPh sb="0" eb="2">
      <t>ケイヤク</t>
    </rPh>
    <rPh sb="3" eb="6">
      <t>アイテガタ</t>
    </rPh>
    <rPh sb="7" eb="9">
      <t>メイショウ</t>
    </rPh>
    <phoneticPr fontId="3"/>
  </si>
  <si>
    <t>法人番号</t>
    <rPh sb="0" eb="2">
      <t>ホウジン</t>
    </rPh>
    <rPh sb="2" eb="4">
      <t>バンゴウ</t>
    </rPh>
    <phoneticPr fontId="3"/>
  </si>
  <si>
    <t>契約を締結した日</t>
    <rPh sb="0" eb="2">
      <t>ケイヤク</t>
    </rPh>
    <rPh sb="3" eb="5">
      <t>テイケツ</t>
    </rPh>
    <rPh sb="7" eb="8">
      <t>ヒ</t>
    </rPh>
    <phoneticPr fontId="3"/>
  </si>
  <si>
    <t>単価契約
予定調達総額1,419,000円</t>
  </si>
  <si>
    <t>契約金額</t>
    <rPh sb="0" eb="2">
      <t>ケイヤク</t>
    </rPh>
    <rPh sb="2" eb="4">
      <t>キンガク</t>
    </rPh>
    <phoneticPr fontId="3"/>
  </si>
  <si>
    <t>備　　考</t>
    <rPh sb="0" eb="1">
      <t>ソナエ</t>
    </rPh>
    <rPh sb="3" eb="4">
      <t>コウ</t>
    </rPh>
    <phoneticPr fontId="3"/>
  </si>
  <si>
    <t>　</t>
  </si>
  <si>
    <t>「セキュアブラウザシステムのハードウェア及びソフトウェア保証サービス」業務委嘱</t>
    <rPh sb="37" eb="39">
      <t>イショク</t>
    </rPh>
    <phoneticPr fontId="10"/>
  </si>
  <si>
    <t>応札・応募者数</t>
    <rPh sb="0" eb="2">
      <t>オウサツ</t>
    </rPh>
    <rPh sb="3" eb="7">
      <t>オウボシャスウ</t>
    </rPh>
    <phoneticPr fontId="3"/>
  </si>
  <si>
    <t>東京都千代田区平河町１丁目１番８号</t>
  </si>
  <si>
    <t>－</t>
  </si>
  <si>
    <t>随意契約によることとした会計法令の
根拠条文及び理由
（企画競争，公募等）</t>
    <rPh sb="0" eb="2">
      <t>ズイイ</t>
    </rPh>
    <rPh sb="2" eb="4">
      <t>ケイヤク</t>
    </rPh>
    <rPh sb="12" eb="14">
      <t>カイケイ</t>
    </rPh>
    <rPh sb="14" eb="15">
      <t>ホウ</t>
    </rPh>
    <rPh sb="15" eb="16">
      <t>レイ</t>
    </rPh>
    <rPh sb="18" eb="20">
      <t>コンキョ</t>
    </rPh>
    <rPh sb="20" eb="22">
      <t>ジョウブン</t>
    </rPh>
    <rPh sb="22" eb="23">
      <t>オヨ</t>
    </rPh>
    <rPh sb="24" eb="26">
      <t>リユウ</t>
    </rPh>
    <rPh sb="28" eb="30">
      <t>キカク</t>
    </rPh>
    <rPh sb="30" eb="32">
      <t>キョウソウ</t>
    </rPh>
    <rPh sb="33" eb="35">
      <t>コウボ</t>
    </rPh>
    <rPh sb="35" eb="36">
      <t>トウ</t>
    </rPh>
    <phoneticPr fontId="3"/>
  </si>
  <si>
    <t>国所管，都道府県所管の区分</t>
    <rPh sb="0" eb="1">
      <t>クニ</t>
    </rPh>
    <rPh sb="1" eb="3">
      <t>ショカン</t>
    </rPh>
    <rPh sb="4" eb="8">
      <t>トドウフケン</t>
    </rPh>
    <rPh sb="8" eb="10">
      <t>ショカン</t>
    </rPh>
    <rPh sb="11" eb="13">
      <t>クブン</t>
    </rPh>
    <phoneticPr fontId="3"/>
  </si>
  <si>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3"/>
  </si>
  <si>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</si>
  <si>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「第14回国連犯罪防止刑事司法会議（京都コングレス）への出張に伴うPCR検査」業務委嘱</t>
    <rPh sb="39" eb="41">
      <t>ギョウム</t>
    </rPh>
    <rPh sb="41" eb="43">
      <t>イショク</t>
    </rPh>
    <phoneticPr fontId="10"/>
  </si>
  <si>
    <t>支出負担行為担当官
外務省大臣官房会計課長　岡野結城子
東京都千代田区霞が関２－２－１</t>
    <rPh sb="22" eb="24">
      <t>オカノ</t>
    </rPh>
    <rPh sb="24" eb="25">
      <t>ユイ</t>
    </rPh>
    <rPh sb="25" eb="26">
      <t>シロ</t>
    </rPh>
    <rPh sb="26" eb="27">
      <t>コ</t>
    </rPh>
    <phoneticPr fontId="3"/>
  </si>
  <si>
    <t>ＴＥＴＥＴＡＲＩＴＯ株式会社</t>
  </si>
  <si>
    <t xml:space="preserve">東京都新宿区四谷本塩町４番１５号 </t>
  </si>
  <si>
    <t>公財</t>
  </si>
  <si>
    <t>富士ソフト株式会社</t>
  </si>
  <si>
    <t>東京都杉並区高円寺北２丁目３番２号</t>
  </si>
  <si>
    <t>ＫＤＤＩ株式会社</t>
  </si>
  <si>
    <t>9011101031552</t>
  </si>
  <si>
    <t>1070001010478</t>
  </si>
  <si>
    <t>「携帯電話端末（スマートフォン）のレンタル」契約</t>
  </si>
  <si>
    <t>7011301016652</t>
  </si>
  <si>
    <t>株式会社コスモピア</t>
  </si>
  <si>
    <t>東京都千代田区大手町１丁目８番１号</t>
  </si>
  <si>
    <t>本サービスの提供が可能な業者は、本契約の相手方の他になく、他に競争を許さないため（会計法第29条の3第4項）。</t>
  </si>
  <si>
    <t/>
  </si>
  <si>
    <t>「入退庁管理システムにおける飯倉別館・麻布台別館電気錠設置作業」業務委嘱</t>
    <rPh sb="32" eb="34">
      <t>ギョウム</t>
    </rPh>
    <rPh sb="34" eb="36">
      <t>イショク</t>
    </rPh>
    <phoneticPr fontId="10"/>
  </si>
  <si>
    <t>「『日独フォーラム第２９回合同会議』日本側事務局」業務委嘱</t>
    <rPh sb="27" eb="29">
      <t>イショク</t>
    </rPh>
    <phoneticPr fontId="10"/>
  </si>
  <si>
    <t>「外務省デジタルトランスフォーメーション（ＤＸ）の推進検討に関するコンサルティング」業務委嘱</t>
    <rPh sb="44" eb="46">
      <t>イショク</t>
    </rPh>
    <phoneticPr fontId="10"/>
  </si>
  <si>
    <t>「統合Web環境『外務省ホームページ（CMSテンプレート改修）』」業務委嘱</t>
    <rPh sb="33" eb="35">
      <t>ギョウム</t>
    </rPh>
    <rPh sb="35" eb="37">
      <t>イショク</t>
    </rPh>
    <phoneticPr fontId="10"/>
  </si>
  <si>
    <t>「フィリピン残留日系人調査」業務委嘱</t>
    <rPh sb="16" eb="18">
      <t>イショク</t>
    </rPh>
    <phoneticPr fontId="10"/>
  </si>
  <si>
    <t>「統合Web環境：CRMのアカウント数追加」業務委嘱</t>
    <rPh sb="24" eb="26">
      <t>イショク</t>
    </rPh>
    <phoneticPr fontId="10"/>
  </si>
  <si>
    <t>「次世代査証発給・渡航認証管理システムの改修」業務委嘱</t>
    <rPh sb="23" eb="25">
      <t>ギョウム</t>
    </rPh>
    <rPh sb="25" eb="27">
      <t>イショク</t>
    </rPh>
    <phoneticPr fontId="10"/>
  </si>
  <si>
    <t>「ゴルゴ１３の中堅・中小企業向け海外安全対策マニュアル増補版の作成」業務委嘱</t>
  </si>
  <si>
    <t>埼玉県川口市上青木西５丁目２５番１７号</t>
    <rPh sb="6" eb="7">
      <t>ウエ</t>
    </rPh>
    <rPh sb="7" eb="9">
      <t>アオキ</t>
    </rPh>
    <rPh sb="9" eb="10">
      <t>ニシ</t>
    </rPh>
    <phoneticPr fontId="10"/>
  </si>
  <si>
    <t>「ジャパン・ハウス　国内イベント企画・実施・運営」業務委嘱</t>
    <rPh sb="27" eb="29">
      <t>イショク</t>
    </rPh>
    <phoneticPr fontId="10"/>
  </si>
  <si>
    <t>「内外発信のための多層的ネットワーク構築事業に係るプラットフォーム『Japan Up Close』の全面改修」業務委嘱</t>
    <rPh sb="57" eb="59">
      <t>イショク</t>
    </rPh>
    <phoneticPr fontId="10"/>
  </si>
  <si>
    <t>「テレワーク用パソコンの貸出等」業務委嘱</t>
  </si>
  <si>
    <t>「国会便覧、政官要覧、国会議員要覧」の購入</t>
    <rPh sb="11" eb="13">
      <t>コッカイ</t>
    </rPh>
    <rPh sb="13" eb="15">
      <t>ギイン</t>
    </rPh>
    <rPh sb="15" eb="17">
      <t>ヨウラン</t>
    </rPh>
    <phoneticPr fontId="10"/>
  </si>
  <si>
    <t>「領事業務情報システム（生体認証装置）」の購入</t>
    <rPh sb="21" eb="23">
      <t>コウニュウ</t>
    </rPh>
    <phoneticPr fontId="10"/>
  </si>
  <si>
    <t>「Microsoft「Teams」ライセンス」の購入</t>
  </si>
  <si>
    <t>「統合Web環境：CMSのアカウント数追加」業務委嘱</t>
    <rPh sb="22" eb="24">
      <t>ギョウム</t>
    </rPh>
    <rPh sb="24" eb="26">
      <t>イショク</t>
    </rPh>
    <phoneticPr fontId="10"/>
  </si>
  <si>
    <t>株式会社ＮＴＴデータ・アイ</t>
  </si>
  <si>
    <t>公益財団法人日本国際交流センター</t>
  </si>
  <si>
    <t>@110他</t>
  </si>
  <si>
    <t>株式会社電通国際情報サービス</t>
  </si>
  <si>
    <t xml:space="preserve">特定非営利活動法人フィリピン日系人リーガルサポートセンター </t>
  </si>
  <si>
    <t>2011101056358</t>
  </si>
  <si>
    <t xml:space="preserve">株式会社リイド社 </t>
  </si>
  <si>
    <t>株式会社電通パブリックリレーションズ</t>
  </si>
  <si>
    <t>株式会社ジェイ・アンド・ワイ</t>
  </si>
  <si>
    <t>富士通株式会社</t>
  </si>
  <si>
    <t>株式会社ＧＭＥ</t>
  </si>
  <si>
    <t>1010405009378</t>
  </si>
  <si>
    <t>7010401053829'</t>
  </si>
  <si>
    <t>2020001043507</t>
  </si>
  <si>
    <t>2011105002440'</t>
  </si>
  <si>
    <t>6010001145622</t>
  </si>
  <si>
    <t>1010001141543</t>
  </si>
  <si>
    <t>8030001124713</t>
  </si>
  <si>
    <t>1020001071491</t>
  </si>
  <si>
    <t>東京都新宿区揚場町１番１８号</t>
  </si>
  <si>
    <t>東京都港区港南２丁目１７番１号</t>
  </si>
  <si>
    <t>神奈川県横浜市中区桜木町１丁目１番地</t>
  </si>
  <si>
    <t>東京都港区東新橋１丁目５番２号</t>
  </si>
  <si>
    <t>東京都中央区銀座４丁目９番５号</t>
  </si>
  <si>
    <t>群馬県高崎市片岡町１丁目１番５号</t>
  </si>
  <si>
    <t>本件業務を実施しえる者は，当該システムの開発業者である本契約の相手方の他になく，他に競争を許さないため（会計法第29条の3第4項）。</t>
  </si>
  <si>
    <t>企画競争の結果，同者が高い評価を得て確実な業務の履行が可能であると認められ，他に競争を許さないため（会計法第29条の3第4項）。</t>
  </si>
  <si>
    <t>本件業務を実施しえる者は，当該システムの構築・運用保守を行っている本契約の相手方の他になく，他に競争を許さないため（会計法第29条の3第4項）。</t>
  </si>
  <si>
    <t>フィリピン各地の日系人組織とのネットワークを有し，在留日系人の問題に精通している同者を活用することが不可欠であり，また，これまでの調査結果を活用しつつ新たな調査を行っていくことが効率的であり，他に競争を許さないため（会計法第29条の3第4項）。</t>
  </si>
  <si>
    <t>本件サービスの提供が可能な者は，当該システムの構築・運用保守業者である本契約の相手方の他になく，他に競争を許さないため（会計法第29条の3第4項）。</t>
  </si>
  <si>
    <t>本件サービスの提供が可能な者は，当該システムの開発業者である本契約の相手方の他になく，他に競争を許さないため（会計法第29条の3第4項）。</t>
  </si>
  <si>
    <t>本件サービスの提供が可能な者は，当該システムの運用保守業者である本契約の相手方の他になく，他に競争を許さないため（会計法第29条の3第4項）。</t>
  </si>
  <si>
    <t>契約の性質又は目的から特定の者でなければ納入または履行できず，他に競争を許さないため（会計法第29条の3第4項）。</t>
  </si>
  <si>
    <t>慈善のため設立した救済施設から直接に物件を買い入れ若しくは借り入れ又は慈善のため設立した救済施設から役務の提供を受けるとき（会計法第29条の3第5項）。</t>
  </si>
  <si>
    <t>緊急の必要により特定の者でなければ当該業務を履行できず，他に競争を許さないため（会計法第29条の3第4項）。</t>
  </si>
  <si>
    <t>国所管</t>
    <rPh sb="0" eb="1">
      <t>クニ</t>
    </rPh>
    <rPh sb="1" eb="3">
      <t>ショカン</t>
    </rPh>
    <phoneticPr fontId="10"/>
  </si>
  <si>
    <t>単価契約
予定調達総額1,362,900円</t>
    <rPh sb="0" eb="2">
      <t>タンカ</t>
    </rPh>
    <rPh sb="2" eb="4">
      <t>ケイヤク</t>
    </rPh>
    <rPh sb="5" eb="7">
      <t>ヨテイ</t>
    </rPh>
    <rPh sb="7" eb="9">
      <t>チョウタツ</t>
    </rPh>
    <rPh sb="9" eb="11">
      <t>ソウガク</t>
    </rPh>
    <rPh sb="20" eb="21">
      <t>エン</t>
    </rPh>
    <phoneticPr fontId="10"/>
  </si>
  <si>
    <t>@9,460</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</si>
  <si>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</si>
  <si>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東京都港区赤坂１丁目１番１２号</t>
  </si>
  <si>
    <t>東京都港区東新橋１丁目５番２号</t>
    <rPh sb="9" eb="11">
      <t>チョウメ</t>
    </rPh>
    <rPh sb="12" eb="13">
      <t>バン</t>
    </rPh>
    <rPh sb="14" eb="15">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</si>
</sst>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_ "/>
    <numFmt numFmtId="179" formatCode="0.0%"/>
    <numFmt numFmtId="180" formatCode="0_);[Red]\(0\)"/>
    <numFmt numFmtId="181" formatCode="[$-411]ggge&quot;年&quot;m&quot;月&quot;d&quot;日&quot;;@"/>
  </numFmts>
  <fonts count="11"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4"/>
      <name val="ＭＳ Ｐゴシック"/>
      <family val="3"/>
    </font>
    <font>
      <b/>
      <sz val="16"/>
      <name val="ＭＳ Ｐゴシック"/>
      <family val="3"/>
    </font>
    <font>
      <sz val="14"/>
      <color indexed="8"/>
      <name val="ＭＳ Ｐゴシック"/>
      <family val="3"/>
    </font>
    <font>
      <sz val="12"/>
      <color indexed="8"/>
      <name val="ＭＳ Ｐゴシック"/>
      <family val="3"/>
    </font>
    <font>
      <b/>
      <sz val="14"/>
      <color rgb="FFFF0000"/>
      <name val="ＭＳ Ｐゴシック"/>
      <family val="3"/>
    </font>
    <font>
      <sz val="11"/>
      <color theme="1"/>
      <name val="ＭＳ Ｐゴシック"/>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4" fillId="0" borderId="0" xfId="0" applyFont="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180" fontId="4" fillId="0" borderId="0" xfId="0" applyNumberFormat="1" applyFont="1" applyFill="1" applyAlignment="1">
      <alignment horizontal="center" vertical="center"/>
    </xf>
    <xf numFmtId="0" fontId="4" fillId="0" borderId="0" xfId="0" applyFont="1" applyAlignment="1">
      <alignment vertical="center" wrapText="1"/>
    </xf>
    <xf numFmtId="38" fontId="4" fillId="0" borderId="0" xfId="6" applyFont="1" applyAlignment="1">
      <alignment vertical="center" wrapText="1"/>
    </xf>
    <xf numFmtId="38" fontId="4" fillId="0" borderId="0" xfId="6" applyFont="1">
      <alignment vertical="center"/>
    </xf>
    <xf numFmtId="0" fontId="4" fillId="0" borderId="0" xfId="0" applyFont="1">
      <alignment vertical="center"/>
    </xf>
    <xf numFmtId="177" fontId="4" fillId="0" borderId="0" xfId="0" applyNumberFormat="1" applyFont="1">
      <alignment vertical="center"/>
    </xf>
    <xf numFmtId="0" fontId="4" fillId="2" borderId="0" xfId="0" applyFont="1" applyFill="1">
      <alignment vertical="center"/>
    </xf>
    <xf numFmtId="0" fontId="4" fillId="0" borderId="0" xfId="0" applyFont="1" applyBorder="1">
      <alignment vertical="center"/>
    </xf>
    <xf numFmtId="0" fontId="5" fillId="0" borderId="0" xfId="0" applyFont="1">
      <alignment vertical="center"/>
    </xf>
    <xf numFmtId="0" fontId="7" fillId="0" borderId="4" xfId="0" applyFont="1" applyFill="1" applyBorder="1" applyAlignment="1">
      <alignment horizontal="center" vertical="center" wrapText="1"/>
    </xf>
    <xf numFmtId="0" fontId="4" fillId="0" borderId="5" xfId="0" applyFont="1" applyBorder="1" applyAlignment="1">
      <alignment horizontal="left" vertical="center"/>
    </xf>
    <xf numFmtId="0" fontId="5" fillId="0" borderId="4" xfId="0" applyFont="1" applyBorder="1" applyAlignment="1">
      <alignment vertical="center" wrapText="1"/>
    </xf>
    <xf numFmtId="0" fontId="4" fillId="2" borderId="5" xfId="0" applyFont="1" applyFill="1" applyBorder="1" applyAlignment="1">
      <alignment horizontal="left" vertical="center"/>
    </xf>
    <xf numFmtId="0" fontId="7" fillId="2" borderId="4" xfId="5" applyFont="1" applyFill="1" applyBorder="1" applyAlignment="1">
      <alignment horizontal="left" vertical="center" wrapText="1"/>
    </xf>
    <xf numFmtId="0" fontId="4" fillId="2" borderId="5" xfId="0" applyFont="1" applyFill="1" applyBorder="1" applyAlignment="1">
      <alignment horizontal="center" vertical="center"/>
    </xf>
    <xf numFmtId="180" fontId="4" fillId="0" borderId="5" xfId="0" applyNumberFormat="1" applyFont="1" applyFill="1" applyBorder="1" applyAlignment="1">
      <alignment horizontal="center" vertical="center"/>
    </xf>
    <xf numFmtId="176" fontId="5" fillId="0" borderId="4" xfId="0" applyNumberFormat="1" applyFont="1" applyBorder="1" applyAlignment="1">
      <alignment horizontal="right" vertical="center"/>
    </xf>
    <xf numFmtId="0" fontId="5" fillId="2" borderId="4" xfId="0" applyFont="1" applyFill="1" applyBorder="1" applyAlignment="1">
      <alignment vertical="center" wrapText="1"/>
    </xf>
    <xf numFmtId="0" fontId="9" fillId="0" borderId="0" xfId="0" applyFont="1">
      <alignment vertical="center"/>
    </xf>
    <xf numFmtId="0" fontId="4" fillId="2" borderId="0" xfId="0" applyFont="1" applyFill="1" applyAlignment="1">
      <alignment horizontal="right" vertical="center" wrapText="1"/>
    </xf>
    <xf numFmtId="181" fontId="4" fillId="2" borderId="0" xfId="0" applyNumberFormat="1" applyFont="1" applyFill="1" applyAlignment="1">
      <alignment horizontal="center" vertical="center"/>
    </xf>
    <xf numFmtId="0" fontId="0" fillId="2" borderId="0" xfId="0" applyFont="1" applyFill="1" applyAlignment="1">
      <alignment vertical="center"/>
    </xf>
    <xf numFmtId="38" fontId="4" fillId="2" borderId="0" xfId="6"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horizontal="right" vertical="center"/>
    </xf>
    <xf numFmtId="0" fontId="4" fillId="2" borderId="0" xfId="0" applyFont="1" applyFill="1" applyBorder="1" applyAlignment="1">
      <alignment vertical="center" wrapText="1"/>
    </xf>
    <xf numFmtId="0" fontId="4" fillId="2" borderId="0" xfId="0" applyFont="1" applyFill="1" applyAlignment="1">
      <alignment vertical="center"/>
    </xf>
    <xf numFmtId="181" fontId="5" fillId="0" borderId="4" xfId="0" applyNumberFormat="1" applyFont="1" applyBorder="1" applyAlignment="1">
      <alignment horizontal="center" vertical="center"/>
    </xf>
    <xf numFmtId="180" fontId="5" fillId="0" borderId="4" xfId="0" applyNumberFormat="1" applyFont="1" applyFill="1" applyBorder="1" applyAlignment="1">
      <alignment horizontal="center" vertical="center"/>
    </xf>
    <xf numFmtId="180" fontId="4" fillId="0" borderId="0" xfId="0" applyNumberFormat="1" applyFont="1" applyFill="1" applyAlignment="1">
      <alignment horizontal="center" vertical="center" wrapText="1"/>
    </xf>
    <xf numFmtId="0" fontId="0" fillId="2" borderId="5" xfId="0" applyFont="1" applyFill="1" applyBorder="1" applyAlignment="1">
      <alignment horizontal="left" vertical="center"/>
    </xf>
    <xf numFmtId="0" fontId="0" fillId="2" borderId="0" xfId="0" applyFont="1" applyFill="1" applyAlignment="1">
      <alignment vertical="center" wrapText="1"/>
    </xf>
    <xf numFmtId="38" fontId="5" fillId="2" borderId="4" xfId="6" applyFont="1" applyFill="1" applyBorder="1" applyAlignment="1">
      <alignment horizontal="center" vertical="center" wrapText="1"/>
    </xf>
    <xf numFmtId="0" fontId="4" fillId="2" borderId="5" xfId="0" applyFont="1" applyFill="1" applyBorder="1" applyAlignment="1">
      <alignment horizontal="right" vertical="center"/>
    </xf>
    <xf numFmtId="0" fontId="4" fillId="2" borderId="0" xfId="0" applyFont="1" applyFill="1" applyAlignment="1">
      <alignment horizontal="right" vertical="center"/>
    </xf>
    <xf numFmtId="179" fontId="5" fillId="2" borderId="4" xfId="0" applyNumberFormat="1" applyFont="1" applyFill="1" applyBorder="1" applyAlignment="1">
      <alignment horizontal="right" vertical="center"/>
    </xf>
    <xf numFmtId="0" fontId="8" fillId="2" borderId="4" xfId="0" applyFont="1" applyFill="1" applyBorder="1" applyAlignment="1">
      <alignment horizontal="center" vertical="center" wrapText="1"/>
    </xf>
    <xf numFmtId="0" fontId="5" fillId="2" borderId="0" xfId="0" applyFont="1" applyFill="1" applyBorder="1" applyAlignment="1">
      <alignment vertical="center" wrapText="1"/>
    </xf>
    <xf numFmtId="0" fontId="7" fillId="0" borderId="4" xfId="5" applyFont="1" applyFill="1" applyBorder="1" applyAlignment="1">
      <alignment horizontal="left" vertical="center" wrapText="1"/>
    </xf>
    <xf numFmtId="38" fontId="5" fillId="0" borderId="4" xfId="6" applyFont="1" applyFill="1" applyBorder="1" applyAlignment="1">
      <alignment horizontal="center" vertical="center" wrapText="1"/>
    </xf>
    <xf numFmtId="0" fontId="6" fillId="0" borderId="1" xfId="0" applyFont="1" applyBorder="1" applyAlignment="1">
      <alignment horizontal="center" vertical="center"/>
    </xf>
    <xf numFmtId="180" fontId="7" fillId="0" borderId="2" xfId="0" applyNumberFormat="1"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81" fontId="7"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Fill="1" applyBorder="1" applyAlignment="1">
      <alignment vertical="center" wrapText="1"/>
    </xf>
    <xf numFmtId="181" fontId="5" fillId="0" borderId="4" xfId="0" applyNumberFormat="1" applyFont="1" applyFill="1" applyBorder="1" applyAlignment="1">
      <alignment horizontal="center" vertical="center"/>
    </xf>
    <xf numFmtId="176" fontId="5" fillId="0" borderId="4" xfId="0" applyNumberFormat="1" applyFont="1" applyFill="1" applyBorder="1" applyAlignment="1">
      <alignment horizontal="right" vertical="center"/>
    </xf>
    <xf numFmtId="179" fontId="5" fillId="0" borderId="4" xfId="0" applyNumberFormat="1" applyFont="1" applyFill="1" applyBorder="1" applyAlignment="1">
      <alignment horizontal="right" vertical="center"/>
    </xf>
  </cellXfs>
  <cellStyles count="7">
    <cellStyle name="桁区切り" xfId="6" builtinId="6"/>
    <cellStyle name="桁区切り 2" xfId="1"/>
    <cellStyle name="桁区切り 3" xfId="2"/>
    <cellStyle name="標準" xfId="0" builtinId="0"/>
    <cellStyle name="標準 2" xfId="3"/>
    <cellStyle name="標準 3" xfId="4"/>
    <cellStyle name="標準_１６７調査票４案件best100（再検討）0914提出用" xfId="5"/>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FF99CC"/>
      <color rgb="FF559CDD"/>
      <color rgb="FF3399FF"/>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tabSelected="1" view="pageBreakPreview" zoomScale="50" zoomScaleNormal="60" zoomScaleSheetLayoutView="50" workbookViewId="0">
      <pane xSplit="1" ySplit="3" topLeftCell="B4" activePane="bottomRight" state="frozen"/>
      <selection pane="topRight"/>
      <selection pane="bottomLeft"/>
      <selection pane="bottomRight" activeCell="B4" sqref="B4"/>
    </sheetView>
  </sheetViews>
  <sheetFormatPr defaultRowHeight="14.25" x14ac:dyDescent="0.15"/>
  <cols>
    <col min="1" max="1" width="7.5" style="1" customWidth="1"/>
    <col min="2" max="2" width="36.875" style="2" customWidth="1"/>
    <col min="3" max="3" width="27.375" style="3" customWidth="1"/>
    <col min="4" max="4" width="20.5" style="25" customWidth="1"/>
    <col min="5" max="5" width="35.125" style="2" customWidth="1"/>
    <col min="6" max="6" width="25.75" style="5" customWidth="1"/>
    <col min="7" max="7" width="38" style="2" customWidth="1"/>
    <col min="8" max="8" width="44.25" style="26" customWidth="1"/>
    <col min="9" max="11" width="15" style="27" customWidth="1"/>
    <col min="12" max="12" width="10" style="4" customWidth="1"/>
    <col min="13" max="15" width="11.375" style="4" customWidth="1"/>
    <col min="16" max="16" width="14.875" style="28" customWidth="1"/>
    <col min="17" max="17" width="25.875" style="29" customWidth="1"/>
    <col min="18" max="18" width="3.5" style="1" customWidth="1"/>
    <col min="19" max="19" width="35.875" style="30" customWidth="1"/>
    <col min="20" max="21" width="24.625" style="6" customWidth="1"/>
    <col min="22" max="22" width="33.625" style="6" customWidth="1"/>
    <col min="23" max="23" width="8.625" style="9" customWidth="1"/>
    <col min="24" max="24" width="15.625" style="9" customWidth="1"/>
    <col min="25" max="25" width="18.625" style="6" customWidth="1"/>
    <col min="26" max="26" width="25.5" style="9" customWidth="1"/>
    <col min="27" max="27" width="9.875" style="31" customWidth="1"/>
    <col min="28" max="28" width="9" style="9" customWidth="1"/>
    <col min="29" max="16384" width="9" style="9"/>
  </cols>
  <sheetData>
    <row r="1" spans="1:27" ht="104.25" customHeight="1" x14ac:dyDescent="0.15">
      <c r="A1" s="47" t="s">
        <v>22</v>
      </c>
      <c r="B1" s="47"/>
      <c r="C1" s="47"/>
      <c r="D1" s="47"/>
      <c r="E1" s="47"/>
      <c r="F1" s="47"/>
      <c r="G1" s="47"/>
      <c r="H1" s="47"/>
      <c r="I1" s="47"/>
      <c r="J1" s="47"/>
      <c r="K1" s="47"/>
      <c r="L1" s="47"/>
      <c r="M1" s="47"/>
      <c r="N1" s="47"/>
      <c r="O1" s="47"/>
      <c r="P1" s="47"/>
      <c r="Q1" s="9"/>
      <c r="R1" s="9"/>
      <c r="S1" s="12"/>
      <c r="T1" s="9"/>
      <c r="U1" s="9"/>
      <c r="V1" s="9"/>
      <c r="Y1" s="9"/>
      <c r="AA1" s="9"/>
    </row>
    <row r="2" spans="1:27" s="13" customFormat="1" ht="90" customHeight="1" x14ac:dyDescent="0.15">
      <c r="A2" s="51"/>
      <c r="B2" s="50" t="s">
        <v>4</v>
      </c>
      <c r="C2" s="50" t="s">
        <v>93</v>
      </c>
      <c r="D2" s="52" t="s">
        <v>10</v>
      </c>
      <c r="E2" s="50" t="s">
        <v>8</v>
      </c>
      <c r="F2" s="48" t="s">
        <v>9</v>
      </c>
      <c r="G2" s="50" t="s">
        <v>6</v>
      </c>
      <c r="H2" s="50" t="s">
        <v>19</v>
      </c>
      <c r="I2" s="53" t="s">
        <v>0</v>
      </c>
      <c r="J2" s="53" t="s">
        <v>12</v>
      </c>
      <c r="K2" s="50" t="s">
        <v>1</v>
      </c>
      <c r="L2" s="50" t="s">
        <v>2</v>
      </c>
      <c r="M2" s="50" t="s">
        <v>5</v>
      </c>
      <c r="N2" s="50"/>
      <c r="O2" s="50"/>
      <c r="P2" s="54" t="s">
        <v>13</v>
      </c>
      <c r="S2" s="44"/>
    </row>
    <row r="3" spans="1:27" s="13" customFormat="1" ht="51.75" customHeight="1" x14ac:dyDescent="0.15">
      <c r="A3" s="51"/>
      <c r="B3" s="50"/>
      <c r="C3" s="50"/>
      <c r="D3" s="52"/>
      <c r="E3" s="50"/>
      <c r="F3" s="49"/>
      <c r="G3" s="50"/>
      <c r="H3" s="50"/>
      <c r="I3" s="53"/>
      <c r="J3" s="53"/>
      <c r="K3" s="50"/>
      <c r="L3" s="50"/>
      <c r="M3" s="43" t="s">
        <v>3</v>
      </c>
      <c r="N3" s="43" t="s">
        <v>20</v>
      </c>
      <c r="O3" s="43" t="s">
        <v>16</v>
      </c>
      <c r="P3" s="54"/>
      <c r="S3" s="44"/>
    </row>
    <row r="4" spans="1:27" s="13" customFormat="1" ht="99.95" customHeight="1" x14ac:dyDescent="0.15">
      <c r="A4" s="14">
        <v>1</v>
      </c>
      <c r="B4" s="16" t="s">
        <v>39</v>
      </c>
      <c r="C4" s="18" t="s">
        <v>24</v>
      </c>
      <c r="D4" s="34">
        <v>44228</v>
      </c>
      <c r="E4" s="16" t="s">
        <v>55</v>
      </c>
      <c r="F4" s="35" t="s">
        <v>60</v>
      </c>
      <c r="G4" s="16" t="s">
        <v>74</v>
      </c>
      <c r="H4" s="22" t="s">
        <v>80</v>
      </c>
      <c r="I4" s="21">
        <v>8822000</v>
      </c>
      <c r="J4" s="21">
        <v>8822000</v>
      </c>
      <c r="K4" s="42">
        <f t="shared" ref="K4:K16" si="0">ROUNDDOWN(J4/I4,3)</f>
        <v>1</v>
      </c>
      <c r="L4" s="39" t="s">
        <v>18</v>
      </c>
      <c r="M4" s="39" t="s">
        <v>18</v>
      </c>
      <c r="N4" s="39" t="s">
        <v>18</v>
      </c>
      <c r="O4" s="39" t="s">
        <v>18</v>
      </c>
      <c r="P4" s="39" t="s">
        <v>38</v>
      </c>
      <c r="Q4" s="23"/>
      <c r="S4" s="44"/>
    </row>
    <row r="5" spans="1:27" s="13" customFormat="1" ht="99.95" customHeight="1" x14ac:dyDescent="0.15">
      <c r="A5" s="14">
        <v>2</v>
      </c>
      <c r="B5" s="16" t="s">
        <v>40</v>
      </c>
      <c r="C5" s="18" t="s">
        <v>24</v>
      </c>
      <c r="D5" s="34">
        <v>44228</v>
      </c>
      <c r="E5" s="16" t="s">
        <v>56</v>
      </c>
      <c r="F5" s="35" t="s">
        <v>66</v>
      </c>
      <c r="G5" s="16" t="s">
        <v>94</v>
      </c>
      <c r="H5" s="22" t="s">
        <v>81</v>
      </c>
      <c r="I5" s="21">
        <v>2613000</v>
      </c>
      <c r="J5" s="21">
        <v>2599229</v>
      </c>
      <c r="K5" s="42">
        <f t="shared" si="0"/>
        <v>0.99400000000000011</v>
      </c>
      <c r="L5" s="39">
        <v>0</v>
      </c>
      <c r="M5" s="39" t="s">
        <v>27</v>
      </c>
      <c r="N5" s="39" t="s">
        <v>90</v>
      </c>
      <c r="O5" s="39">
        <v>2</v>
      </c>
      <c r="P5" s="39" t="s">
        <v>38</v>
      </c>
      <c r="Q5" s="23"/>
      <c r="S5" s="44"/>
    </row>
    <row r="6" spans="1:27" s="13" customFormat="1" ht="99.95" customHeight="1" x14ac:dyDescent="0.15">
      <c r="A6" s="14">
        <v>3</v>
      </c>
      <c r="B6" s="16" t="s">
        <v>41</v>
      </c>
      <c r="C6" s="18" t="s">
        <v>24</v>
      </c>
      <c r="D6" s="34">
        <v>44230</v>
      </c>
      <c r="E6" s="16" t="s">
        <v>58</v>
      </c>
      <c r="F6" s="35" t="s">
        <v>67</v>
      </c>
      <c r="G6" s="16" t="s">
        <v>75</v>
      </c>
      <c r="H6" s="22" t="s">
        <v>81</v>
      </c>
      <c r="I6" s="21">
        <v>14400000</v>
      </c>
      <c r="J6" s="21">
        <v>12171214</v>
      </c>
      <c r="K6" s="42">
        <f t="shared" si="0"/>
        <v>0.84499999999999986</v>
      </c>
      <c r="L6" s="39" t="s">
        <v>18</v>
      </c>
      <c r="M6" s="39" t="s">
        <v>18</v>
      </c>
      <c r="N6" s="39" t="s">
        <v>18</v>
      </c>
      <c r="O6" s="39" t="s">
        <v>18</v>
      </c>
      <c r="P6" s="39" t="s">
        <v>38</v>
      </c>
      <c r="Q6" s="23"/>
      <c r="S6" s="44"/>
    </row>
    <row r="7" spans="1:27" s="13" customFormat="1" ht="99.95" customHeight="1" x14ac:dyDescent="0.15">
      <c r="A7" s="14">
        <v>4</v>
      </c>
      <c r="B7" s="16" t="s">
        <v>42</v>
      </c>
      <c r="C7" s="18" t="s">
        <v>24</v>
      </c>
      <c r="D7" s="34">
        <v>44231</v>
      </c>
      <c r="E7" s="16" t="s">
        <v>28</v>
      </c>
      <c r="F7" s="35" t="s">
        <v>68</v>
      </c>
      <c r="G7" s="16" t="s">
        <v>76</v>
      </c>
      <c r="H7" s="22" t="s">
        <v>82</v>
      </c>
      <c r="I7" s="21">
        <v>12100000</v>
      </c>
      <c r="J7" s="21">
        <v>12100000</v>
      </c>
      <c r="K7" s="42">
        <f t="shared" si="0"/>
        <v>1</v>
      </c>
      <c r="L7" s="39" t="s">
        <v>18</v>
      </c>
      <c r="M7" s="39" t="s">
        <v>18</v>
      </c>
      <c r="N7" s="39" t="s">
        <v>18</v>
      </c>
      <c r="O7" s="39" t="s">
        <v>18</v>
      </c>
      <c r="P7" s="39" t="s">
        <v>38</v>
      </c>
      <c r="Q7" s="23"/>
      <c r="S7" s="44"/>
    </row>
    <row r="8" spans="1:27" s="13" customFormat="1" ht="156" customHeight="1" x14ac:dyDescent="0.15">
      <c r="A8" s="14">
        <v>5</v>
      </c>
      <c r="B8" s="16" t="s">
        <v>43</v>
      </c>
      <c r="C8" s="18" t="s">
        <v>24</v>
      </c>
      <c r="D8" s="34">
        <v>44231</v>
      </c>
      <c r="E8" s="16" t="s">
        <v>59</v>
      </c>
      <c r="F8" s="35" t="s">
        <v>69</v>
      </c>
      <c r="G8" s="16" t="s">
        <v>26</v>
      </c>
      <c r="H8" s="22" t="s">
        <v>83</v>
      </c>
      <c r="I8" s="21">
        <v>2103938</v>
      </c>
      <c r="J8" s="21">
        <v>2103938</v>
      </c>
      <c r="K8" s="42">
        <f t="shared" si="0"/>
        <v>1</v>
      </c>
      <c r="L8" s="39" t="s">
        <v>18</v>
      </c>
      <c r="M8" s="39" t="s">
        <v>18</v>
      </c>
      <c r="N8" s="39" t="s">
        <v>18</v>
      </c>
      <c r="O8" s="39" t="s">
        <v>18</v>
      </c>
      <c r="P8" s="39" t="s">
        <v>38</v>
      </c>
      <c r="Q8" s="23"/>
      <c r="S8" s="44"/>
    </row>
    <row r="9" spans="1:27" s="13" customFormat="1" ht="99.95" customHeight="1" x14ac:dyDescent="0.15">
      <c r="A9" s="14">
        <v>6</v>
      </c>
      <c r="B9" s="16" t="s">
        <v>44</v>
      </c>
      <c r="C9" s="18" t="s">
        <v>24</v>
      </c>
      <c r="D9" s="34">
        <v>44232</v>
      </c>
      <c r="E9" s="16" t="s">
        <v>28</v>
      </c>
      <c r="F9" s="35" t="s">
        <v>68</v>
      </c>
      <c r="G9" s="16" t="s">
        <v>76</v>
      </c>
      <c r="H9" s="22" t="s">
        <v>84</v>
      </c>
      <c r="I9" s="21">
        <v>3019500</v>
      </c>
      <c r="J9" s="21">
        <v>3019500</v>
      </c>
      <c r="K9" s="42">
        <f t="shared" si="0"/>
        <v>1</v>
      </c>
      <c r="L9" s="39" t="s">
        <v>18</v>
      </c>
      <c r="M9" s="39" t="s">
        <v>18</v>
      </c>
      <c r="N9" s="39" t="s">
        <v>18</v>
      </c>
      <c r="O9" s="39" t="s">
        <v>18</v>
      </c>
      <c r="P9" s="39" t="s">
        <v>38</v>
      </c>
      <c r="Q9" s="23"/>
      <c r="S9" s="44"/>
    </row>
    <row r="10" spans="1:27" s="13" customFormat="1" ht="99.95" customHeight="1" x14ac:dyDescent="0.15">
      <c r="A10" s="14">
        <v>7</v>
      </c>
      <c r="B10" s="55" t="s">
        <v>54</v>
      </c>
      <c r="C10" s="45" t="s">
        <v>24</v>
      </c>
      <c r="D10" s="56">
        <v>44232</v>
      </c>
      <c r="E10" s="55" t="s">
        <v>28</v>
      </c>
      <c r="F10" s="35" t="s">
        <v>68</v>
      </c>
      <c r="G10" s="55" t="s">
        <v>76</v>
      </c>
      <c r="H10" s="55" t="s">
        <v>84</v>
      </c>
      <c r="I10" s="57">
        <v>2883100</v>
      </c>
      <c r="J10" s="57">
        <v>2883100</v>
      </c>
      <c r="K10" s="58">
        <f t="shared" si="0"/>
        <v>1</v>
      </c>
      <c r="L10" s="46" t="s">
        <v>18</v>
      </c>
      <c r="M10" s="46" t="s">
        <v>18</v>
      </c>
      <c r="N10" s="46" t="s">
        <v>18</v>
      </c>
      <c r="O10" s="46" t="s">
        <v>18</v>
      </c>
      <c r="P10" s="46" t="s">
        <v>38</v>
      </c>
      <c r="Q10" s="23"/>
      <c r="S10" s="44"/>
    </row>
    <row r="11" spans="1:27" s="13" customFormat="1" ht="99.95" customHeight="1" x14ac:dyDescent="0.15">
      <c r="A11" s="14">
        <v>8</v>
      </c>
      <c r="B11" s="16" t="s">
        <v>45</v>
      </c>
      <c r="C11" s="18" t="s">
        <v>24</v>
      </c>
      <c r="D11" s="34">
        <v>44235</v>
      </c>
      <c r="E11" s="16" t="s">
        <v>28</v>
      </c>
      <c r="F11" s="35" t="s">
        <v>68</v>
      </c>
      <c r="G11" s="16" t="s">
        <v>76</v>
      </c>
      <c r="H11" s="22" t="s">
        <v>85</v>
      </c>
      <c r="I11" s="21">
        <v>26400000</v>
      </c>
      <c r="J11" s="21">
        <v>26400000</v>
      </c>
      <c r="K11" s="42">
        <f t="shared" si="0"/>
        <v>1</v>
      </c>
      <c r="L11" s="39" t="s">
        <v>18</v>
      </c>
      <c r="M11" s="39" t="s">
        <v>18</v>
      </c>
      <c r="N11" s="39" t="s">
        <v>18</v>
      </c>
      <c r="O11" s="39" t="s">
        <v>18</v>
      </c>
      <c r="P11" s="39" t="s">
        <v>38</v>
      </c>
      <c r="Q11" s="23"/>
      <c r="S11" s="44"/>
    </row>
    <row r="12" spans="1:27" s="13" customFormat="1" ht="99.95" customHeight="1" x14ac:dyDescent="0.15">
      <c r="A12" s="14">
        <v>9</v>
      </c>
      <c r="B12" s="16" t="s">
        <v>46</v>
      </c>
      <c r="C12" s="18" t="s">
        <v>24</v>
      </c>
      <c r="D12" s="34">
        <v>44237</v>
      </c>
      <c r="E12" s="16" t="s">
        <v>61</v>
      </c>
      <c r="F12" s="35" t="s">
        <v>34</v>
      </c>
      <c r="G12" s="16" t="s">
        <v>29</v>
      </c>
      <c r="H12" s="22" t="s">
        <v>37</v>
      </c>
      <c r="I12" s="21">
        <v>40000000</v>
      </c>
      <c r="J12" s="21">
        <v>40000000</v>
      </c>
      <c r="K12" s="42">
        <f t="shared" si="0"/>
        <v>1</v>
      </c>
      <c r="L12" s="39" t="s">
        <v>18</v>
      </c>
      <c r="M12" s="39" t="s">
        <v>18</v>
      </c>
      <c r="N12" s="39" t="s">
        <v>18</v>
      </c>
      <c r="O12" s="39" t="s">
        <v>18</v>
      </c>
      <c r="P12" s="39"/>
      <c r="Q12" s="23"/>
      <c r="S12" s="44"/>
    </row>
    <row r="13" spans="1:27" s="13" customFormat="1" ht="99.95" customHeight="1" x14ac:dyDescent="0.15">
      <c r="A13" s="14">
        <v>10</v>
      </c>
      <c r="B13" s="16" t="s">
        <v>48</v>
      </c>
      <c r="C13" s="18" t="s">
        <v>24</v>
      </c>
      <c r="D13" s="34">
        <v>44237</v>
      </c>
      <c r="E13" s="16" t="s">
        <v>62</v>
      </c>
      <c r="F13" s="35" t="s">
        <v>7</v>
      </c>
      <c r="G13" s="16" t="s">
        <v>77</v>
      </c>
      <c r="H13" s="22" t="s">
        <v>81</v>
      </c>
      <c r="I13" s="21">
        <v>14991900</v>
      </c>
      <c r="J13" s="21">
        <v>14991900</v>
      </c>
      <c r="K13" s="42">
        <f t="shared" si="0"/>
        <v>1</v>
      </c>
      <c r="L13" s="39" t="s">
        <v>18</v>
      </c>
      <c r="M13" s="39" t="s">
        <v>18</v>
      </c>
      <c r="N13" s="39" t="s">
        <v>18</v>
      </c>
      <c r="O13" s="39" t="s">
        <v>18</v>
      </c>
      <c r="P13" s="39" t="s">
        <v>38</v>
      </c>
      <c r="Q13" s="23"/>
      <c r="S13" s="44"/>
    </row>
    <row r="14" spans="1:27" s="13" customFormat="1" ht="99.95" customHeight="1" x14ac:dyDescent="0.15">
      <c r="A14" s="14">
        <v>11</v>
      </c>
      <c r="B14" s="16" t="s">
        <v>15</v>
      </c>
      <c r="C14" s="18" t="s">
        <v>24</v>
      </c>
      <c r="D14" s="34">
        <v>44239</v>
      </c>
      <c r="E14" s="16" t="s">
        <v>30</v>
      </c>
      <c r="F14" s="35" t="s">
        <v>31</v>
      </c>
      <c r="G14" s="16" t="s">
        <v>36</v>
      </c>
      <c r="H14" s="22" t="s">
        <v>86</v>
      </c>
      <c r="I14" s="21">
        <v>1164350</v>
      </c>
      <c r="J14" s="21">
        <v>1164350</v>
      </c>
      <c r="K14" s="42">
        <f t="shared" si="0"/>
        <v>1</v>
      </c>
      <c r="L14" s="39" t="s">
        <v>18</v>
      </c>
      <c r="M14" s="39" t="s">
        <v>18</v>
      </c>
      <c r="N14" s="39" t="s">
        <v>18</v>
      </c>
      <c r="O14" s="39" t="s">
        <v>18</v>
      </c>
      <c r="P14" s="39" t="s">
        <v>38</v>
      </c>
      <c r="Q14" s="23"/>
      <c r="S14" s="44"/>
    </row>
    <row r="15" spans="1:27" s="13" customFormat="1" ht="99.95" customHeight="1" x14ac:dyDescent="0.15">
      <c r="A15" s="14">
        <v>12</v>
      </c>
      <c r="B15" s="16" t="s">
        <v>49</v>
      </c>
      <c r="C15" s="18" t="s">
        <v>24</v>
      </c>
      <c r="D15" s="34">
        <v>44246</v>
      </c>
      <c r="E15" s="16" t="s">
        <v>28</v>
      </c>
      <c r="F15" s="35" t="s">
        <v>68</v>
      </c>
      <c r="G15" s="16" t="s">
        <v>76</v>
      </c>
      <c r="H15" s="22" t="s">
        <v>82</v>
      </c>
      <c r="I15" s="21">
        <v>40480000</v>
      </c>
      <c r="J15" s="21">
        <v>40480000</v>
      </c>
      <c r="K15" s="42">
        <f t="shared" si="0"/>
        <v>1</v>
      </c>
      <c r="L15" s="39" t="s">
        <v>18</v>
      </c>
      <c r="M15" s="39" t="s">
        <v>18</v>
      </c>
      <c r="N15" s="39" t="s">
        <v>18</v>
      </c>
      <c r="O15" s="39" t="s">
        <v>18</v>
      </c>
      <c r="P15" s="39" t="s">
        <v>38</v>
      </c>
      <c r="Q15" s="23"/>
      <c r="S15" s="44"/>
    </row>
    <row r="16" spans="1:27" s="13" customFormat="1" ht="99.95" customHeight="1" x14ac:dyDescent="0.15">
      <c r="A16" s="14">
        <v>13</v>
      </c>
      <c r="B16" s="16" t="s">
        <v>50</v>
      </c>
      <c r="C16" s="18" t="s">
        <v>24</v>
      </c>
      <c r="D16" s="34">
        <v>44246</v>
      </c>
      <c r="E16" s="16" t="s">
        <v>35</v>
      </c>
      <c r="F16" s="35" t="s">
        <v>70</v>
      </c>
      <c r="G16" s="16" t="s">
        <v>17</v>
      </c>
      <c r="H16" s="22" t="s">
        <v>87</v>
      </c>
      <c r="I16" s="21">
        <v>5940000</v>
      </c>
      <c r="J16" s="21">
        <v>5940000</v>
      </c>
      <c r="K16" s="42">
        <f t="shared" si="0"/>
        <v>1</v>
      </c>
      <c r="L16" s="39" t="s">
        <v>18</v>
      </c>
      <c r="M16" s="39" t="s">
        <v>18</v>
      </c>
      <c r="N16" s="39" t="s">
        <v>18</v>
      </c>
      <c r="O16" s="39" t="s">
        <v>18</v>
      </c>
      <c r="P16" s="39" t="s">
        <v>38</v>
      </c>
      <c r="Q16" s="23"/>
      <c r="S16" s="44"/>
    </row>
    <row r="17" spans="1:27" s="13" customFormat="1" ht="99.95" customHeight="1" x14ac:dyDescent="0.15">
      <c r="A17" s="14">
        <v>14</v>
      </c>
      <c r="B17" s="16" t="s">
        <v>33</v>
      </c>
      <c r="C17" s="18" t="s">
        <v>24</v>
      </c>
      <c r="D17" s="34">
        <v>44246</v>
      </c>
      <c r="E17" s="16" t="s">
        <v>63</v>
      </c>
      <c r="F17" s="35" t="s">
        <v>71</v>
      </c>
      <c r="G17" s="16" t="s">
        <v>78</v>
      </c>
      <c r="H17" s="22" t="s">
        <v>87</v>
      </c>
      <c r="I17" s="39" t="s">
        <v>18</v>
      </c>
      <c r="J17" s="21" t="s">
        <v>57</v>
      </c>
      <c r="K17" s="39" t="s">
        <v>18</v>
      </c>
      <c r="L17" s="39" t="s">
        <v>18</v>
      </c>
      <c r="M17" s="39" t="s">
        <v>18</v>
      </c>
      <c r="N17" s="39" t="s">
        <v>18</v>
      </c>
      <c r="O17" s="39" t="s">
        <v>18</v>
      </c>
      <c r="P17" s="39" t="s">
        <v>91</v>
      </c>
      <c r="Q17" s="23"/>
      <c r="S17" s="44"/>
    </row>
    <row r="18" spans="1:27" s="13" customFormat="1" ht="99.95" customHeight="1" x14ac:dyDescent="0.15">
      <c r="A18" s="14">
        <v>15</v>
      </c>
      <c r="B18" s="16" t="s">
        <v>51</v>
      </c>
      <c r="C18" s="18" t="s">
        <v>24</v>
      </c>
      <c r="D18" s="34">
        <v>44251</v>
      </c>
      <c r="E18" s="16" t="s">
        <v>25</v>
      </c>
      <c r="F18" s="35" t="s">
        <v>72</v>
      </c>
      <c r="G18" s="16" t="s">
        <v>47</v>
      </c>
      <c r="H18" s="22" t="s">
        <v>88</v>
      </c>
      <c r="I18" s="21">
        <v>4309800</v>
      </c>
      <c r="J18" s="21">
        <v>3926576</v>
      </c>
      <c r="K18" s="42">
        <f>ROUNDDOWN(J18/I18,3)</f>
        <v>0.91100000000000003</v>
      </c>
      <c r="L18" s="39" t="s">
        <v>18</v>
      </c>
      <c r="M18" s="39" t="s">
        <v>18</v>
      </c>
      <c r="N18" s="39" t="s">
        <v>18</v>
      </c>
      <c r="O18" s="39" t="s">
        <v>18</v>
      </c>
      <c r="P18" s="39"/>
      <c r="Q18" s="23"/>
      <c r="S18" s="44"/>
    </row>
    <row r="19" spans="1:27" s="13" customFormat="1" ht="99.95" customHeight="1" x14ac:dyDescent="0.15">
      <c r="A19" s="14">
        <v>16</v>
      </c>
      <c r="B19" s="16" t="s">
        <v>52</v>
      </c>
      <c r="C19" s="18" t="s">
        <v>24</v>
      </c>
      <c r="D19" s="34">
        <v>44251</v>
      </c>
      <c r="E19" s="16" t="s">
        <v>64</v>
      </c>
      <c r="F19" s="35" t="s">
        <v>73</v>
      </c>
      <c r="G19" s="16" t="s">
        <v>95</v>
      </c>
      <c r="H19" s="22" t="s">
        <v>87</v>
      </c>
      <c r="I19" s="21">
        <v>2530000</v>
      </c>
      <c r="J19" s="21">
        <v>2530000</v>
      </c>
      <c r="K19" s="42">
        <f>ROUNDDOWN(J19/I19,3)</f>
        <v>1</v>
      </c>
      <c r="L19" s="39" t="s">
        <v>18</v>
      </c>
      <c r="M19" s="39" t="s">
        <v>18</v>
      </c>
      <c r="N19" s="39" t="s">
        <v>18</v>
      </c>
      <c r="O19" s="39" t="s">
        <v>18</v>
      </c>
      <c r="P19" s="39" t="s">
        <v>38</v>
      </c>
      <c r="Q19" s="23"/>
      <c r="S19" s="44"/>
    </row>
    <row r="20" spans="1:27" s="13" customFormat="1" ht="99.95" customHeight="1" x14ac:dyDescent="0.15">
      <c r="A20" s="14">
        <v>17</v>
      </c>
      <c r="B20" s="16" t="s">
        <v>23</v>
      </c>
      <c r="C20" s="18" t="s">
        <v>24</v>
      </c>
      <c r="D20" s="34">
        <v>44251</v>
      </c>
      <c r="E20" s="16" t="s">
        <v>65</v>
      </c>
      <c r="F20" s="35" t="s">
        <v>32</v>
      </c>
      <c r="G20" s="16" t="s">
        <v>79</v>
      </c>
      <c r="H20" s="22" t="s">
        <v>89</v>
      </c>
      <c r="I20" s="39" t="s">
        <v>18</v>
      </c>
      <c r="J20" s="21" t="s">
        <v>92</v>
      </c>
      <c r="K20" s="39" t="s">
        <v>18</v>
      </c>
      <c r="L20" s="39" t="s">
        <v>18</v>
      </c>
      <c r="M20" s="39" t="s">
        <v>18</v>
      </c>
      <c r="N20" s="39" t="s">
        <v>18</v>
      </c>
      <c r="O20" s="39" t="s">
        <v>18</v>
      </c>
      <c r="P20" s="39" t="s">
        <v>11</v>
      </c>
      <c r="Q20" s="23"/>
      <c r="S20" s="44"/>
    </row>
    <row r="21" spans="1:27" s="13" customFormat="1" ht="99.95" customHeight="1" x14ac:dyDescent="0.15">
      <c r="A21" s="14">
        <v>18</v>
      </c>
      <c r="B21" s="16" t="s">
        <v>53</v>
      </c>
      <c r="C21" s="18" t="s">
        <v>24</v>
      </c>
      <c r="D21" s="34">
        <v>44252</v>
      </c>
      <c r="E21" s="16" t="s">
        <v>30</v>
      </c>
      <c r="F21" s="35" t="s">
        <v>31</v>
      </c>
      <c r="G21" s="16" t="s">
        <v>36</v>
      </c>
      <c r="H21" s="22" t="s">
        <v>87</v>
      </c>
      <c r="I21" s="21">
        <v>118418300</v>
      </c>
      <c r="J21" s="21">
        <v>118418300</v>
      </c>
      <c r="K21" s="42">
        <f>ROUNDDOWN(J21/I21,3)</f>
        <v>1</v>
      </c>
      <c r="L21" s="39" t="s">
        <v>18</v>
      </c>
      <c r="M21" s="39" t="s">
        <v>18</v>
      </c>
      <c r="N21" s="39" t="s">
        <v>18</v>
      </c>
      <c r="O21" s="39" t="s">
        <v>18</v>
      </c>
      <c r="P21" s="39" t="s">
        <v>38</v>
      </c>
      <c r="Q21" s="23"/>
      <c r="S21" s="44"/>
    </row>
    <row r="22" spans="1:27" ht="30" customHeight="1" x14ac:dyDescent="0.15">
      <c r="A22" s="15" t="s">
        <v>21</v>
      </c>
      <c r="B22" s="17"/>
      <c r="C22" s="17"/>
      <c r="D22" s="19"/>
      <c r="E22" s="17"/>
      <c r="F22" s="20"/>
      <c r="G22" s="17"/>
      <c r="H22" s="37"/>
      <c r="I22" s="40"/>
      <c r="J22" s="40"/>
      <c r="K22" s="40"/>
      <c r="L22" s="17"/>
      <c r="M22" s="17"/>
      <c r="O22" s="24"/>
      <c r="P22" s="2"/>
      <c r="Q22" s="7"/>
      <c r="R22" s="8"/>
      <c r="S22" s="9"/>
      <c r="V22" s="10"/>
      <c r="Y22" s="9"/>
      <c r="AA22" s="9"/>
    </row>
    <row r="23" spans="1:27" ht="14.25" customHeight="1" x14ac:dyDescent="0.15">
      <c r="B23" s="3"/>
      <c r="C23" s="33"/>
      <c r="D23" s="4"/>
      <c r="F23" s="36"/>
      <c r="H23" s="38"/>
      <c r="I23" s="41"/>
      <c r="J23" s="41"/>
      <c r="K23" s="41"/>
      <c r="L23" s="11"/>
      <c r="M23" s="11"/>
      <c r="N23" s="11"/>
      <c r="O23" s="11"/>
      <c r="P23" s="11"/>
      <c r="Q23" s="9"/>
      <c r="R23" s="9"/>
      <c r="S23" s="9"/>
      <c r="T23" s="9"/>
      <c r="U23" s="9"/>
      <c r="V23" s="9"/>
      <c r="Y23" s="9"/>
      <c r="AA23" s="9"/>
    </row>
    <row r="24" spans="1:27" ht="14.25" customHeight="1" x14ac:dyDescent="0.15">
      <c r="B24" s="3"/>
      <c r="C24" s="33"/>
      <c r="D24" s="4"/>
      <c r="F24" s="36"/>
      <c r="H24" s="38"/>
      <c r="I24" s="41"/>
      <c r="J24" s="41"/>
      <c r="K24" s="41"/>
      <c r="L24" s="11"/>
      <c r="M24" s="11"/>
      <c r="N24" s="11"/>
      <c r="O24" s="11"/>
      <c r="P24" s="11"/>
      <c r="Q24" s="9"/>
      <c r="R24" s="9"/>
      <c r="S24" s="9"/>
      <c r="T24" s="9"/>
      <c r="U24" s="9"/>
      <c r="V24" s="9"/>
      <c r="Y24" s="9"/>
      <c r="AA24" s="9"/>
    </row>
    <row r="25" spans="1:27" x14ac:dyDescent="0.15">
      <c r="B25" s="3"/>
      <c r="C25" s="33"/>
      <c r="D25" s="4"/>
      <c r="F25" s="36"/>
      <c r="H25" s="38"/>
      <c r="I25" s="41"/>
      <c r="J25" s="41"/>
      <c r="K25" s="41"/>
      <c r="L25" s="11"/>
      <c r="M25" s="11"/>
      <c r="N25" s="11"/>
      <c r="O25" s="11"/>
      <c r="P25" s="11"/>
      <c r="Q25" s="9"/>
      <c r="R25" s="9"/>
      <c r="S25" s="9"/>
      <c r="T25" s="9"/>
      <c r="U25" s="9"/>
      <c r="V25" s="9"/>
      <c r="Y25" s="9"/>
      <c r="AA25" s="9"/>
    </row>
    <row r="26" spans="1:27" x14ac:dyDescent="0.15">
      <c r="B26" s="3"/>
      <c r="C26" s="33"/>
      <c r="D26" s="4"/>
      <c r="F26" s="36"/>
      <c r="H26" s="38"/>
      <c r="I26" s="41"/>
      <c r="J26" s="41"/>
      <c r="K26" s="41"/>
      <c r="L26" s="11"/>
      <c r="M26" s="11"/>
      <c r="N26" s="11"/>
      <c r="O26" s="11"/>
      <c r="P26" s="11"/>
      <c r="Q26" s="9"/>
      <c r="R26" s="9"/>
      <c r="S26" s="9"/>
      <c r="T26" s="9"/>
      <c r="U26" s="9"/>
      <c r="V26" s="9"/>
      <c r="Y26" s="9"/>
      <c r="AA26" s="9"/>
    </row>
    <row r="27" spans="1:27" x14ac:dyDescent="0.15">
      <c r="B27" s="32" t="s">
        <v>14</v>
      </c>
      <c r="C27" s="33"/>
      <c r="D27" s="4"/>
      <c r="F27" s="36"/>
      <c r="H27" s="38"/>
      <c r="I27" s="41"/>
      <c r="J27" s="41"/>
      <c r="K27" s="41"/>
      <c r="L27" s="11"/>
      <c r="M27" s="11"/>
      <c r="N27" s="11"/>
      <c r="O27" s="11"/>
      <c r="P27" s="11"/>
      <c r="Q27" s="9"/>
      <c r="R27" s="9"/>
      <c r="S27" s="9"/>
      <c r="T27" s="9"/>
      <c r="U27" s="9"/>
      <c r="V27" s="9"/>
      <c r="Y27" s="9"/>
      <c r="AA27" s="9"/>
    </row>
    <row r="28" spans="1:27" x14ac:dyDescent="0.15">
      <c r="B28" s="3"/>
      <c r="C28" s="33"/>
      <c r="D28" s="4"/>
      <c r="F28" s="36"/>
      <c r="H28" s="38"/>
      <c r="I28" s="41"/>
      <c r="J28" s="41"/>
      <c r="K28" s="41"/>
      <c r="L28" s="11"/>
      <c r="M28" s="11"/>
      <c r="N28" s="11"/>
      <c r="O28" s="11"/>
      <c r="P28" s="11"/>
      <c r="Q28" s="9"/>
      <c r="R28" s="9"/>
      <c r="S28" s="9"/>
      <c r="T28" s="9"/>
      <c r="U28" s="9"/>
      <c r="V28" s="9"/>
      <c r="Y28" s="9"/>
      <c r="AA28" s="9"/>
    </row>
    <row r="29" spans="1:27" x14ac:dyDescent="0.15">
      <c r="B29" s="3"/>
      <c r="C29" s="33"/>
      <c r="D29" s="4"/>
      <c r="F29" s="36"/>
      <c r="H29" s="38"/>
      <c r="I29" s="41"/>
      <c r="J29" s="41"/>
      <c r="K29" s="41"/>
      <c r="L29" s="11"/>
      <c r="M29" s="11"/>
      <c r="N29" s="11"/>
      <c r="O29" s="11"/>
      <c r="P29" s="11"/>
      <c r="Q29" s="9"/>
      <c r="R29" s="9"/>
      <c r="S29" s="9"/>
      <c r="T29" s="9"/>
      <c r="U29" s="9"/>
      <c r="V29" s="9"/>
      <c r="Y29" s="9"/>
      <c r="AA29" s="9"/>
    </row>
  </sheetData>
  <sortState ref="B32:AB33">
    <sortCondition descending="1" ref="K32:K33"/>
  </sortState>
  <mergeCells count="15">
    <mergeCell ref="A1:P1"/>
    <mergeCell ref="M2:O2"/>
    <mergeCell ref="A2:A3"/>
    <mergeCell ref="B2:B3"/>
    <mergeCell ref="C2:C3"/>
    <mergeCell ref="D2:D3"/>
    <mergeCell ref="E2:E3"/>
    <mergeCell ref="F2:F3"/>
    <mergeCell ref="G2:G3"/>
    <mergeCell ref="H2:H3"/>
    <mergeCell ref="I2:I3"/>
    <mergeCell ref="J2:J3"/>
    <mergeCell ref="K2:K3"/>
    <mergeCell ref="L2:L3"/>
    <mergeCell ref="P2:P3"/>
  </mergeCells>
  <phoneticPr fontId="3"/>
  <conditionalFormatting sqref="K4:K16 K18:K19 K21">
    <cfRule type="expression" dxfId="11" priority="1240" stopIfTrue="1">
      <formula>$AG4=1</formula>
    </cfRule>
    <cfRule type="expression" dxfId="10" priority="1241" stopIfTrue="1">
      <formula>#REF!="随意（単価）"</formula>
    </cfRule>
    <cfRule type="expression" dxfId="9" priority="1242" stopIfTrue="1">
      <formula>#REF!="秘"</formula>
    </cfRule>
  </conditionalFormatting>
  <conditionalFormatting sqref="K4:K16 K18:K19 K21">
    <cfRule type="expression" dxfId="8" priority="1237" stopIfTrue="1">
      <formula>$AF4=1</formula>
    </cfRule>
    <cfRule type="expression" dxfId="7" priority="1238" stopIfTrue="1">
      <formula>#REF!="随意（単価）"</formula>
    </cfRule>
    <cfRule type="expression" dxfId="6" priority="1239" stopIfTrue="1">
      <formula>#REF!="秘"</formula>
    </cfRule>
  </conditionalFormatting>
  <conditionalFormatting sqref="K4:K16 K18:K19 K21">
    <cfRule type="expression" dxfId="5" priority="619" stopIfTrue="1">
      <formula>#REF!=1</formula>
    </cfRule>
    <cfRule type="expression" dxfId="4" priority="620" stopIfTrue="1">
      <formula>#REF!="随意（単価）"</formula>
    </cfRule>
    <cfRule type="expression" dxfId="3" priority="621" stopIfTrue="1">
      <formula>#REF!="秘"</formula>
    </cfRule>
  </conditionalFormatting>
  <conditionalFormatting sqref="K4:K16 K18:K19 K21">
    <cfRule type="expression" dxfId="2" priority="1378" stopIfTrue="1">
      <formula>#REF!=1</formula>
    </cfRule>
    <cfRule type="expression" dxfId="1" priority="1379" stopIfTrue="1">
      <formula>$J4="随意（単価）"</formula>
    </cfRule>
    <cfRule type="expression" dxfId="0" priority="1380" stopIfTrue="1">
      <formula>$B4="秘"</formula>
    </cfRule>
  </conditionalFormatting>
  <printOptions horizontalCentered="1"/>
  <pageMargins left="0.23622047244094488" right="0.23622047244094488" top="0.74803149606299213" bottom="0.35433070866141736" header="0.31496062992125984" footer="0.31496062992125984"/>
  <pageSetup paperSize="9" scale="43"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2022-03-01T01:58:26Z</dcterms:created>
  <dcterms:modified xsi:type="dcterms:W3CDTF">2022-03-01T01:59:21Z</dcterms:modified>
</cp:coreProperties>
</file>