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 yWindow="330" windowWidth="19230" windowHeight="11580" tabRatio="732"/>
  </bookViews>
  <sheets>
    <sheet name="随契（物品役務等）" sheetId="2" r:id="rId1"/>
  </sheets>
  <definedNames>
    <definedName name="_xlnm.Print_Area" localSheetId="0">'随契（物品役務等）'!$A$1:$P$22</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2" l="1"/>
  <c r="K19" i="2"/>
  <c r="K18" i="2"/>
  <c r="K16" i="2"/>
  <c r="K15" i="2"/>
  <c r="K14" i="2"/>
  <c r="K13" i="2"/>
  <c r="K12" i="2"/>
  <c r="K11" i="2"/>
  <c r="K10" i="2"/>
  <c r="K9" i="2"/>
  <c r="K8" i="2"/>
  <c r="K7" i="2"/>
  <c r="K6" i="2"/>
  <c r="K5" i="2"/>
  <c r="K4" i="2"/>
</calcChain>
</file>

<file path=xl/sharedStrings.xml><?xml version="1.0" encoding="utf-8"?>
<sst xmlns="http://schemas.openxmlformats.org/spreadsheetml/2006/main" count="219" uniqueCount="96">
  <si>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</si>
  <si>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</si>
  <si>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</si>
  <si>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</si>
  <si>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</si>
  <si>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</si>
  <si>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</si>
  <si>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2010001050792</t>
  </si>
  <si>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</si>
  <si>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</si>
  <si>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</si>
  <si>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単価契約
予定調達総額1,419,000円</t>
  </si>
  <si>
    <t>契約金額</t>
    <rPh sb="0" eb="2">
      <t>ケイヤク</t>
    </rPh>
    <rPh sb="2" eb="4">
      <t>キンガク</t>
    </rPh>
    <phoneticPr fontId="3"/>
  </si>
  <si>
    <t>備　　考</t>
    <rPh sb="0" eb="1">
      <t>ソナエ</t>
    </rPh>
    <rPh sb="3" eb="4">
      <t>コウ</t>
    </rPh>
    <phoneticPr fontId="3"/>
  </si>
  <si>
    <t>　</t>
  </si>
  <si>
    <t>「セキュアブラウザシステムのハードウェア及びソフトウェア保証サービス」業務委嘱</t>
    <rPh sb="37" eb="39">
      <t>イショク</t>
    </rPh>
    <phoneticPr fontId="10"/>
  </si>
  <si>
    <t>応札・応募者数</t>
    <rPh sb="0" eb="2">
      <t>オウサツ</t>
    </rPh>
    <rPh sb="3" eb="7">
      <t>オウボシャスウ</t>
    </rPh>
    <phoneticPr fontId="3"/>
  </si>
  <si>
    <t>東京都千代田区平河町１丁目１番８号</t>
  </si>
  <si>
    <t>－</t>
  </si>
  <si>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3"/>
  </si>
  <si>
    <t>国所管，都道府県所管の区分</t>
    <rPh sb="0" eb="1">
      <t>クニ</t>
    </rPh>
    <rPh sb="1" eb="3">
      <t>ショカン</t>
    </rPh>
    <rPh sb="4" eb="8">
      <t>トドウフケン</t>
    </rPh>
    <rPh sb="8" eb="10">
      <t>ショカン</t>
    </rPh>
    <rPh sb="11" eb="13">
      <t>クブン</t>
    </rPh>
    <phoneticPr fontId="3"/>
  </si>
  <si>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</si>
  <si>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</si>
  <si>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「第14回国連犯罪防止刑事司法会議（京都コングレス）への出張に伴うPCR検査」業務委嘱</t>
    <rPh sb="39" eb="41">
      <t>ギョウム</t>
    </rPh>
    <rPh sb="41" eb="43">
      <t>イショク</t>
    </rPh>
    <phoneticPr fontId="10"/>
  </si>
  <si>
    <t>支出負担行為担当官
外務省大臣官房会計課長　岡野結城子
東京都千代田区霞が関２－２－１</t>
    <rPh sb="22" eb="24">
      <t>オカノ</t>
    </rPh>
    <rPh sb="24" eb="25">
      <t>ユイ</t>
    </rPh>
    <rPh sb="25" eb="26">
      <t>シロ</t>
    </rPh>
    <rPh sb="26" eb="27">
      <t>コ</t>
    </rPh>
    <phoneticPr fontId="3"/>
  </si>
  <si>
    <t>ＴＥＴＥＴＡＲＩＴＯ株式会社</t>
  </si>
  <si>
    <t xml:space="preserve">東京都新宿区四谷本塩町４番１５号 </t>
  </si>
  <si>
    <t>公財</t>
  </si>
  <si>
    <t>富士ソフト株式会社</t>
  </si>
  <si>
    <t>東京都杉並区高円寺北２丁目３番２号</t>
  </si>
  <si>
    <t>ＫＤＤＩ株式会社</t>
  </si>
  <si>
    <t>9011101031552</t>
  </si>
  <si>
    <t>1070001010478</t>
  </si>
  <si>
    <t>「携帯電話端末（スマートフォン）のレンタル」契約</t>
  </si>
  <si>
    <t>7011301016652</t>
  </si>
  <si>
    <t>株式会社コスモピア</t>
  </si>
  <si>
    <t>東京都千代田区大手町１丁目８番１号</t>
  </si>
  <si>
    <t>本サービスの提供が可能な業者は、本契約の相手方の他になく、他に競争を許さないため（会計法第29条の3第4項）。</t>
  </si>
  <si>
    <t/>
  </si>
  <si>
    <t>「入退庁管理システムにおける飯倉別館・麻布台別館電気錠設置作業」業務委嘱</t>
    <rPh sb="32" eb="34">
      <t>ギョウム</t>
    </rPh>
    <rPh sb="34" eb="36">
      <t>イショク</t>
    </rPh>
    <phoneticPr fontId="10"/>
  </si>
  <si>
    <t>「『日独フォーラム第２９回合同会議』日本側事務局」業務委嘱</t>
    <rPh sb="27" eb="29">
      <t>イショク</t>
    </rPh>
    <phoneticPr fontId="10"/>
  </si>
  <si>
    <t>「外務省デジタルトランスフォーメーション（ＤＸ）の推進検討に関するコンサルティング」業務委嘱</t>
    <rPh sb="44" eb="46">
      <t>イショク</t>
    </rPh>
    <phoneticPr fontId="10"/>
  </si>
  <si>
    <t>「統合Web環境『外務省ホームページ（CMSテンプレート改修）』」業務委嘱</t>
    <rPh sb="33" eb="35">
      <t>ギョウム</t>
    </rPh>
    <rPh sb="35" eb="37">
      <t>イショク</t>
    </rPh>
    <phoneticPr fontId="10"/>
  </si>
  <si>
    <t>「フィリピン残留日系人調査」業務委嘱</t>
    <rPh sb="16" eb="18">
      <t>イショク</t>
    </rPh>
    <phoneticPr fontId="10"/>
  </si>
  <si>
    <t>「統合Web環境：CRMのアカウント数追加」業務委嘱</t>
    <rPh sb="24" eb="26">
      <t>イショク</t>
    </rPh>
    <phoneticPr fontId="10"/>
  </si>
  <si>
    <t>「次世代査証発給・渡航認証管理システムの改修」業務委嘱</t>
    <rPh sb="23" eb="25">
      <t>ギョウム</t>
    </rPh>
    <rPh sb="25" eb="27">
      <t>イショク</t>
    </rPh>
    <phoneticPr fontId="10"/>
  </si>
  <si>
    <t>「ゴルゴ１３の中堅・中小企業向け海外安全対策マニュアル増補版の作成」業務委嘱</t>
  </si>
  <si>
    <t>埼玉県川口市上青木西５丁目２５番１７号</t>
    <rPh sb="6" eb="7">
      <t>ウエ</t>
    </rPh>
    <rPh sb="7" eb="9">
      <t>アオキ</t>
    </rPh>
    <rPh sb="9" eb="10">
      <t>ニシ</t>
    </rPh>
    <phoneticPr fontId="10"/>
  </si>
  <si>
    <t>「ジャパン・ハウス　国内イベント企画・実施・運営」業務委嘱</t>
    <rPh sb="27" eb="29">
      <t>イショク</t>
    </rPh>
    <phoneticPr fontId="10"/>
  </si>
  <si>
    <t>「内外発信のための多層的ネットワーク構築事業に係るプラットフォーム『Japan Up Close』の全面改修」業務委嘱</t>
    <rPh sb="57" eb="59">
      <t>イショク</t>
    </rPh>
    <phoneticPr fontId="10"/>
  </si>
  <si>
    <t>「テレワーク用パソコンの貸出等」業務委嘱</t>
  </si>
  <si>
    <t>「国会便覧、政官要覧、国会議員要覧」の購入</t>
    <rPh sb="11" eb="13">
      <t>コッカイ</t>
    </rPh>
    <rPh sb="13" eb="15">
      <t>ギイン</t>
    </rPh>
    <rPh sb="15" eb="17">
      <t>ヨウラン</t>
    </rPh>
    <phoneticPr fontId="10"/>
  </si>
  <si>
    <t>「領事業務情報システム（生体認証装置）」の購入</t>
    <rPh sb="21" eb="23">
      <t>コウニュウ</t>
    </rPh>
    <phoneticPr fontId="10"/>
  </si>
  <si>
    <t>「Microsoft「Teams」ライセンス」の購入</t>
  </si>
  <si>
    <t>「統合Web環境：CMSのアカウント数追加」業務委嘱</t>
    <rPh sb="22" eb="24">
      <t>ギョウム</t>
    </rPh>
    <rPh sb="24" eb="26">
      <t>イショク</t>
    </rPh>
    <phoneticPr fontId="10"/>
  </si>
  <si>
    <t>株式会社ＮＴＴデータ・アイ</t>
  </si>
  <si>
    <t>公益財団法人日本国際交流センター</t>
  </si>
  <si>
    <t>@110他</t>
  </si>
  <si>
    <t>株式会社電通国際情報サービス</t>
  </si>
  <si>
    <t xml:space="preserve">特定非営利活動法人フィリピン日系人リーガルサポートセンター </t>
  </si>
  <si>
    <t>2011101056358</t>
  </si>
  <si>
    <t xml:space="preserve">株式会社リイド社 </t>
  </si>
  <si>
    <t>株式会社電通パブリックリレーションズ</t>
  </si>
  <si>
    <t>株式会社ジェイ・アンド・ワイ</t>
  </si>
  <si>
    <t>富士通株式会社</t>
  </si>
  <si>
    <t>株式会社ＧＭＥ</t>
  </si>
  <si>
    <t>1010405009378</t>
  </si>
  <si>
    <t>7010401053829'</t>
  </si>
  <si>
    <t>2020001043507</t>
  </si>
  <si>
    <t>2011105002440'</t>
  </si>
  <si>
    <t>6010001145622</t>
  </si>
  <si>
    <t>1010001141543</t>
  </si>
  <si>
    <t>8030001124713</t>
  </si>
  <si>
    <t>1020001071491</t>
  </si>
  <si>
    <t>東京都新宿区揚場町１番１８号</t>
  </si>
  <si>
    <t>東京都港区港南２丁目１７番１号</t>
  </si>
  <si>
    <t>神奈川県横浜市中区桜木町１丁目１番地</t>
  </si>
  <si>
    <t>東京都港区東新橋１丁目５番２号</t>
  </si>
  <si>
    <t>東京都中央区銀座４丁目９番５号</t>
  </si>
  <si>
    <t>群馬県高崎市片岡町１丁目１番５号</t>
  </si>
  <si>
    <t>本件業務を実施しえる者は，当該システムの開発業者である本契約の相手方の他になく，他に競争を許さないため（会計法第29条の3第4項）。</t>
  </si>
  <si>
    <t>企画競争の結果，同者が高い評価を得て確実な業務の履行が可能であると認められ，他に競争を許さないため（会計法第29条の3第4項）。</t>
  </si>
  <si>
    <t>本件業務を実施しえる者は，当該システムの構築・運用保守を行っている本契約の相手方の他になく，他に競争を許さないため（会計法第29条の3第4項）。</t>
  </si>
  <si>
    <t>フィリピン各地の日系人組織とのネットワークを有し，在留日系人の問題に精通している同者を活用することが不可欠であり，また，これまでの調査結果を活用しつつ新たな調査を行っていくことが効率的であり，他に競争を許さないため（会計法第29条の3第4項）。</t>
  </si>
  <si>
    <t>本件サービスの提供が可能な者は，当該システムの構築・運用保守業者である本契約の相手方の他になく，他に競争を許さないため（会計法第29条の3第4項）。</t>
  </si>
  <si>
    <t>本件サービスの提供が可能な者は，当該システムの開発業者である本契約の相手方の他になく，他に競争を許さないため（会計法第29条の3第4項）。</t>
  </si>
  <si>
    <t>本件サービスの提供が可能な者は，当該システムの運用保守業者である本契約の相手方の他になく，他に競争を許さないため（会計法第29条の3第4項）。</t>
  </si>
  <si>
    <t>契約の性質又は目的から特定の者でなければ納入または履行できず，他に競争を許さないため（会計法第29条の3第4項）。</t>
  </si>
  <si>
    <t>慈善のため設立した救済施設から直接に物件を買い入れ若しくは借り入れ又は慈善のため設立した救済施設から役務の提供を受けるとき（会計法第29条の3第5項）。</t>
  </si>
  <si>
    <t>緊急の必要により特定の者でなければ当該業務を履行できず，他に競争を許さないため（会計法第29条の3第4項）。</t>
  </si>
  <si>
    <t>国所管</t>
    <rPh sb="0" eb="1">
      <t>クニ</t>
    </rPh>
    <rPh sb="1" eb="3">
      <t>ショカン</t>
    </rPh>
    <phoneticPr fontId="10"/>
  </si>
  <si>
    <t>単価契約
予定調達総額1,362,900円</t>
    <rPh sb="0" eb="2">
      <t>タンカ</t>
    </rPh>
    <rPh sb="2" eb="4">
      <t>ケイヤク</t>
    </rPh>
    <rPh sb="5" eb="7">
      <t>ヨテイ</t>
    </rPh>
    <rPh sb="7" eb="9">
      <t>チョウタツ</t>
    </rPh>
    <rPh sb="9" eb="11">
      <t>ソウガク</t>
    </rPh>
    <rPh sb="20" eb="21">
      <t>エン</t>
    </rPh>
    <phoneticPr fontId="10"/>
  </si>
  <si>
    <t>@9,460</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</si>
  <si>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</si>
  <si>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東京都港区赤坂１丁目１番１２号</t>
  </si>
  <si>
    <t>東京都港区東新橋１丁目５番２号</t>
    <rPh sb="9" eb="11">
      <t>チョウメ</t>
    </rPh>
    <rPh sb="12" eb="13">
      <t>バン</t>
    </rPh>
    <rPh sb="14" eb="1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</si>
</sst>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9" formatCode="0.0%"/>
    <numFmt numFmtId="180" formatCode="0_);[Red]\(0\)"/>
    <numFmt numFmtId="181" formatCode="[$-411]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b/>
      <sz val="14"/>
      <color rgb="FFFF0000"/>
      <name val="ＭＳ Ｐゴシック"/>
      <family val="3"/>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80" fontId="4" fillId="0" borderId="0" xfId="0" applyNumberFormat="1" applyFont="1" applyFill="1" applyAlignment="1">
      <alignment horizontal="center" vertical="center"/>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7" fontId="4" fillId="0" borderId="0" xfId="0" applyNumberFormat="1" applyFont="1">
      <alignment vertical="center"/>
    </xf>
    <xf numFmtId="0" fontId="4" fillId="2" borderId="0" xfId="0" applyFont="1" applyFill="1">
      <alignment vertical="center"/>
    </xf>
    <xf numFmtId="0" fontId="4" fillId="0" borderId="0" xfId="0" applyFont="1" applyBorder="1">
      <alignment vertical="center"/>
    </xf>
    <xf numFmtId="0" fontId="5" fillId="0" borderId="0" xfId="0" applyFont="1">
      <alignment vertical="center"/>
    </xf>
    <xf numFmtId="0" fontId="7" fillId="0" borderId="4" xfId="0" applyFont="1" applyFill="1" applyBorder="1" applyAlignment="1">
      <alignment horizontal="center" vertical="center" wrapText="1"/>
    </xf>
    <xf numFmtId="0" fontId="4" fillId="0" borderId="5" xfId="0" applyFont="1" applyBorder="1" applyAlignment="1">
      <alignment horizontal="left" vertical="center"/>
    </xf>
    <xf numFmtId="0" fontId="5" fillId="0" borderId="4" xfId="0" applyFont="1" applyBorder="1" applyAlignment="1">
      <alignment vertical="center" wrapText="1"/>
    </xf>
    <xf numFmtId="0" fontId="4" fillId="2" borderId="5" xfId="0" applyFont="1" applyFill="1" applyBorder="1" applyAlignment="1">
      <alignment horizontal="left" vertical="center"/>
    </xf>
    <xf numFmtId="0" fontId="7" fillId="2" borderId="4" xfId="5" applyFont="1" applyFill="1" applyBorder="1" applyAlignment="1">
      <alignment horizontal="left" vertical="center" wrapText="1"/>
    </xf>
    <xf numFmtId="0" fontId="4" fillId="2" borderId="5" xfId="0" applyFont="1" applyFill="1" applyBorder="1" applyAlignment="1">
      <alignment horizontal="center" vertical="center"/>
    </xf>
    <xf numFmtId="180" fontId="4" fillId="0" borderId="5" xfId="0" applyNumberFormat="1" applyFont="1" applyFill="1" applyBorder="1" applyAlignment="1">
      <alignment horizontal="center" vertical="center"/>
    </xf>
    <xf numFmtId="176" fontId="5" fillId="0" borderId="4" xfId="0" applyNumberFormat="1" applyFont="1" applyBorder="1" applyAlignment="1">
      <alignment horizontal="right" vertical="center"/>
    </xf>
    <xf numFmtId="0" fontId="5" fillId="2" borderId="4" xfId="0" applyFont="1" applyFill="1" applyBorder="1" applyAlignment="1">
      <alignment vertical="center" wrapText="1"/>
    </xf>
    <xf numFmtId="0" fontId="9" fillId="0" borderId="0" xfId="0" applyFont="1">
      <alignment vertical="center"/>
    </xf>
    <xf numFmtId="0" fontId="4" fillId="2" borderId="0" xfId="0" applyFont="1" applyFill="1" applyAlignment="1">
      <alignment horizontal="right" vertical="center" wrapText="1"/>
    </xf>
    <xf numFmtId="181" fontId="4" fillId="2" borderId="0" xfId="0" applyNumberFormat="1" applyFont="1" applyFill="1" applyAlignment="1">
      <alignment horizontal="center" vertical="center"/>
    </xf>
    <xf numFmtId="0" fontId="0" fillId="2" borderId="0" xfId="0" applyFont="1" applyFill="1" applyAlignment="1">
      <alignment vertical="center"/>
    </xf>
    <xf numFmtId="38" fontId="4" fillId="2" borderId="0" xfId="6"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right" vertical="center"/>
    </xf>
    <xf numFmtId="0" fontId="4" fillId="2" borderId="0" xfId="0" applyFont="1" applyFill="1" applyBorder="1" applyAlignment="1">
      <alignment vertical="center" wrapText="1"/>
    </xf>
    <xf numFmtId="0" fontId="4" fillId="2" borderId="0" xfId="0" applyFont="1" applyFill="1" applyAlignment="1">
      <alignment vertical="center"/>
    </xf>
    <xf numFmtId="181" fontId="5" fillId="0" borderId="4" xfId="0" applyNumberFormat="1" applyFont="1" applyBorder="1" applyAlignment="1">
      <alignment horizontal="center" vertical="center"/>
    </xf>
    <xf numFmtId="180" fontId="5" fillId="0" borderId="4" xfId="0" applyNumberFormat="1" applyFont="1" applyFill="1" applyBorder="1" applyAlignment="1">
      <alignment horizontal="center" vertical="center"/>
    </xf>
    <xf numFmtId="180" fontId="4" fillId="0" borderId="0" xfId="0" applyNumberFormat="1" applyFont="1" applyFill="1" applyAlignment="1">
      <alignment horizontal="center" vertical="center" wrapText="1"/>
    </xf>
    <xf numFmtId="0" fontId="0" fillId="2" borderId="5" xfId="0" applyFont="1" applyFill="1" applyBorder="1" applyAlignment="1">
      <alignment horizontal="left" vertical="center"/>
    </xf>
    <xf numFmtId="0" fontId="0" fillId="2" borderId="0" xfId="0" applyFont="1" applyFill="1" applyAlignment="1">
      <alignment vertical="center" wrapText="1"/>
    </xf>
    <xf numFmtId="38" fontId="5" fillId="2" borderId="4" xfId="6" applyFont="1" applyFill="1" applyBorder="1" applyAlignment="1">
      <alignment horizontal="center" vertical="center" wrapText="1"/>
    </xf>
    <xf numFmtId="0" fontId="4" fillId="2" borderId="5" xfId="0" applyFont="1" applyFill="1" applyBorder="1" applyAlignment="1">
      <alignment horizontal="right" vertical="center"/>
    </xf>
    <xf numFmtId="0" fontId="4" fillId="2" borderId="0" xfId="0" applyFont="1" applyFill="1" applyAlignment="1">
      <alignment horizontal="right" vertical="center"/>
    </xf>
    <xf numFmtId="179" fontId="5" fillId="2" borderId="4" xfId="0" applyNumberFormat="1" applyFont="1" applyFill="1" applyBorder="1" applyAlignment="1">
      <alignment horizontal="right" vertical="center"/>
    </xf>
    <xf numFmtId="0" fontId="8" fillId="2" borderId="4" xfId="0" applyFont="1" applyFill="1" applyBorder="1" applyAlignment="1">
      <alignment horizontal="center" vertical="center" wrapText="1"/>
    </xf>
    <xf numFmtId="0" fontId="5" fillId="2" borderId="0" xfId="0" applyFont="1" applyFill="1" applyBorder="1" applyAlignment="1">
      <alignment vertical="center" wrapText="1"/>
    </xf>
    <xf numFmtId="0" fontId="7" fillId="0" borderId="4" xfId="5" applyFont="1" applyFill="1" applyBorder="1" applyAlignment="1">
      <alignment horizontal="left" vertical="center" wrapText="1"/>
    </xf>
    <xf numFmtId="38" fontId="5" fillId="0" borderId="4" xfId="6" applyFont="1" applyFill="1" applyBorder="1" applyAlignment="1">
      <alignment horizontal="center" vertical="center" wrapText="1"/>
    </xf>
    <xf numFmtId="0" fontId="6" fillId="0" borderId="1" xfId="0" applyFont="1" applyBorder="1" applyAlignment="1">
      <alignment horizontal="center" vertical="center"/>
    </xf>
    <xf numFmtId="180" fontId="7" fillId="0" borderId="2"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81" fontId="7"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Fill="1" applyBorder="1" applyAlignment="1">
      <alignment vertical="center" wrapText="1"/>
    </xf>
    <xf numFmtId="181"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right" vertical="center"/>
    </xf>
    <xf numFmtId="179" fontId="5" fillId="0" borderId="4" xfId="0" applyNumberFormat="1" applyFont="1" applyFill="1" applyBorder="1" applyAlignment="1">
      <alignment horizontal="right" vertical="center"/>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abSelected="1" view="pageBreakPreview" zoomScale="50" zoomScaleNormal="60" zoomScaleSheetLayoutView="50" workbookViewId="0">
      <pane xSplit="1" ySplit="3" topLeftCell="B4" activePane="bottomRight" state="frozen"/>
      <selection pane="topRight"/>
      <selection pane="bottomLeft"/>
      <selection pane="bottomRight" activeCell="B4" sqref="B4"/>
    </sheetView>
  </sheetViews>
  <sheetFormatPr defaultRowHeight="14.25" x14ac:dyDescent="0.15"/>
  <cols>
    <col min="1" max="1" width="7.5" style="1" customWidth="1"/>
    <col min="2" max="2" width="36.875" style="2" customWidth="1"/>
    <col min="3" max="3" width="27.375" style="3" customWidth="1"/>
    <col min="4" max="4" width="20.5" style="25" customWidth="1"/>
    <col min="5" max="5" width="35.125" style="2" customWidth="1"/>
    <col min="6" max="6" width="25.75" style="5" customWidth="1"/>
    <col min="7" max="7" width="38" style="2" customWidth="1"/>
    <col min="8" max="8" width="44.25" style="26" customWidth="1"/>
    <col min="9" max="11" width="15" style="27" customWidth="1"/>
    <col min="12" max="12" width="10" style="4" customWidth="1"/>
    <col min="13" max="15" width="11.375" style="4" customWidth="1"/>
    <col min="16" max="16" width="14.875" style="28" customWidth="1"/>
    <col min="17" max="17" width="25.875" style="29" customWidth="1"/>
    <col min="18" max="18" width="3.5" style="1" customWidth="1"/>
    <col min="19" max="19" width="35.875" style="30" customWidth="1"/>
    <col min="20" max="21" width="24.625" style="6" customWidth="1"/>
    <col min="22" max="22" width="33.625" style="6" customWidth="1"/>
    <col min="23" max="23" width="8.625" style="9" customWidth="1"/>
    <col min="24" max="24" width="15.625" style="9" customWidth="1"/>
    <col min="25" max="25" width="18.625" style="6" customWidth="1"/>
    <col min="26" max="26" width="25.5" style="9" customWidth="1"/>
    <col min="27" max="27" width="9.875" style="31" customWidth="1"/>
    <col min="28" max="28" width="9" style="9" customWidth="1"/>
    <col min="29" max="16384" width="9" style="9"/>
  </cols>
  <sheetData>
    <row r="1" spans="1:27" ht="104.25" customHeight="1" x14ac:dyDescent="0.15">
      <c r="A1" s="47" t="s">
        <v>22</v>
      </c>
      <c r="B1" s="47"/>
      <c r="C1" s="47"/>
      <c r="D1" s="47"/>
      <c r="E1" s="47"/>
      <c r="F1" s="47"/>
      <c r="G1" s="47"/>
      <c r="H1" s="47"/>
      <c r="I1" s="47"/>
      <c r="J1" s="47"/>
      <c r="K1" s="47"/>
      <c r="L1" s="47"/>
      <c r="M1" s="47"/>
      <c r="N1" s="47"/>
      <c r="O1" s="47"/>
      <c r="P1" s="47"/>
      <c r="Q1" s="9"/>
      <c r="R1" s="9"/>
      <c r="S1" s="12"/>
      <c r="T1" s="9"/>
      <c r="U1" s="9"/>
      <c r="V1" s="9"/>
      <c r="Y1" s="9"/>
      <c r="AA1" s="9"/>
    </row>
    <row r="2" spans="1:27" s="13" customFormat="1" ht="90" customHeight="1" x14ac:dyDescent="0.15">
      <c r="A2" s="51"/>
      <c r="B2" s="50" t="s">
        <v>4</v>
      </c>
      <c r="C2" s="50" t="s">
        <v>93</v>
      </c>
      <c r="D2" s="52" t="s">
        <v>10</v>
      </c>
      <c r="E2" s="50" t="s">
        <v>8</v>
      </c>
      <c r="F2" s="48" t="s">
        <v>9</v>
      </c>
      <c r="G2" s="50" t="s">
        <v>6</v>
      </c>
      <c r="H2" s="50" t="s">
        <v>19</v>
      </c>
      <c r="I2" s="53" t="s">
        <v>0</v>
      </c>
      <c r="J2" s="53" t="s">
        <v>12</v>
      </c>
      <c r="K2" s="50" t="s">
        <v>1</v>
      </c>
      <c r="L2" s="50" t="s">
        <v>2</v>
      </c>
      <c r="M2" s="50" t="s">
        <v>5</v>
      </c>
      <c r="N2" s="50"/>
      <c r="O2" s="50"/>
      <c r="P2" s="54" t="s">
        <v>13</v>
      </c>
      <c r="S2" s="44"/>
    </row>
    <row r="3" spans="1:27" s="13" customFormat="1" ht="51.75" customHeight="1" x14ac:dyDescent="0.15">
      <c r="A3" s="51"/>
      <c r="B3" s="50"/>
      <c r="C3" s="50"/>
      <c r="D3" s="52"/>
      <c r="E3" s="50"/>
      <c r="F3" s="49"/>
      <c r="G3" s="50"/>
      <c r="H3" s="50"/>
      <c r="I3" s="53"/>
      <c r="J3" s="53"/>
      <c r="K3" s="50"/>
      <c r="L3" s="50"/>
      <c r="M3" s="43" t="s">
        <v>3</v>
      </c>
      <c r="N3" s="43" t="s">
        <v>20</v>
      </c>
      <c r="O3" s="43" t="s">
        <v>16</v>
      </c>
      <c r="P3" s="54"/>
      <c r="S3" s="44"/>
    </row>
    <row r="4" spans="1:27" s="13" customFormat="1" ht="99.95" customHeight="1" x14ac:dyDescent="0.15">
      <c r="A4" s="14">
        <v>1</v>
      </c>
      <c r="B4" s="16" t="s">
        <v>39</v>
      </c>
      <c r="C4" s="18" t="s">
        <v>24</v>
      </c>
      <c r="D4" s="34">
        <v>44228</v>
      </c>
      <c r="E4" s="16" t="s">
        <v>55</v>
      </c>
      <c r="F4" s="35" t="s">
        <v>60</v>
      </c>
      <c r="G4" s="16" t="s">
        <v>74</v>
      </c>
      <c r="H4" s="22" t="s">
        <v>80</v>
      </c>
      <c r="I4" s="21">
        <v>8822000</v>
      </c>
      <c r="J4" s="21">
        <v>8822000</v>
      </c>
      <c r="K4" s="42">
        <f t="shared" ref="K4:K16" si="0">ROUNDDOWN(J4/I4,3)</f>
        <v>1</v>
      </c>
      <c r="L4" s="39" t="s">
        <v>18</v>
      </c>
      <c r="M4" s="39" t="s">
        <v>18</v>
      </c>
      <c r="N4" s="39" t="s">
        <v>18</v>
      </c>
      <c r="O4" s="39" t="s">
        <v>18</v>
      </c>
      <c r="P4" s="39" t="s">
        <v>38</v>
      </c>
      <c r="Q4" s="23"/>
      <c r="S4" s="44"/>
    </row>
    <row r="5" spans="1:27" s="13" customFormat="1" ht="99.95" customHeight="1" x14ac:dyDescent="0.15">
      <c r="A5" s="14">
        <v>2</v>
      </c>
      <c r="B5" s="16" t="s">
        <v>40</v>
      </c>
      <c r="C5" s="18" t="s">
        <v>24</v>
      </c>
      <c r="D5" s="34">
        <v>44228</v>
      </c>
      <c r="E5" s="16" t="s">
        <v>56</v>
      </c>
      <c r="F5" s="35" t="s">
        <v>66</v>
      </c>
      <c r="G5" s="16" t="s">
        <v>94</v>
      </c>
      <c r="H5" s="22" t="s">
        <v>81</v>
      </c>
      <c r="I5" s="21">
        <v>2613000</v>
      </c>
      <c r="J5" s="21">
        <v>2599229</v>
      </c>
      <c r="K5" s="42">
        <f t="shared" si="0"/>
        <v>0.99400000000000011</v>
      </c>
      <c r="L5" s="39">
        <v>0</v>
      </c>
      <c r="M5" s="39" t="s">
        <v>27</v>
      </c>
      <c r="N5" s="39" t="s">
        <v>90</v>
      </c>
      <c r="O5" s="39">
        <v>2</v>
      </c>
      <c r="P5" s="39" t="s">
        <v>38</v>
      </c>
      <c r="Q5" s="23"/>
      <c r="S5" s="44"/>
    </row>
    <row r="6" spans="1:27" s="13" customFormat="1" ht="99.95" customHeight="1" x14ac:dyDescent="0.15">
      <c r="A6" s="14">
        <v>3</v>
      </c>
      <c r="B6" s="16" t="s">
        <v>41</v>
      </c>
      <c r="C6" s="18" t="s">
        <v>24</v>
      </c>
      <c r="D6" s="34">
        <v>44230</v>
      </c>
      <c r="E6" s="16" t="s">
        <v>58</v>
      </c>
      <c r="F6" s="35" t="s">
        <v>67</v>
      </c>
      <c r="G6" s="16" t="s">
        <v>75</v>
      </c>
      <c r="H6" s="22" t="s">
        <v>81</v>
      </c>
      <c r="I6" s="21">
        <v>14400000</v>
      </c>
      <c r="J6" s="21">
        <v>12171214</v>
      </c>
      <c r="K6" s="42">
        <f t="shared" si="0"/>
        <v>0.84499999999999986</v>
      </c>
      <c r="L6" s="39" t="s">
        <v>18</v>
      </c>
      <c r="M6" s="39" t="s">
        <v>18</v>
      </c>
      <c r="N6" s="39" t="s">
        <v>18</v>
      </c>
      <c r="O6" s="39" t="s">
        <v>18</v>
      </c>
      <c r="P6" s="39" t="s">
        <v>38</v>
      </c>
      <c r="Q6" s="23"/>
      <c r="S6" s="44"/>
    </row>
    <row r="7" spans="1:27" s="13" customFormat="1" ht="99.95" customHeight="1" x14ac:dyDescent="0.15">
      <c r="A7" s="14">
        <v>4</v>
      </c>
      <c r="B7" s="16" t="s">
        <v>42</v>
      </c>
      <c r="C7" s="18" t="s">
        <v>24</v>
      </c>
      <c r="D7" s="34">
        <v>44231</v>
      </c>
      <c r="E7" s="16" t="s">
        <v>28</v>
      </c>
      <c r="F7" s="35" t="s">
        <v>68</v>
      </c>
      <c r="G7" s="16" t="s">
        <v>76</v>
      </c>
      <c r="H7" s="22" t="s">
        <v>82</v>
      </c>
      <c r="I7" s="21">
        <v>12100000</v>
      </c>
      <c r="J7" s="21">
        <v>12100000</v>
      </c>
      <c r="K7" s="42">
        <f t="shared" si="0"/>
        <v>1</v>
      </c>
      <c r="L7" s="39" t="s">
        <v>18</v>
      </c>
      <c r="M7" s="39" t="s">
        <v>18</v>
      </c>
      <c r="N7" s="39" t="s">
        <v>18</v>
      </c>
      <c r="O7" s="39" t="s">
        <v>18</v>
      </c>
      <c r="P7" s="39" t="s">
        <v>38</v>
      </c>
      <c r="Q7" s="23"/>
      <c r="S7" s="44"/>
    </row>
    <row r="8" spans="1:27" s="13" customFormat="1" ht="156" customHeight="1" x14ac:dyDescent="0.15">
      <c r="A8" s="14">
        <v>5</v>
      </c>
      <c r="B8" s="16" t="s">
        <v>43</v>
      </c>
      <c r="C8" s="18" t="s">
        <v>24</v>
      </c>
      <c r="D8" s="34">
        <v>44231</v>
      </c>
      <c r="E8" s="16" t="s">
        <v>59</v>
      </c>
      <c r="F8" s="35" t="s">
        <v>69</v>
      </c>
      <c r="G8" s="16" t="s">
        <v>26</v>
      </c>
      <c r="H8" s="22" t="s">
        <v>83</v>
      </c>
      <c r="I8" s="21">
        <v>2103938</v>
      </c>
      <c r="J8" s="21">
        <v>2103938</v>
      </c>
      <c r="K8" s="42">
        <f t="shared" si="0"/>
        <v>1</v>
      </c>
      <c r="L8" s="39" t="s">
        <v>18</v>
      </c>
      <c r="M8" s="39" t="s">
        <v>18</v>
      </c>
      <c r="N8" s="39" t="s">
        <v>18</v>
      </c>
      <c r="O8" s="39" t="s">
        <v>18</v>
      </c>
      <c r="P8" s="39" t="s">
        <v>38</v>
      </c>
      <c r="Q8" s="23"/>
      <c r="S8" s="44"/>
    </row>
    <row r="9" spans="1:27" s="13" customFormat="1" ht="99.95" customHeight="1" x14ac:dyDescent="0.15">
      <c r="A9" s="14">
        <v>6</v>
      </c>
      <c r="B9" s="16" t="s">
        <v>44</v>
      </c>
      <c r="C9" s="18" t="s">
        <v>24</v>
      </c>
      <c r="D9" s="34">
        <v>44232</v>
      </c>
      <c r="E9" s="16" t="s">
        <v>28</v>
      </c>
      <c r="F9" s="35" t="s">
        <v>68</v>
      </c>
      <c r="G9" s="16" t="s">
        <v>76</v>
      </c>
      <c r="H9" s="22" t="s">
        <v>84</v>
      </c>
      <c r="I9" s="21">
        <v>3019500</v>
      </c>
      <c r="J9" s="21">
        <v>3019500</v>
      </c>
      <c r="K9" s="42">
        <f t="shared" si="0"/>
        <v>1</v>
      </c>
      <c r="L9" s="39" t="s">
        <v>18</v>
      </c>
      <c r="M9" s="39" t="s">
        <v>18</v>
      </c>
      <c r="N9" s="39" t="s">
        <v>18</v>
      </c>
      <c r="O9" s="39" t="s">
        <v>18</v>
      </c>
      <c r="P9" s="39" t="s">
        <v>38</v>
      </c>
      <c r="Q9" s="23"/>
      <c r="S9" s="44"/>
    </row>
    <row r="10" spans="1:27" s="13" customFormat="1" ht="99.95" customHeight="1" x14ac:dyDescent="0.15">
      <c r="A10" s="14">
        <v>7</v>
      </c>
      <c r="B10" s="55" t="s">
        <v>54</v>
      </c>
      <c r="C10" s="45" t="s">
        <v>24</v>
      </c>
      <c r="D10" s="56">
        <v>44232</v>
      </c>
      <c r="E10" s="55" t="s">
        <v>28</v>
      </c>
      <c r="F10" s="35" t="s">
        <v>68</v>
      </c>
      <c r="G10" s="55" t="s">
        <v>76</v>
      </c>
      <c r="H10" s="55" t="s">
        <v>84</v>
      </c>
      <c r="I10" s="57">
        <v>2883100</v>
      </c>
      <c r="J10" s="57">
        <v>2883100</v>
      </c>
      <c r="K10" s="58">
        <f t="shared" si="0"/>
        <v>1</v>
      </c>
      <c r="L10" s="46" t="s">
        <v>18</v>
      </c>
      <c r="M10" s="46" t="s">
        <v>18</v>
      </c>
      <c r="N10" s="46" t="s">
        <v>18</v>
      </c>
      <c r="O10" s="46" t="s">
        <v>18</v>
      </c>
      <c r="P10" s="46" t="s">
        <v>38</v>
      </c>
      <c r="Q10" s="23"/>
      <c r="S10" s="44"/>
    </row>
    <row r="11" spans="1:27" s="13" customFormat="1" ht="99.95" customHeight="1" x14ac:dyDescent="0.15">
      <c r="A11" s="14">
        <v>8</v>
      </c>
      <c r="B11" s="16" t="s">
        <v>45</v>
      </c>
      <c r="C11" s="18" t="s">
        <v>24</v>
      </c>
      <c r="D11" s="34">
        <v>44235</v>
      </c>
      <c r="E11" s="16" t="s">
        <v>28</v>
      </c>
      <c r="F11" s="35" t="s">
        <v>68</v>
      </c>
      <c r="G11" s="16" t="s">
        <v>76</v>
      </c>
      <c r="H11" s="22" t="s">
        <v>85</v>
      </c>
      <c r="I11" s="21">
        <v>26400000</v>
      </c>
      <c r="J11" s="21">
        <v>26400000</v>
      </c>
      <c r="K11" s="42">
        <f t="shared" si="0"/>
        <v>1</v>
      </c>
      <c r="L11" s="39" t="s">
        <v>18</v>
      </c>
      <c r="M11" s="39" t="s">
        <v>18</v>
      </c>
      <c r="N11" s="39" t="s">
        <v>18</v>
      </c>
      <c r="O11" s="39" t="s">
        <v>18</v>
      </c>
      <c r="P11" s="39" t="s">
        <v>38</v>
      </c>
      <c r="Q11" s="23"/>
      <c r="S11" s="44"/>
    </row>
    <row r="12" spans="1:27" s="13" customFormat="1" ht="99.95" customHeight="1" x14ac:dyDescent="0.15">
      <c r="A12" s="14">
        <v>9</v>
      </c>
      <c r="B12" s="16" t="s">
        <v>46</v>
      </c>
      <c r="C12" s="18" t="s">
        <v>24</v>
      </c>
      <c r="D12" s="34">
        <v>44237</v>
      </c>
      <c r="E12" s="16" t="s">
        <v>61</v>
      </c>
      <c r="F12" s="35" t="s">
        <v>34</v>
      </c>
      <c r="G12" s="16" t="s">
        <v>29</v>
      </c>
      <c r="H12" s="22" t="s">
        <v>37</v>
      </c>
      <c r="I12" s="21">
        <v>40000000</v>
      </c>
      <c r="J12" s="21">
        <v>40000000</v>
      </c>
      <c r="K12" s="42">
        <f t="shared" si="0"/>
        <v>1</v>
      </c>
      <c r="L12" s="39" t="s">
        <v>18</v>
      </c>
      <c r="M12" s="39" t="s">
        <v>18</v>
      </c>
      <c r="N12" s="39" t="s">
        <v>18</v>
      </c>
      <c r="O12" s="39" t="s">
        <v>18</v>
      </c>
      <c r="P12" s="39"/>
      <c r="Q12" s="23"/>
      <c r="S12" s="44"/>
    </row>
    <row r="13" spans="1:27" s="13" customFormat="1" ht="99.95" customHeight="1" x14ac:dyDescent="0.15">
      <c r="A13" s="14">
        <v>10</v>
      </c>
      <c r="B13" s="16" t="s">
        <v>48</v>
      </c>
      <c r="C13" s="18" t="s">
        <v>24</v>
      </c>
      <c r="D13" s="34">
        <v>44237</v>
      </c>
      <c r="E13" s="16" t="s">
        <v>62</v>
      </c>
      <c r="F13" s="35" t="s">
        <v>7</v>
      </c>
      <c r="G13" s="16" t="s">
        <v>77</v>
      </c>
      <c r="H13" s="22" t="s">
        <v>81</v>
      </c>
      <c r="I13" s="21">
        <v>14991900</v>
      </c>
      <c r="J13" s="21">
        <v>14991900</v>
      </c>
      <c r="K13" s="42">
        <f t="shared" si="0"/>
        <v>1</v>
      </c>
      <c r="L13" s="39" t="s">
        <v>18</v>
      </c>
      <c r="M13" s="39" t="s">
        <v>18</v>
      </c>
      <c r="N13" s="39" t="s">
        <v>18</v>
      </c>
      <c r="O13" s="39" t="s">
        <v>18</v>
      </c>
      <c r="P13" s="39" t="s">
        <v>38</v>
      </c>
      <c r="Q13" s="23"/>
      <c r="S13" s="44"/>
    </row>
    <row r="14" spans="1:27" s="13" customFormat="1" ht="99.95" customHeight="1" x14ac:dyDescent="0.15">
      <c r="A14" s="14">
        <v>11</v>
      </c>
      <c r="B14" s="16" t="s">
        <v>15</v>
      </c>
      <c r="C14" s="18" t="s">
        <v>24</v>
      </c>
      <c r="D14" s="34">
        <v>44239</v>
      </c>
      <c r="E14" s="16" t="s">
        <v>30</v>
      </c>
      <c r="F14" s="35" t="s">
        <v>31</v>
      </c>
      <c r="G14" s="16" t="s">
        <v>36</v>
      </c>
      <c r="H14" s="22" t="s">
        <v>86</v>
      </c>
      <c r="I14" s="21">
        <v>1164350</v>
      </c>
      <c r="J14" s="21">
        <v>1164350</v>
      </c>
      <c r="K14" s="42">
        <f t="shared" si="0"/>
        <v>1</v>
      </c>
      <c r="L14" s="39" t="s">
        <v>18</v>
      </c>
      <c r="M14" s="39" t="s">
        <v>18</v>
      </c>
      <c r="N14" s="39" t="s">
        <v>18</v>
      </c>
      <c r="O14" s="39" t="s">
        <v>18</v>
      </c>
      <c r="P14" s="39" t="s">
        <v>38</v>
      </c>
      <c r="Q14" s="23"/>
      <c r="S14" s="44"/>
    </row>
    <row r="15" spans="1:27" s="13" customFormat="1" ht="99.95" customHeight="1" x14ac:dyDescent="0.15">
      <c r="A15" s="14">
        <v>12</v>
      </c>
      <c r="B15" s="16" t="s">
        <v>49</v>
      </c>
      <c r="C15" s="18" t="s">
        <v>24</v>
      </c>
      <c r="D15" s="34">
        <v>44246</v>
      </c>
      <c r="E15" s="16" t="s">
        <v>28</v>
      </c>
      <c r="F15" s="35" t="s">
        <v>68</v>
      </c>
      <c r="G15" s="16" t="s">
        <v>76</v>
      </c>
      <c r="H15" s="22" t="s">
        <v>82</v>
      </c>
      <c r="I15" s="21">
        <v>40480000</v>
      </c>
      <c r="J15" s="21">
        <v>40480000</v>
      </c>
      <c r="K15" s="42">
        <f t="shared" si="0"/>
        <v>1</v>
      </c>
      <c r="L15" s="39" t="s">
        <v>18</v>
      </c>
      <c r="M15" s="39" t="s">
        <v>18</v>
      </c>
      <c r="N15" s="39" t="s">
        <v>18</v>
      </c>
      <c r="O15" s="39" t="s">
        <v>18</v>
      </c>
      <c r="P15" s="39" t="s">
        <v>38</v>
      </c>
      <c r="Q15" s="23"/>
      <c r="S15" s="44"/>
    </row>
    <row r="16" spans="1:27" s="13" customFormat="1" ht="99.95" customHeight="1" x14ac:dyDescent="0.15">
      <c r="A16" s="14">
        <v>13</v>
      </c>
      <c r="B16" s="16" t="s">
        <v>50</v>
      </c>
      <c r="C16" s="18" t="s">
        <v>24</v>
      </c>
      <c r="D16" s="34">
        <v>44246</v>
      </c>
      <c r="E16" s="16" t="s">
        <v>35</v>
      </c>
      <c r="F16" s="35" t="s">
        <v>70</v>
      </c>
      <c r="G16" s="16" t="s">
        <v>17</v>
      </c>
      <c r="H16" s="22" t="s">
        <v>87</v>
      </c>
      <c r="I16" s="21">
        <v>5940000</v>
      </c>
      <c r="J16" s="21">
        <v>5940000</v>
      </c>
      <c r="K16" s="42">
        <f t="shared" si="0"/>
        <v>1</v>
      </c>
      <c r="L16" s="39" t="s">
        <v>18</v>
      </c>
      <c r="M16" s="39" t="s">
        <v>18</v>
      </c>
      <c r="N16" s="39" t="s">
        <v>18</v>
      </c>
      <c r="O16" s="39" t="s">
        <v>18</v>
      </c>
      <c r="P16" s="39" t="s">
        <v>38</v>
      </c>
      <c r="Q16" s="23"/>
      <c r="S16" s="44"/>
    </row>
    <row r="17" spans="1:27" s="13" customFormat="1" ht="99.95" customHeight="1" x14ac:dyDescent="0.15">
      <c r="A17" s="14">
        <v>14</v>
      </c>
      <c r="B17" s="16" t="s">
        <v>33</v>
      </c>
      <c r="C17" s="18" t="s">
        <v>24</v>
      </c>
      <c r="D17" s="34">
        <v>44246</v>
      </c>
      <c r="E17" s="16" t="s">
        <v>63</v>
      </c>
      <c r="F17" s="35" t="s">
        <v>71</v>
      </c>
      <c r="G17" s="16" t="s">
        <v>78</v>
      </c>
      <c r="H17" s="22" t="s">
        <v>87</v>
      </c>
      <c r="I17" s="39" t="s">
        <v>18</v>
      </c>
      <c r="J17" s="21" t="s">
        <v>57</v>
      </c>
      <c r="K17" s="39" t="s">
        <v>18</v>
      </c>
      <c r="L17" s="39" t="s">
        <v>18</v>
      </c>
      <c r="M17" s="39" t="s">
        <v>18</v>
      </c>
      <c r="N17" s="39" t="s">
        <v>18</v>
      </c>
      <c r="O17" s="39" t="s">
        <v>18</v>
      </c>
      <c r="P17" s="39" t="s">
        <v>91</v>
      </c>
      <c r="Q17" s="23"/>
      <c r="S17" s="44"/>
    </row>
    <row r="18" spans="1:27" s="13" customFormat="1" ht="99.95" customHeight="1" x14ac:dyDescent="0.15">
      <c r="A18" s="14">
        <v>15</v>
      </c>
      <c r="B18" s="16" t="s">
        <v>51</v>
      </c>
      <c r="C18" s="18" t="s">
        <v>24</v>
      </c>
      <c r="D18" s="34">
        <v>44251</v>
      </c>
      <c r="E18" s="16" t="s">
        <v>25</v>
      </c>
      <c r="F18" s="35" t="s">
        <v>72</v>
      </c>
      <c r="G18" s="16" t="s">
        <v>47</v>
      </c>
      <c r="H18" s="22" t="s">
        <v>88</v>
      </c>
      <c r="I18" s="21">
        <v>4309800</v>
      </c>
      <c r="J18" s="21">
        <v>3926576</v>
      </c>
      <c r="K18" s="42">
        <f>ROUNDDOWN(J18/I18,3)</f>
        <v>0.91100000000000003</v>
      </c>
      <c r="L18" s="39" t="s">
        <v>18</v>
      </c>
      <c r="M18" s="39" t="s">
        <v>18</v>
      </c>
      <c r="N18" s="39" t="s">
        <v>18</v>
      </c>
      <c r="O18" s="39" t="s">
        <v>18</v>
      </c>
      <c r="P18" s="39"/>
      <c r="Q18" s="23"/>
      <c r="S18" s="44"/>
    </row>
    <row r="19" spans="1:27" s="13" customFormat="1" ht="99.95" customHeight="1" x14ac:dyDescent="0.15">
      <c r="A19" s="14">
        <v>16</v>
      </c>
      <c r="B19" s="16" t="s">
        <v>52</v>
      </c>
      <c r="C19" s="18" t="s">
        <v>24</v>
      </c>
      <c r="D19" s="34">
        <v>44251</v>
      </c>
      <c r="E19" s="16" t="s">
        <v>64</v>
      </c>
      <c r="F19" s="35" t="s">
        <v>73</v>
      </c>
      <c r="G19" s="16" t="s">
        <v>95</v>
      </c>
      <c r="H19" s="22" t="s">
        <v>87</v>
      </c>
      <c r="I19" s="21">
        <v>2530000</v>
      </c>
      <c r="J19" s="21">
        <v>2530000</v>
      </c>
      <c r="K19" s="42">
        <f>ROUNDDOWN(J19/I19,3)</f>
        <v>1</v>
      </c>
      <c r="L19" s="39" t="s">
        <v>18</v>
      </c>
      <c r="M19" s="39" t="s">
        <v>18</v>
      </c>
      <c r="N19" s="39" t="s">
        <v>18</v>
      </c>
      <c r="O19" s="39" t="s">
        <v>18</v>
      </c>
      <c r="P19" s="39" t="s">
        <v>38</v>
      </c>
      <c r="Q19" s="23"/>
      <c r="S19" s="44"/>
    </row>
    <row r="20" spans="1:27" s="13" customFormat="1" ht="99.95" customHeight="1" x14ac:dyDescent="0.15">
      <c r="A20" s="14">
        <v>17</v>
      </c>
      <c r="B20" s="16" t="s">
        <v>23</v>
      </c>
      <c r="C20" s="18" t="s">
        <v>24</v>
      </c>
      <c r="D20" s="34">
        <v>44251</v>
      </c>
      <c r="E20" s="16" t="s">
        <v>65</v>
      </c>
      <c r="F20" s="35" t="s">
        <v>32</v>
      </c>
      <c r="G20" s="16" t="s">
        <v>79</v>
      </c>
      <c r="H20" s="22" t="s">
        <v>89</v>
      </c>
      <c r="I20" s="39" t="s">
        <v>18</v>
      </c>
      <c r="J20" s="21" t="s">
        <v>92</v>
      </c>
      <c r="K20" s="39" t="s">
        <v>18</v>
      </c>
      <c r="L20" s="39" t="s">
        <v>18</v>
      </c>
      <c r="M20" s="39" t="s">
        <v>18</v>
      </c>
      <c r="N20" s="39" t="s">
        <v>18</v>
      </c>
      <c r="O20" s="39" t="s">
        <v>18</v>
      </c>
      <c r="P20" s="39" t="s">
        <v>11</v>
      </c>
      <c r="Q20" s="23"/>
      <c r="S20" s="44"/>
    </row>
    <row r="21" spans="1:27" s="13" customFormat="1" ht="99.95" customHeight="1" x14ac:dyDescent="0.15">
      <c r="A21" s="14">
        <v>18</v>
      </c>
      <c r="B21" s="16" t="s">
        <v>53</v>
      </c>
      <c r="C21" s="18" t="s">
        <v>24</v>
      </c>
      <c r="D21" s="34">
        <v>44252</v>
      </c>
      <c r="E21" s="16" t="s">
        <v>30</v>
      </c>
      <c r="F21" s="35" t="s">
        <v>31</v>
      </c>
      <c r="G21" s="16" t="s">
        <v>36</v>
      </c>
      <c r="H21" s="22" t="s">
        <v>87</v>
      </c>
      <c r="I21" s="21">
        <v>118418300</v>
      </c>
      <c r="J21" s="21">
        <v>118418300</v>
      </c>
      <c r="K21" s="42">
        <f>ROUNDDOWN(J21/I21,3)</f>
        <v>1</v>
      </c>
      <c r="L21" s="39" t="s">
        <v>18</v>
      </c>
      <c r="M21" s="39" t="s">
        <v>18</v>
      </c>
      <c r="N21" s="39" t="s">
        <v>18</v>
      </c>
      <c r="O21" s="39" t="s">
        <v>18</v>
      </c>
      <c r="P21" s="39" t="s">
        <v>38</v>
      </c>
      <c r="Q21" s="23"/>
      <c r="S21" s="44"/>
    </row>
    <row r="22" spans="1:27" ht="30" customHeight="1" x14ac:dyDescent="0.15">
      <c r="A22" s="15" t="s">
        <v>21</v>
      </c>
      <c r="B22" s="17"/>
      <c r="C22" s="17"/>
      <c r="D22" s="19"/>
      <c r="E22" s="17"/>
      <c r="F22" s="20"/>
      <c r="G22" s="17"/>
      <c r="H22" s="37"/>
      <c r="I22" s="40"/>
      <c r="J22" s="40"/>
      <c r="K22" s="40"/>
      <c r="L22" s="17"/>
      <c r="M22" s="17"/>
      <c r="O22" s="24"/>
      <c r="P22" s="2"/>
      <c r="Q22" s="7"/>
      <c r="R22" s="8"/>
      <c r="S22" s="9"/>
      <c r="V22" s="10"/>
      <c r="Y22" s="9"/>
      <c r="AA22" s="9"/>
    </row>
    <row r="23" spans="1:27" ht="14.25" customHeight="1" x14ac:dyDescent="0.15">
      <c r="B23" s="3"/>
      <c r="C23" s="33"/>
      <c r="D23" s="4"/>
      <c r="F23" s="36"/>
      <c r="H23" s="38"/>
      <c r="I23" s="41"/>
      <c r="J23" s="41"/>
      <c r="K23" s="41"/>
      <c r="L23" s="11"/>
      <c r="M23" s="11"/>
      <c r="N23" s="11"/>
      <c r="O23" s="11"/>
      <c r="P23" s="11"/>
      <c r="Q23" s="9"/>
      <c r="R23" s="9"/>
      <c r="S23" s="9"/>
      <c r="T23" s="9"/>
      <c r="U23" s="9"/>
      <c r="V23" s="9"/>
      <c r="Y23" s="9"/>
      <c r="AA23" s="9"/>
    </row>
    <row r="24" spans="1:27" ht="14.25" customHeight="1" x14ac:dyDescent="0.15">
      <c r="B24" s="3"/>
      <c r="C24" s="33"/>
      <c r="D24" s="4"/>
      <c r="F24" s="36"/>
      <c r="H24" s="38"/>
      <c r="I24" s="41"/>
      <c r="J24" s="41"/>
      <c r="K24" s="41"/>
      <c r="L24" s="11"/>
      <c r="M24" s="11"/>
      <c r="N24" s="11"/>
      <c r="O24" s="11"/>
      <c r="P24" s="11"/>
      <c r="Q24" s="9"/>
      <c r="R24" s="9"/>
      <c r="S24" s="9"/>
      <c r="T24" s="9"/>
      <c r="U24" s="9"/>
      <c r="V24" s="9"/>
      <c r="Y24" s="9"/>
      <c r="AA24" s="9"/>
    </row>
    <row r="25" spans="1:27" x14ac:dyDescent="0.15">
      <c r="B25" s="3"/>
      <c r="C25" s="33"/>
      <c r="D25" s="4"/>
      <c r="F25" s="36"/>
      <c r="H25" s="38"/>
      <c r="I25" s="41"/>
      <c r="J25" s="41"/>
      <c r="K25" s="41"/>
      <c r="L25" s="11"/>
      <c r="M25" s="11"/>
      <c r="N25" s="11"/>
      <c r="O25" s="11"/>
      <c r="P25" s="11"/>
      <c r="Q25" s="9"/>
      <c r="R25" s="9"/>
      <c r="S25" s="9"/>
      <c r="T25" s="9"/>
      <c r="U25" s="9"/>
      <c r="V25" s="9"/>
      <c r="Y25" s="9"/>
      <c r="AA25" s="9"/>
    </row>
    <row r="26" spans="1:27" x14ac:dyDescent="0.15">
      <c r="B26" s="3"/>
      <c r="C26" s="33"/>
      <c r="D26" s="4"/>
      <c r="F26" s="36"/>
      <c r="H26" s="38"/>
      <c r="I26" s="41"/>
      <c r="J26" s="41"/>
      <c r="K26" s="41"/>
      <c r="L26" s="11"/>
      <c r="M26" s="11"/>
      <c r="N26" s="11"/>
      <c r="O26" s="11"/>
      <c r="P26" s="11"/>
      <c r="Q26" s="9"/>
      <c r="R26" s="9"/>
      <c r="S26" s="9"/>
      <c r="T26" s="9"/>
      <c r="U26" s="9"/>
      <c r="V26" s="9"/>
      <c r="Y26" s="9"/>
      <c r="AA26" s="9"/>
    </row>
    <row r="27" spans="1:27" x14ac:dyDescent="0.15">
      <c r="B27" s="32" t="s">
        <v>14</v>
      </c>
      <c r="C27" s="33"/>
      <c r="D27" s="4"/>
      <c r="F27" s="36"/>
      <c r="H27" s="38"/>
      <c r="I27" s="41"/>
      <c r="J27" s="41"/>
      <c r="K27" s="41"/>
      <c r="L27" s="11"/>
      <c r="M27" s="11"/>
      <c r="N27" s="11"/>
      <c r="O27" s="11"/>
      <c r="P27" s="11"/>
      <c r="Q27" s="9"/>
      <c r="R27" s="9"/>
      <c r="S27" s="9"/>
      <c r="T27" s="9"/>
      <c r="U27" s="9"/>
      <c r="V27" s="9"/>
      <c r="Y27" s="9"/>
      <c r="AA27" s="9"/>
    </row>
    <row r="28" spans="1:27" x14ac:dyDescent="0.15">
      <c r="B28" s="3"/>
      <c r="C28" s="33"/>
      <c r="D28" s="4"/>
      <c r="F28" s="36"/>
      <c r="H28" s="38"/>
      <c r="I28" s="41"/>
      <c r="J28" s="41"/>
      <c r="K28" s="41"/>
      <c r="L28" s="11"/>
      <c r="M28" s="11"/>
      <c r="N28" s="11"/>
      <c r="O28" s="11"/>
      <c r="P28" s="11"/>
      <c r="Q28" s="9"/>
      <c r="R28" s="9"/>
      <c r="S28" s="9"/>
      <c r="T28" s="9"/>
      <c r="U28" s="9"/>
      <c r="V28" s="9"/>
      <c r="Y28" s="9"/>
      <c r="AA28" s="9"/>
    </row>
    <row r="29" spans="1:27" x14ac:dyDescent="0.15">
      <c r="B29" s="3"/>
      <c r="C29" s="33"/>
      <c r="D29" s="4"/>
      <c r="F29" s="36"/>
      <c r="H29" s="38"/>
      <c r="I29" s="41"/>
      <c r="J29" s="41"/>
      <c r="K29" s="41"/>
      <c r="L29" s="11"/>
      <c r="M29" s="11"/>
      <c r="N29" s="11"/>
      <c r="O29" s="11"/>
      <c r="P29" s="11"/>
      <c r="Q29" s="9"/>
      <c r="R29" s="9"/>
      <c r="S29" s="9"/>
      <c r="T29" s="9"/>
      <c r="U29" s="9"/>
      <c r="V29" s="9"/>
      <c r="Y29" s="9"/>
      <c r="AA29" s="9"/>
    </row>
  </sheetData>
  <sortState ref="B32:AB33">
    <sortCondition descending="1" ref="K32:K33"/>
  </sortState>
  <mergeCells count="15">
    <mergeCell ref="A1:P1"/>
    <mergeCell ref="M2:O2"/>
    <mergeCell ref="A2:A3"/>
    <mergeCell ref="B2:B3"/>
    <mergeCell ref="C2:C3"/>
    <mergeCell ref="D2:D3"/>
    <mergeCell ref="E2:E3"/>
    <mergeCell ref="F2:F3"/>
    <mergeCell ref="G2:G3"/>
    <mergeCell ref="H2:H3"/>
    <mergeCell ref="I2:I3"/>
    <mergeCell ref="J2:J3"/>
    <mergeCell ref="K2:K3"/>
    <mergeCell ref="L2:L3"/>
    <mergeCell ref="P2:P3"/>
  </mergeCells>
  <phoneticPr fontId="3"/>
  <conditionalFormatting sqref="K4:K16 K18:K19 K21">
    <cfRule type="expression" dxfId="11" priority="1240" stopIfTrue="1">
      <formula>$AG4=1</formula>
    </cfRule>
    <cfRule type="expression" dxfId="10" priority="1241" stopIfTrue="1">
      <formula>#REF!="随意（単価）"</formula>
    </cfRule>
    <cfRule type="expression" dxfId="9" priority="1242" stopIfTrue="1">
      <formula>#REF!="秘"</formula>
    </cfRule>
  </conditionalFormatting>
  <conditionalFormatting sqref="K4:K16 K18:K19 K21">
    <cfRule type="expression" dxfId="8" priority="1237" stopIfTrue="1">
      <formula>$AF4=1</formula>
    </cfRule>
    <cfRule type="expression" dxfId="7" priority="1238" stopIfTrue="1">
      <formula>#REF!="随意（単価）"</formula>
    </cfRule>
    <cfRule type="expression" dxfId="6" priority="1239" stopIfTrue="1">
      <formula>#REF!="秘"</formula>
    </cfRule>
  </conditionalFormatting>
  <conditionalFormatting sqref="K4:K16 K18:K19 K21">
    <cfRule type="expression" dxfId="5" priority="619" stopIfTrue="1">
      <formula>#REF!=1</formula>
    </cfRule>
    <cfRule type="expression" dxfId="4" priority="620" stopIfTrue="1">
      <formula>#REF!="随意（単価）"</formula>
    </cfRule>
    <cfRule type="expression" dxfId="3" priority="621" stopIfTrue="1">
      <formula>#REF!="秘"</formula>
    </cfRule>
  </conditionalFormatting>
  <conditionalFormatting sqref="K4:K16 K18:K19 K21">
    <cfRule type="expression" dxfId="2" priority="1378" stopIfTrue="1">
      <formula>#REF!=1</formula>
    </cfRule>
    <cfRule type="expression" dxfId="1" priority="1379" stopIfTrue="1">
      <formula>$J4="随意（単価）"</formula>
    </cfRule>
    <cfRule type="expression" dxfId="0" priority="1380" stopIfTrue="1">
      <formula>$B4="秘"</formula>
    </cfRule>
  </conditionalFormatting>
  <printOptions horizontalCentered="1"/>
  <pageMargins left="0.23622047244094488" right="0.23622047244094488" top="0.74803149606299213" bottom="0.35433070866141736" header="0.31496062992125984" footer="0.31496062992125984"/>
  <pageSetup paperSize="9" scale="43"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2022-03-01T01:58:26Z</dcterms:created>
  <dcterms:modified xsi:type="dcterms:W3CDTF">2022-03-01T01:59:21Z</dcterms:modified>
</cp:coreProperties>
</file>