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667\★井上\井上作業データ\201211★米持様：公共調達の公表（令和２年１０月分）の掲載及び（平成２７年１０月分）の削除\添付\"/>
    </mc:Choice>
  </mc:AlternateContent>
  <bookViews>
    <workbookView xWindow="0" yWindow="0" windowWidth="28800" windowHeight="12320"/>
  </bookViews>
  <sheets>
    <sheet name="入札（物品役務等）" sheetId="1" r:id="rId1"/>
  </sheets>
  <definedNames>
    <definedName name="_xlnm._FilterDatabase" localSheetId="0" hidden="1">'入札（物品役務等）'!$B$1:$B$23</definedName>
    <definedName name="_xlnm.Print_Area" localSheetId="0">'入札（物品役務等）'!$A$1:$O$24</definedName>
    <definedName name="_xlnm.Print_Titles" localSheetId="0">'入札（物品役務等）'!$3:$4</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 i="1" l="1"/>
  <c r="K22" i="1"/>
  <c r="K21" i="1"/>
  <c r="K20" i="1"/>
  <c r="K19" i="1"/>
  <c r="K18" i="1"/>
  <c r="K17" i="1"/>
  <c r="K16" i="1"/>
  <c r="K15" i="1"/>
  <c r="K14" i="1"/>
  <c r="K12" i="1"/>
  <c r="K11" i="1"/>
  <c r="K10" i="1"/>
  <c r="K6" i="1"/>
  <c r="K5" i="1"/>
</calcChain>
</file>

<file path=xl/sharedStrings.xml><?xml version="1.0" encoding="utf-8"?>
<sst xmlns="http://schemas.openxmlformats.org/spreadsheetml/2006/main" count="217" uniqueCount="107">
  <si>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</si>
  <si>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</si>
  <si>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</si>
  <si>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</si>
  <si>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</si>
  <si>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</si>
  <si>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</si>
  <si>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</si>
  <si>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</si>
  <si>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</si>
  <si>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</si>
  <si>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</si>
  <si>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</si>
  <si>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</si>
  <si>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</si>
  <si>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</si>
  <si>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「本省・在外公館用シュレッダー」の購入</t>
  </si>
  <si>
    <t>支出負担行為担当官
外務省大臣官房会計課長　岡野結城子
東京都千代田区霞が関２－２－１</t>
    <rPh sb="22" eb="24">
      <t>オカノ</t>
    </rPh>
    <rPh sb="24" eb="25">
      <t>ユイ</t>
    </rPh>
    <rPh sb="25" eb="26">
      <t>シロ</t>
    </rPh>
    <rPh sb="26" eb="27">
      <t>コ</t>
    </rPh>
    <phoneticPr fontId="3"/>
  </si>
  <si>
    <t>株式会社サンユー</t>
  </si>
  <si>
    <t>4010001104613</t>
  </si>
  <si>
    <t>東京都中央区銀座３丁目４番１２号</t>
  </si>
  <si>
    <t>一般</t>
  </si>
  <si>
    <t>－</t>
    <phoneticPr fontId="3"/>
  </si>
  <si>
    <t/>
  </si>
  <si>
    <t>「ＳＡＲＳコロナウィルス抗原キット」の購入</t>
  </si>
  <si>
    <t>株式会社スズケン</t>
  </si>
  <si>
    <t>1180001017009</t>
  </si>
  <si>
    <t>愛知県名古屋市東区東片端町８番地</t>
  </si>
  <si>
    <t>「在外公館配備用規格食器（銀器）制作・納入」業務委嘱</t>
  </si>
  <si>
    <t>株式会社百夢</t>
  </si>
  <si>
    <t>2010501020171</t>
  </si>
  <si>
    <t>東京都台東区柳橋１丁目１５番２号</t>
  </si>
  <si>
    <t>@145,400他</t>
  </si>
  <si>
    <t>単価契約
予定調達総額5,298,084円</t>
  </si>
  <si>
    <t>「在外公館配備用規格食器（漆器）制作・納入」業務委嘱</t>
  </si>
  <si>
    <t>株式会社山口陶器店</t>
  </si>
  <si>
    <t>6010001120096</t>
  </si>
  <si>
    <t>東京都中央区築地６丁目２６番３号</t>
    <phoneticPr fontId="3"/>
  </si>
  <si>
    <t>@26,800他</t>
  </si>
  <si>
    <t>単価契約
予定調達総額3,178,560円</t>
  </si>
  <si>
    <t>「在外公館配備用規格食器（クリスタルグラス）制作・納入」業務委嘱</t>
  </si>
  <si>
    <t>カガミクリスタル株式会社</t>
  </si>
  <si>
    <t>2050001025188</t>
  </si>
  <si>
    <t>東京都中央区銀座７丁目２番２２号</t>
    <rPh sb="9" eb="11">
      <t>チョウメ</t>
    </rPh>
    <rPh sb="12" eb="13">
      <t>バン</t>
    </rPh>
    <rPh sb="15" eb="16">
      <t>ゴウ</t>
    </rPh>
    <phoneticPr fontId="10"/>
  </si>
  <si>
    <t>@9,590他</t>
  </si>
  <si>
    <t>単価契約
予定調達総額5,033,952円</t>
  </si>
  <si>
    <t>「旅券冊子用プリンタ」の購入</t>
  </si>
  <si>
    <t>沖電気工業株式会社</t>
  </si>
  <si>
    <t>7010401006126</t>
  </si>
  <si>
    <t>東京都港区虎ノ門１丁目７番１２号</t>
  </si>
  <si>
    <t>「乗用自動車」の交換購入</t>
  </si>
  <si>
    <t>トヨタ西東京カローラ株式会社</t>
  </si>
  <si>
    <t>9013401001425</t>
  </si>
  <si>
    <t>東京都多摩市関戸４丁目８番地の３</t>
  </si>
  <si>
    <t>一般
（総合）</t>
    <phoneticPr fontId="3"/>
  </si>
  <si>
    <t>「テレビ会議用機器」の購入</t>
  </si>
  <si>
    <t>三菱電機システムサービス株式会社</t>
  </si>
  <si>
    <t>1010901011705</t>
  </si>
  <si>
    <t>東京都世田谷区太子堂４丁目１番１号</t>
  </si>
  <si>
    <t>「感染防護用品」の購入</t>
  </si>
  <si>
    <t>株式会社川崎商店</t>
  </si>
  <si>
    <t>6190001014636</t>
  </si>
  <si>
    <t>三重県四日市市清水町２番４０号</t>
  </si>
  <si>
    <t>@2,750他</t>
  </si>
  <si>
    <t>単価契約
予定調達総額　5,662,250円</t>
  </si>
  <si>
    <t>「新型コロナウイルス感染症に関する我が国の取組や状況についての海外向けインターネット広報」業務委嘱</t>
  </si>
  <si>
    <t>株式会社電通</t>
  </si>
  <si>
    <t>5010401143788</t>
  </si>
  <si>
    <t>東京都港区東新橋１丁目８番１号</t>
  </si>
  <si>
    <t>「新型コロナウイルス等感染症対策関連消耗品（在外公館用）」の購入</t>
  </si>
  <si>
    <t>株式会社エクスプラス</t>
  </si>
  <si>
    <t>8120001075369</t>
  </si>
  <si>
    <t>大阪府大阪市中央区平野町１丁目８番８号</t>
  </si>
  <si>
    <t>「日本事情発信ウェブサイト『Web Japan』における広告出稿支援」業務委嘱</t>
    <rPh sb="37" eb="39">
      <t>イショク</t>
    </rPh>
    <phoneticPr fontId="10"/>
  </si>
  <si>
    <t>株式会社大広</t>
  </si>
  <si>
    <t>3120001056530</t>
  </si>
  <si>
    <t>大阪府大阪市北区中之島２丁目２番７号</t>
  </si>
  <si>
    <t>「地域の魅力海外発信支援事業（中国）の実施」業務委嘱</t>
    <rPh sb="24" eb="26">
      <t>イショク</t>
    </rPh>
    <phoneticPr fontId="10"/>
  </si>
  <si>
    <t>株式会社ＪＴＢ</t>
  </si>
  <si>
    <t>8010701012863</t>
  </si>
  <si>
    <t>東京都品川区東品川２丁目３番１１号</t>
  </si>
  <si>
    <t>「ODA評価『過去のODA評価案件（国別評価）のレビューと国別評価の手法に関する調査研究』調査」業務委嘱</t>
    <rPh sb="50" eb="52">
      <t>イショク</t>
    </rPh>
    <phoneticPr fontId="10"/>
  </si>
  <si>
    <t>一般財団法人国際開発機構</t>
  </si>
  <si>
    <t>7010405009018</t>
  </si>
  <si>
    <t>東京都港区麻布台２丁目４番５号</t>
  </si>
  <si>
    <t>「観光旅客船内における感染症の拡大の予防及び感染症が拡大した際の国際的な対応の在り方に関する調査・研究」業務委嘱</t>
    <rPh sb="54" eb="56">
      <t>イショク</t>
    </rPh>
    <phoneticPr fontId="10"/>
  </si>
  <si>
    <t>一般社団法人Ｔｈｅ　Ｉｎｔｅｒｎａｔｉｏｎａｌ　Ａｃａｄｅｍ</t>
  </si>
  <si>
    <t>9180005011438</t>
  </si>
  <si>
    <t>愛知県名古屋市中区栄１丁目１６番２６号</t>
  </si>
  <si>
    <t>「緊急備蓄品」の購入</t>
  </si>
  <si>
    <t>株式会社グリーンケミー</t>
  </si>
  <si>
    <t>6010901027960</t>
  </si>
  <si>
    <t>東京都八王子市暁町１丁目４０番１号</t>
  </si>
  <si>
    <t>「広報・啓発用パンフレット『北朝鮮による日本人拉致問題』の翻訳及び印刷・製本等」業務委嘱</t>
    <rPh sb="42" eb="44">
      <t>イショク</t>
    </rPh>
    <phoneticPr fontId="10"/>
  </si>
  <si>
    <t>株式会社アーバン・コネクションズ</t>
  </si>
  <si>
    <t>2011001000473</t>
  </si>
  <si>
    <t>東京都品川区北品川５丁目５番１５号</t>
  </si>
  <si>
    <t>「外交行嚢用外袋の製造・納入」業務委嘱</t>
    <rPh sb="15" eb="17">
      <t>ギョウム</t>
    </rPh>
    <rPh sb="17" eb="19">
      <t>イショク</t>
    </rPh>
    <phoneticPr fontId="10"/>
  </si>
  <si>
    <t>協立工業株式会社</t>
  </si>
  <si>
    <t>5010001041293</t>
  </si>
  <si>
    <t>東京都中央区新富１丁目１５番７号</t>
  </si>
  <si>
    <t>「情報公開業務用高速出入力システム一式の賃貸借・保守」業務委嘱</t>
    <rPh sb="29" eb="31">
      <t>イショク</t>
    </rPh>
    <phoneticPr fontId="3"/>
  </si>
  <si>
    <t>リコージャパン株式会社</t>
  </si>
  <si>
    <t>1010001110829</t>
  </si>
  <si>
    <t>東京都大田区中馬込１丁目３番６号</t>
  </si>
  <si>
    <t>一部単価契約</t>
    <rPh sb="0" eb="2">
      <t>イチブ</t>
    </rPh>
    <rPh sb="2" eb="4">
      <t>タンカ</t>
    </rPh>
    <rPh sb="4" eb="6">
      <t>ケイヤク</t>
    </rPh>
    <phoneticPr fontId="10"/>
  </si>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</sst>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2"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22"/>
      <color rgb="FFFF0000"/>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b/>
      <sz val="14"/>
      <color rgb="FFFF0000"/>
      <name val="ＭＳ Ｐゴシック"/>
      <family val="3"/>
      <charset val="128"/>
    </font>
    <font>
      <sz val="12"/>
      <color indexed="8"/>
      <name val="ＭＳ Ｐゴシック"/>
      <family val="3"/>
      <charset val="128"/>
    </font>
    <font>
      <sz val="11"/>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0" fillId="0" borderId="0">
      <alignment vertical="center"/>
    </xf>
  </cellStyleXfs>
  <cellXfs count="64">
    <xf numFmtId="0" fontId="0" fillId="0" borderId="0" xfId="0">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2" borderId="0" xfId="1" applyFont="1" applyFill="1" applyAlignment="1">
      <alignment vertical="center" wrapText="1"/>
    </xf>
    <xf numFmtId="38" fontId="5" fillId="2" borderId="0" xfId="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4" fillId="0" borderId="0" xfId="0" applyFont="1" applyBorder="1">
      <alignment vertical="center"/>
    </xf>
    <xf numFmtId="0" fontId="5" fillId="0" borderId="0" xfId="0" applyFont="1" applyBorder="1">
      <alignment vertical="center"/>
    </xf>
    <xf numFmtId="0" fontId="8" fillId="0" borderId="0" xfId="0" applyFont="1">
      <alignment vertical="center"/>
    </xf>
    <xf numFmtId="0" fontId="7" fillId="0" borderId="0" xfId="0" applyFont="1">
      <alignment vertical="center"/>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7" xfId="3" applyFont="1" applyFill="1" applyBorder="1" applyAlignment="1">
      <alignment horizontal="left" vertical="center" wrapText="1"/>
    </xf>
    <xf numFmtId="180"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177" fontId="7" fillId="0" borderId="7" xfId="0" applyNumberFormat="1" applyFont="1" applyFill="1" applyBorder="1" applyAlignment="1">
      <alignment horizontal="center" vertical="center" wrapText="1"/>
    </xf>
    <xf numFmtId="0" fontId="7" fillId="0" borderId="7" xfId="0" applyFont="1" applyBorder="1" applyAlignment="1">
      <alignment horizontal="center" vertical="center"/>
    </xf>
    <xf numFmtId="181" fontId="7" fillId="0" borderId="7" xfId="0" applyNumberFormat="1" applyFont="1" applyBorder="1" applyAlignment="1">
      <alignment horizontal="right" vertical="center"/>
    </xf>
    <xf numFmtId="179" fontId="7" fillId="2" borderId="7" xfId="0" applyNumberFormat="1" applyFont="1" applyFill="1" applyBorder="1">
      <alignment vertical="center"/>
    </xf>
    <xf numFmtId="179" fontId="7" fillId="0" borderId="7" xfId="2" applyNumberFormat="1" applyFont="1" applyFill="1" applyBorder="1" applyAlignment="1">
      <alignment horizontal="center" vertical="center" wrapText="1"/>
    </xf>
    <xf numFmtId="0" fontId="7" fillId="2" borderId="7" xfId="0" applyFont="1" applyFill="1" applyBorder="1" applyAlignment="1">
      <alignment vertical="center" wrapText="1"/>
    </xf>
    <xf numFmtId="0" fontId="7" fillId="0" borderId="7" xfId="0" applyFont="1" applyBorder="1" applyAlignment="1">
      <alignment horizontal="center" vertical="center" wrapText="1"/>
    </xf>
    <xf numFmtId="179" fontId="7" fillId="2" borderId="7" xfId="2" applyNumberFormat="1" applyFont="1" applyFill="1" applyBorder="1" applyAlignment="1">
      <alignment horizontal="center" vertical="center" wrapText="1"/>
    </xf>
    <xf numFmtId="181" fontId="7" fillId="2" borderId="7" xfId="0" applyNumberFormat="1" applyFont="1" applyFill="1" applyBorder="1" applyAlignment="1">
      <alignment horizontal="right" vertical="center"/>
    </xf>
    <xf numFmtId="181" fontId="7" fillId="0" borderId="7" xfId="0" applyNumberFormat="1" applyFont="1" applyBorder="1" applyAlignment="1">
      <alignment horizontal="right" vertical="center" wrapText="1"/>
    </xf>
    <xf numFmtId="0" fontId="7" fillId="0" borderId="7" xfId="0" applyFont="1" applyFill="1" applyBorder="1" applyAlignment="1">
      <alignment vertical="center" wrapText="1"/>
    </xf>
    <xf numFmtId="0" fontId="11" fillId="0" borderId="7" xfId="0" applyFont="1" applyFill="1" applyBorder="1" applyAlignment="1">
      <alignment vertical="center" wrapText="1"/>
    </xf>
    <xf numFmtId="0" fontId="5" fillId="0" borderId="8" xfId="0" applyFont="1" applyBorder="1" applyAlignment="1">
      <alignment horizontal="left" vertical="center"/>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177" fontId="5"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0" borderId="0" xfId="0" applyNumberFormat="1" applyFont="1" applyFill="1" applyAlignment="1">
      <alignment horizontal="center" vertical="center"/>
    </xf>
    <xf numFmtId="9" fontId="5" fillId="2" borderId="0" xfId="2" applyNumberFormat="1" applyFont="1" applyFill="1">
      <alignment vertical="center"/>
    </xf>
    <xf numFmtId="9" fontId="5" fillId="0" borderId="0" xfId="2" applyNumberFormat="1" applyFont="1" applyFill="1">
      <alignment vertical="center"/>
    </xf>
    <xf numFmtId="0" fontId="5" fillId="0" borderId="0" xfId="0" applyFont="1" applyAlignment="1">
      <alignment vertical="center" wrapText="1"/>
    </xf>
    <xf numFmtId="38" fontId="5" fillId="0" borderId="0" xfId="1" applyFont="1" applyAlignment="1">
      <alignment vertical="center" wrapText="1"/>
    </xf>
    <xf numFmtId="38" fontId="5" fillId="0" borderId="0" xfId="1" applyFont="1">
      <alignment vertical="center"/>
    </xf>
    <xf numFmtId="0" fontId="5" fillId="0" borderId="0" xfId="0" applyFont="1">
      <alignment vertical="center"/>
    </xf>
    <xf numFmtId="176" fontId="5" fillId="0" borderId="0" xfId="0" applyNumberFormat="1" applyFont="1">
      <alignment vertical="center"/>
    </xf>
    <xf numFmtId="0" fontId="11" fillId="0" borderId="7" xfId="4" applyFont="1" applyBorder="1" applyAlignment="1">
      <alignment vertical="center" wrapText="1"/>
    </xf>
    <xf numFmtId="178" fontId="6" fillId="2" borderId="2"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3" xfId="4"/>
    <cellStyle name="標準_１６７調査票４案件best100（再検討）0914提出用" xfId="3"/>
  </cellStyles>
  <dxfs count="15">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view="pageBreakPreview" zoomScale="60" zoomScaleNormal="100" workbookViewId="0">
      <selection sqref="A1:O2"/>
    </sheetView>
  </sheetViews>
  <sheetFormatPr defaultColWidth="9" defaultRowHeight="25.5" x14ac:dyDescent="0.2"/>
  <cols>
    <col min="1" max="1" width="8.453125" style="35" customWidth="1"/>
    <col min="2" max="2" width="39.26953125" style="3" customWidth="1"/>
    <col min="3" max="3" width="29.08984375" style="3" customWidth="1"/>
    <col min="4" max="4" width="23.453125" style="36" customWidth="1"/>
    <col min="5" max="5" width="30.36328125" style="37" customWidth="1"/>
    <col min="6" max="6" width="25" style="38" customWidth="1"/>
    <col min="7" max="7" width="37.453125" style="3" customWidth="1"/>
    <col min="8" max="8" width="18.26953125" style="37" customWidth="1"/>
    <col min="9" max="10" width="15.36328125" style="5" customWidth="1"/>
    <col min="11" max="11" width="15.36328125" style="39" customWidth="1"/>
    <col min="12" max="14" width="15.08984375" style="40" customWidth="1"/>
    <col min="15" max="15" width="26.08984375" style="3" customWidth="1"/>
    <col min="16" max="16" width="41.26953125" style="33" customWidth="1"/>
    <col min="17" max="17" width="5.7265625" style="34" customWidth="1"/>
    <col min="18" max="18" width="9.08984375" style="41" bestFit="1" customWidth="1"/>
    <col min="19" max="19" width="13.26953125" style="42" bestFit="1" customWidth="1"/>
    <col min="20" max="20" width="11" style="43" customWidth="1"/>
    <col min="21" max="21" width="9.08984375" style="44" bestFit="1" customWidth="1"/>
    <col min="22" max="22" width="13.36328125" style="41" customWidth="1"/>
    <col min="23" max="23" width="18.36328125" style="41" customWidth="1"/>
    <col min="24" max="24" width="12.6328125" style="45" customWidth="1"/>
    <col min="25" max="25" width="14.26953125" style="44" bestFit="1" customWidth="1"/>
    <col min="26" max="26" width="10.08984375" style="44" customWidth="1"/>
    <col min="27" max="16384" width="9" style="44"/>
  </cols>
  <sheetData>
    <row r="1" spans="1:24" s="6" customFormat="1" ht="14.25" customHeight="1" x14ac:dyDescent="0.2">
      <c r="A1" s="56" t="s">
        <v>0</v>
      </c>
      <c r="B1" s="56"/>
      <c r="C1" s="56"/>
      <c r="D1" s="56"/>
      <c r="E1" s="56"/>
      <c r="F1" s="56"/>
      <c r="G1" s="56"/>
      <c r="H1" s="56"/>
      <c r="I1" s="56"/>
      <c r="J1" s="56"/>
      <c r="K1" s="56"/>
      <c r="L1" s="56"/>
      <c r="M1" s="56"/>
      <c r="N1" s="56"/>
      <c r="O1" s="56"/>
      <c r="P1" s="1"/>
      <c r="Q1" s="2"/>
      <c r="R1" s="3"/>
      <c r="S1" s="4"/>
      <c r="T1" s="5"/>
      <c r="V1" s="3"/>
      <c r="W1" s="3"/>
      <c r="X1" s="7"/>
    </row>
    <row r="2" spans="1:24" s="9" customFormat="1" ht="90" customHeight="1" x14ac:dyDescent="0.2">
      <c r="A2" s="57"/>
      <c r="B2" s="57"/>
      <c r="C2" s="57"/>
      <c r="D2" s="57"/>
      <c r="E2" s="57"/>
      <c r="F2" s="57"/>
      <c r="G2" s="57"/>
      <c r="H2" s="57"/>
      <c r="I2" s="57"/>
      <c r="J2" s="57"/>
      <c r="K2" s="57"/>
      <c r="L2" s="57"/>
      <c r="M2" s="57"/>
      <c r="N2" s="57"/>
      <c r="O2" s="57"/>
      <c r="P2" s="8"/>
    </row>
    <row r="3" spans="1:24" s="11" customFormat="1" ht="90" customHeight="1" x14ac:dyDescent="0.2">
      <c r="A3" s="58"/>
      <c r="B3" s="60" t="s">
        <v>1</v>
      </c>
      <c r="C3" s="60" t="s">
        <v>2</v>
      </c>
      <c r="D3" s="60" t="s">
        <v>3</v>
      </c>
      <c r="E3" s="60" t="s">
        <v>4</v>
      </c>
      <c r="F3" s="62" t="s">
        <v>5</v>
      </c>
      <c r="G3" s="60" t="s">
        <v>6</v>
      </c>
      <c r="H3" s="60" t="s">
        <v>7</v>
      </c>
      <c r="I3" s="47" t="s">
        <v>8</v>
      </c>
      <c r="J3" s="47" t="s">
        <v>9</v>
      </c>
      <c r="K3" s="49" t="s">
        <v>10</v>
      </c>
      <c r="L3" s="51" t="s">
        <v>11</v>
      </c>
      <c r="M3" s="52"/>
      <c r="N3" s="53"/>
      <c r="O3" s="54" t="s">
        <v>12</v>
      </c>
      <c r="P3" s="10"/>
    </row>
    <row r="4" spans="1:24" s="11" customFormat="1" ht="45.75" customHeight="1" x14ac:dyDescent="0.2">
      <c r="A4" s="59"/>
      <c r="B4" s="61"/>
      <c r="C4" s="61"/>
      <c r="D4" s="61"/>
      <c r="E4" s="61"/>
      <c r="F4" s="63"/>
      <c r="G4" s="61"/>
      <c r="H4" s="61"/>
      <c r="I4" s="48"/>
      <c r="J4" s="48"/>
      <c r="K4" s="50"/>
      <c r="L4" s="12" t="s">
        <v>13</v>
      </c>
      <c r="M4" s="12" t="s">
        <v>14</v>
      </c>
      <c r="N4" s="12" t="s">
        <v>15</v>
      </c>
      <c r="O4" s="55"/>
      <c r="P4" s="10"/>
    </row>
    <row r="5" spans="1:24" s="11" customFormat="1" ht="90" customHeight="1" x14ac:dyDescent="0.2">
      <c r="A5" s="13">
        <v>1</v>
      </c>
      <c r="B5" s="16" t="s">
        <v>16</v>
      </c>
      <c r="C5" s="14" t="s">
        <v>17</v>
      </c>
      <c r="D5" s="15">
        <v>44110</v>
      </c>
      <c r="E5" s="16" t="s">
        <v>18</v>
      </c>
      <c r="F5" s="17" t="s">
        <v>19</v>
      </c>
      <c r="G5" s="16" t="s">
        <v>20</v>
      </c>
      <c r="H5" s="18" t="s">
        <v>21</v>
      </c>
      <c r="I5" s="19">
        <v>10914200</v>
      </c>
      <c r="J5" s="19">
        <v>10279500</v>
      </c>
      <c r="K5" s="20">
        <f>ROUNDDOWN(J5/I5,3)</f>
        <v>0.94099999999999995</v>
      </c>
      <c r="L5" s="21" t="s">
        <v>22</v>
      </c>
      <c r="M5" s="21" t="s">
        <v>22</v>
      </c>
      <c r="N5" s="21" t="s">
        <v>22</v>
      </c>
      <c r="O5" s="22" t="s">
        <v>23</v>
      </c>
      <c r="P5" s="10"/>
    </row>
    <row r="6" spans="1:24" s="11" customFormat="1" ht="90" customHeight="1" x14ac:dyDescent="0.2">
      <c r="A6" s="13">
        <v>2</v>
      </c>
      <c r="B6" s="16" t="s">
        <v>24</v>
      </c>
      <c r="C6" s="14" t="s">
        <v>17</v>
      </c>
      <c r="D6" s="15">
        <v>44110</v>
      </c>
      <c r="E6" s="16" t="s">
        <v>25</v>
      </c>
      <c r="F6" s="17" t="s">
        <v>26</v>
      </c>
      <c r="G6" s="16" t="s">
        <v>27</v>
      </c>
      <c r="H6" s="18" t="s">
        <v>21</v>
      </c>
      <c r="I6" s="19">
        <v>2640000</v>
      </c>
      <c r="J6" s="19">
        <v>1804000</v>
      </c>
      <c r="K6" s="20">
        <f t="shared" ref="K6:K23" si="0">ROUNDDOWN(J6/I6,3)</f>
        <v>0.68300000000000005</v>
      </c>
      <c r="L6" s="21" t="s">
        <v>22</v>
      </c>
      <c r="M6" s="21" t="s">
        <v>22</v>
      </c>
      <c r="N6" s="21" t="s">
        <v>22</v>
      </c>
      <c r="O6" s="46" t="s">
        <v>23</v>
      </c>
      <c r="P6" s="10"/>
    </row>
    <row r="7" spans="1:24" s="11" customFormat="1" ht="90" customHeight="1" x14ac:dyDescent="0.2">
      <c r="A7" s="13">
        <v>3</v>
      </c>
      <c r="B7" s="16" t="s">
        <v>28</v>
      </c>
      <c r="C7" s="14" t="s">
        <v>17</v>
      </c>
      <c r="D7" s="15">
        <v>44111</v>
      </c>
      <c r="E7" s="16" t="s">
        <v>29</v>
      </c>
      <c r="F7" s="17" t="s">
        <v>30</v>
      </c>
      <c r="G7" s="16" t="s">
        <v>31</v>
      </c>
      <c r="H7" s="18" t="s">
        <v>21</v>
      </c>
      <c r="I7" s="21" t="s">
        <v>22</v>
      </c>
      <c r="J7" s="19" t="s">
        <v>32</v>
      </c>
      <c r="K7" s="21" t="s">
        <v>22</v>
      </c>
      <c r="L7" s="21" t="s">
        <v>22</v>
      </c>
      <c r="M7" s="21" t="s">
        <v>22</v>
      </c>
      <c r="N7" s="21" t="s">
        <v>22</v>
      </c>
      <c r="O7" s="22" t="s">
        <v>33</v>
      </c>
      <c r="P7" s="10"/>
    </row>
    <row r="8" spans="1:24" s="11" customFormat="1" ht="90" customHeight="1" x14ac:dyDescent="0.2">
      <c r="A8" s="13">
        <v>4</v>
      </c>
      <c r="B8" s="16" t="s">
        <v>34</v>
      </c>
      <c r="C8" s="14" t="s">
        <v>17</v>
      </c>
      <c r="D8" s="15">
        <v>44111</v>
      </c>
      <c r="E8" s="16" t="s">
        <v>35</v>
      </c>
      <c r="F8" s="17" t="s">
        <v>36</v>
      </c>
      <c r="G8" s="16" t="s">
        <v>37</v>
      </c>
      <c r="H8" s="23" t="s">
        <v>21</v>
      </c>
      <c r="I8" s="24" t="s">
        <v>22</v>
      </c>
      <c r="J8" s="19" t="s">
        <v>38</v>
      </c>
      <c r="K8" s="24" t="s">
        <v>22</v>
      </c>
      <c r="L8" s="24" t="s">
        <v>22</v>
      </c>
      <c r="M8" s="24" t="s">
        <v>22</v>
      </c>
      <c r="N8" s="24" t="s">
        <v>22</v>
      </c>
      <c r="O8" s="22" t="s">
        <v>39</v>
      </c>
      <c r="P8" s="10"/>
    </row>
    <row r="9" spans="1:24" s="11" customFormat="1" ht="90" customHeight="1" x14ac:dyDescent="0.2">
      <c r="A9" s="13">
        <v>5</v>
      </c>
      <c r="B9" s="16" t="s">
        <v>40</v>
      </c>
      <c r="C9" s="14" t="s">
        <v>17</v>
      </c>
      <c r="D9" s="15">
        <v>44111</v>
      </c>
      <c r="E9" s="16" t="s">
        <v>41</v>
      </c>
      <c r="F9" s="17" t="s">
        <v>42</v>
      </c>
      <c r="G9" s="16" t="s">
        <v>43</v>
      </c>
      <c r="H9" s="18" t="s">
        <v>21</v>
      </c>
      <c r="I9" s="24" t="s">
        <v>22</v>
      </c>
      <c r="J9" s="19" t="s">
        <v>44</v>
      </c>
      <c r="K9" s="24" t="s">
        <v>22</v>
      </c>
      <c r="L9" s="24" t="s">
        <v>22</v>
      </c>
      <c r="M9" s="24" t="s">
        <v>22</v>
      </c>
      <c r="N9" s="24" t="s">
        <v>22</v>
      </c>
      <c r="O9" s="22" t="s">
        <v>45</v>
      </c>
      <c r="P9" s="10"/>
    </row>
    <row r="10" spans="1:24" s="11" customFormat="1" ht="90" customHeight="1" x14ac:dyDescent="0.2">
      <c r="A10" s="13">
        <v>6</v>
      </c>
      <c r="B10" s="16" t="s">
        <v>46</v>
      </c>
      <c r="C10" s="14" t="s">
        <v>17</v>
      </c>
      <c r="D10" s="15">
        <v>44112</v>
      </c>
      <c r="E10" s="16" t="s">
        <v>47</v>
      </c>
      <c r="F10" s="17" t="s">
        <v>48</v>
      </c>
      <c r="G10" s="16" t="s">
        <v>49</v>
      </c>
      <c r="H10" s="18" t="s">
        <v>21</v>
      </c>
      <c r="I10" s="19">
        <v>65874600</v>
      </c>
      <c r="J10" s="19">
        <v>56100000</v>
      </c>
      <c r="K10" s="20">
        <f t="shared" si="0"/>
        <v>0.85099999999999998</v>
      </c>
      <c r="L10" s="24" t="s">
        <v>22</v>
      </c>
      <c r="M10" s="24" t="s">
        <v>22</v>
      </c>
      <c r="N10" s="24" t="s">
        <v>22</v>
      </c>
      <c r="O10" s="22" t="s">
        <v>23</v>
      </c>
      <c r="P10" s="10"/>
    </row>
    <row r="11" spans="1:24" s="11" customFormat="1" ht="90" customHeight="1" x14ac:dyDescent="0.2">
      <c r="A11" s="13">
        <v>7</v>
      </c>
      <c r="B11" s="16" t="s">
        <v>50</v>
      </c>
      <c r="C11" s="14" t="s">
        <v>17</v>
      </c>
      <c r="D11" s="15">
        <v>44112</v>
      </c>
      <c r="E11" s="16" t="s">
        <v>51</v>
      </c>
      <c r="F11" s="17" t="s">
        <v>52</v>
      </c>
      <c r="G11" s="16" t="s">
        <v>53</v>
      </c>
      <c r="H11" s="23" t="s">
        <v>54</v>
      </c>
      <c r="I11" s="19">
        <v>13477512</v>
      </c>
      <c r="J11" s="19">
        <v>10920720</v>
      </c>
      <c r="K11" s="20">
        <f t="shared" si="0"/>
        <v>0.81</v>
      </c>
      <c r="L11" s="24" t="s">
        <v>22</v>
      </c>
      <c r="M11" s="24" t="s">
        <v>22</v>
      </c>
      <c r="N11" s="24" t="s">
        <v>22</v>
      </c>
      <c r="O11" s="22"/>
      <c r="P11" s="10"/>
    </row>
    <row r="12" spans="1:24" s="11" customFormat="1" ht="90" customHeight="1" x14ac:dyDescent="0.2">
      <c r="A12" s="13">
        <v>8</v>
      </c>
      <c r="B12" s="16" t="s">
        <v>55</v>
      </c>
      <c r="C12" s="14" t="s">
        <v>17</v>
      </c>
      <c r="D12" s="15">
        <v>44112</v>
      </c>
      <c r="E12" s="16" t="s">
        <v>56</v>
      </c>
      <c r="F12" s="17" t="s">
        <v>57</v>
      </c>
      <c r="G12" s="16" t="s">
        <v>58</v>
      </c>
      <c r="H12" s="18" t="s">
        <v>21</v>
      </c>
      <c r="I12" s="19">
        <v>11235400</v>
      </c>
      <c r="J12" s="19">
        <v>6529270</v>
      </c>
      <c r="K12" s="20">
        <f t="shared" si="0"/>
        <v>0.58099999999999996</v>
      </c>
      <c r="L12" s="24" t="s">
        <v>22</v>
      </c>
      <c r="M12" s="24" t="s">
        <v>22</v>
      </c>
      <c r="N12" s="24" t="s">
        <v>22</v>
      </c>
      <c r="O12" s="22" t="s">
        <v>23</v>
      </c>
      <c r="P12" s="10"/>
    </row>
    <row r="13" spans="1:24" s="11" customFormat="1" ht="90" customHeight="1" x14ac:dyDescent="0.2">
      <c r="A13" s="13">
        <v>9</v>
      </c>
      <c r="B13" s="16" t="s">
        <v>59</v>
      </c>
      <c r="C13" s="14" t="s">
        <v>17</v>
      </c>
      <c r="D13" s="15">
        <v>44112</v>
      </c>
      <c r="E13" s="16" t="s">
        <v>60</v>
      </c>
      <c r="F13" s="17" t="s">
        <v>61</v>
      </c>
      <c r="G13" s="16" t="s">
        <v>62</v>
      </c>
      <c r="H13" s="18" t="s">
        <v>21</v>
      </c>
      <c r="I13" s="24" t="s">
        <v>22</v>
      </c>
      <c r="J13" s="19" t="s">
        <v>63</v>
      </c>
      <c r="K13" s="24" t="s">
        <v>22</v>
      </c>
      <c r="L13" s="24" t="s">
        <v>22</v>
      </c>
      <c r="M13" s="24" t="s">
        <v>22</v>
      </c>
      <c r="N13" s="24" t="s">
        <v>22</v>
      </c>
      <c r="O13" s="22" t="s">
        <v>64</v>
      </c>
      <c r="P13" s="10"/>
    </row>
    <row r="14" spans="1:24" s="11" customFormat="1" ht="90" customHeight="1" x14ac:dyDescent="0.2">
      <c r="A14" s="13">
        <v>10</v>
      </c>
      <c r="B14" s="16" t="s">
        <v>65</v>
      </c>
      <c r="C14" s="14" t="s">
        <v>17</v>
      </c>
      <c r="D14" s="15">
        <v>44119</v>
      </c>
      <c r="E14" s="16" t="s">
        <v>66</v>
      </c>
      <c r="F14" s="17" t="s">
        <v>67</v>
      </c>
      <c r="G14" s="16" t="s">
        <v>68</v>
      </c>
      <c r="H14" s="23" t="s">
        <v>54</v>
      </c>
      <c r="I14" s="25">
        <v>601301800</v>
      </c>
      <c r="J14" s="26">
        <v>513945000</v>
      </c>
      <c r="K14" s="20">
        <f t="shared" si="0"/>
        <v>0.85399999999999998</v>
      </c>
      <c r="L14" s="24" t="s">
        <v>22</v>
      </c>
      <c r="M14" s="24" t="s">
        <v>22</v>
      </c>
      <c r="N14" s="24" t="s">
        <v>22</v>
      </c>
      <c r="O14" s="22" t="s">
        <v>23</v>
      </c>
      <c r="P14" s="10"/>
    </row>
    <row r="15" spans="1:24" s="11" customFormat="1" ht="90" customHeight="1" x14ac:dyDescent="0.2">
      <c r="A15" s="13">
        <v>11</v>
      </c>
      <c r="B15" s="16" t="s">
        <v>69</v>
      </c>
      <c r="C15" s="14" t="s">
        <v>17</v>
      </c>
      <c r="D15" s="15">
        <v>44119</v>
      </c>
      <c r="E15" s="16" t="s">
        <v>70</v>
      </c>
      <c r="F15" s="17" t="s">
        <v>71</v>
      </c>
      <c r="G15" s="16" t="s">
        <v>72</v>
      </c>
      <c r="H15" s="18" t="s">
        <v>21</v>
      </c>
      <c r="I15" s="19">
        <v>12144000</v>
      </c>
      <c r="J15" s="19">
        <v>6547200</v>
      </c>
      <c r="K15" s="20">
        <f t="shared" si="0"/>
        <v>0.53900000000000003</v>
      </c>
      <c r="L15" s="24" t="s">
        <v>22</v>
      </c>
      <c r="M15" s="24" t="s">
        <v>22</v>
      </c>
      <c r="N15" s="24" t="s">
        <v>22</v>
      </c>
      <c r="O15" s="22"/>
      <c r="P15" s="10"/>
    </row>
    <row r="16" spans="1:24" s="11" customFormat="1" ht="90" customHeight="1" x14ac:dyDescent="0.2">
      <c r="A16" s="13">
        <v>12</v>
      </c>
      <c r="B16" s="16" t="s">
        <v>73</v>
      </c>
      <c r="C16" s="14" t="s">
        <v>17</v>
      </c>
      <c r="D16" s="15">
        <v>44120</v>
      </c>
      <c r="E16" s="16" t="s">
        <v>74</v>
      </c>
      <c r="F16" s="17" t="s">
        <v>75</v>
      </c>
      <c r="G16" s="16" t="s">
        <v>76</v>
      </c>
      <c r="H16" s="23" t="s">
        <v>54</v>
      </c>
      <c r="I16" s="25">
        <v>159367649</v>
      </c>
      <c r="J16" s="25">
        <v>144530000</v>
      </c>
      <c r="K16" s="20">
        <f t="shared" si="0"/>
        <v>0.90600000000000003</v>
      </c>
      <c r="L16" s="24" t="s">
        <v>22</v>
      </c>
      <c r="M16" s="24" t="s">
        <v>22</v>
      </c>
      <c r="N16" s="24" t="s">
        <v>22</v>
      </c>
      <c r="O16" s="22" t="s">
        <v>23</v>
      </c>
      <c r="P16" s="10"/>
    </row>
    <row r="17" spans="1:16" s="11" customFormat="1" ht="90" customHeight="1" x14ac:dyDescent="0.2">
      <c r="A17" s="13">
        <v>13</v>
      </c>
      <c r="B17" s="16" t="s">
        <v>77</v>
      </c>
      <c r="C17" s="14" t="s">
        <v>17</v>
      </c>
      <c r="D17" s="15">
        <v>44124</v>
      </c>
      <c r="E17" s="16" t="s">
        <v>78</v>
      </c>
      <c r="F17" s="17" t="s">
        <v>79</v>
      </c>
      <c r="G17" s="16" t="s">
        <v>80</v>
      </c>
      <c r="H17" s="18" t="s">
        <v>21</v>
      </c>
      <c r="I17" s="19">
        <v>32745309</v>
      </c>
      <c r="J17" s="19">
        <v>27990600</v>
      </c>
      <c r="K17" s="20">
        <f t="shared" si="0"/>
        <v>0.85399999999999998</v>
      </c>
      <c r="L17" s="24" t="s">
        <v>22</v>
      </c>
      <c r="M17" s="24" t="s">
        <v>22</v>
      </c>
      <c r="N17" s="24" t="s">
        <v>22</v>
      </c>
      <c r="O17" s="22" t="s">
        <v>23</v>
      </c>
      <c r="P17" s="10"/>
    </row>
    <row r="18" spans="1:16" s="11" customFormat="1" ht="90" customHeight="1" x14ac:dyDescent="0.2">
      <c r="A18" s="13">
        <v>14</v>
      </c>
      <c r="B18" s="16" t="s">
        <v>81</v>
      </c>
      <c r="C18" s="14" t="s">
        <v>17</v>
      </c>
      <c r="D18" s="15">
        <v>44124</v>
      </c>
      <c r="E18" s="16" t="s">
        <v>82</v>
      </c>
      <c r="F18" s="17" t="s">
        <v>83</v>
      </c>
      <c r="G18" s="16" t="s">
        <v>84</v>
      </c>
      <c r="H18" s="23" t="s">
        <v>54</v>
      </c>
      <c r="I18" s="19">
        <v>15319442</v>
      </c>
      <c r="J18" s="19">
        <v>9112576</v>
      </c>
      <c r="K18" s="20">
        <f t="shared" si="0"/>
        <v>0.59399999999999997</v>
      </c>
      <c r="L18" s="24" t="s">
        <v>22</v>
      </c>
      <c r="M18" s="24" t="s">
        <v>22</v>
      </c>
      <c r="N18" s="24" t="s">
        <v>22</v>
      </c>
      <c r="O18" s="22" t="s">
        <v>23</v>
      </c>
      <c r="P18" s="10"/>
    </row>
    <row r="19" spans="1:16" s="11" customFormat="1" ht="90" customHeight="1" x14ac:dyDescent="0.2">
      <c r="A19" s="13">
        <v>15</v>
      </c>
      <c r="B19" s="16" t="s">
        <v>85</v>
      </c>
      <c r="C19" s="14" t="s">
        <v>17</v>
      </c>
      <c r="D19" s="15">
        <v>44126</v>
      </c>
      <c r="E19" s="16" t="s">
        <v>86</v>
      </c>
      <c r="F19" s="17" t="s">
        <v>87</v>
      </c>
      <c r="G19" s="16" t="s">
        <v>88</v>
      </c>
      <c r="H19" s="23" t="s">
        <v>54</v>
      </c>
      <c r="I19" s="19">
        <v>58476136</v>
      </c>
      <c r="J19" s="19">
        <v>56088857</v>
      </c>
      <c r="K19" s="20">
        <f t="shared" si="0"/>
        <v>0.95899999999999996</v>
      </c>
      <c r="L19" s="24" t="s">
        <v>22</v>
      </c>
      <c r="M19" s="24" t="s">
        <v>22</v>
      </c>
      <c r="N19" s="24" t="s">
        <v>22</v>
      </c>
      <c r="O19" s="22" t="s">
        <v>23</v>
      </c>
      <c r="P19" s="10"/>
    </row>
    <row r="20" spans="1:16" s="11" customFormat="1" ht="90" customHeight="1" x14ac:dyDescent="0.2">
      <c r="A20" s="13">
        <v>16</v>
      </c>
      <c r="B20" s="27" t="s">
        <v>89</v>
      </c>
      <c r="C20" s="14" t="s">
        <v>17</v>
      </c>
      <c r="D20" s="15">
        <v>44130</v>
      </c>
      <c r="E20" s="16" t="s">
        <v>90</v>
      </c>
      <c r="F20" s="17" t="s">
        <v>91</v>
      </c>
      <c r="G20" s="16" t="s">
        <v>92</v>
      </c>
      <c r="H20" s="18" t="s">
        <v>21</v>
      </c>
      <c r="I20" s="19">
        <v>25946280</v>
      </c>
      <c r="J20" s="19">
        <v>15281114</v>
      </c>
      <c r="K20" s="20">
        <f t="shared" si="0"/>
        <v>0.58799999999999997</v>
      </c>
      <c r="L20" s="24" t="s">
        <v>22</v>
      </c>
      <c r="M20" s="24" t="s">
        <v>22</v>
      </c>
      <c r="N20" s="24" t="s">
        <v>22</v>
      </c>
      <c r="O20" s="22" t="s">
        <v>23</v>
      </c>
      <c r="P20" s="10"/>
    </row>
    <row r="21" spans="1:16" s="11" customFormat="1" ht="90" customHeight="1" x14ac:dyDescent="0.2">
      <c r="A21" s="13">
        <v>17</v>
      </c>
      <c r="B21" s="16" t="s">
        <v>93</v>
      </c>
      <c r="C21" s="14" t="s">
        <v>17</v>
      </c>
      <c r="D21" s="15">
        <v>44131</v>
      </c>
      <c r="E21" s="16" t="s">
        <v>94</v>
      </c>
      <c r="F21" s="17" t="s">
        <v>95</v>
      </c>
      <c r="G21" s="16" t="s">
        <v>96</v>
      </c>
      <c r="H21" s="18" t="s">
        <v>21</v>
      </c>
      <c r="I21" s="19">
        <v>1602150</v>
      </c>
      <c r="J21" s="19">
        <v>1177000</v>
      </c>
      <c r="K21" s="20">
        <f t="shared" si="0"/>
        <v>0.73399999999999999</v>
      </c>
      <c r="L21" s="24" t="s">
        <v>22</v>
      </c>
      <c r="M21" s="24" t="s">
        <v>22</v>
      </c>
      <c r="N21" s="24" t="s">
        <v>22</v>
      </c>
      <c r="O21" s="22" t="s">
        <v>23</v>
      </c>
      <c r="P21" s="10"/>
    </row>
    <row r="22" spans="1:16" s="11" customFormat="1" ht="90" customHeight="1" x14ac:dyDescent="0.2">
      <c r="A22" s="13">
        <v>18</v>
      </c>
      <c r="B22" s="28" t="s">
        <v>97</v>
      </c>
      <c r="C22" s="14" t="s">
        <v>17</v>
      </c>
      <c r="D22" s="15">
        <v>44133</v>
      </c>
      <c r="E22" s="16" t="s">
        <v>98</v>
      </c>
      <c r="F22" s="17" t="s">
        <v>99</v>
      </c>
      <c r="G22" s="16" t="s">
        <v>100</v>
      </c>
      <c r="H22" s="23" t="s">
        <v>21</v>
      </c>
      <c r="I22" s="19">
        <v>7720625</v>
      </c>
      <c r="J22" s="19">
        <v>6778750</v>
      </c>
      <c r="K22" s="20">
        <f t="shared" si="0"/>
        <v>0.878</v>
      </c>
      <c r="L22" s="24" t="s">
        <v>22</v>
      </c>
      <c r="M22" s="24" t="s">
        <v>22</v>
      </c>
      <c r="N22" s="24" t="s">
        <v>22</v>
      </c>
      <c r="O22" s="46" t="s">
        <v>23</v>
      </c>
      <c r="P22" s="10"/>
    </row>
    <row r="23" spans="1:16" s="11" customFormat="1" ht="90" customHeight="1" x14ac:dyDescent="0.2">
      <c r="A23" s="13">
        <v>19</v>
      </c>
      <c r="B23" s="27" t="s">
        <v>101</v>
      </c>
      <c r="C23" s="14" t="s">
        <v>17</v>
      </c>
      <c r="D23" s="15">
        <v>44133</v>
      </c>
      <c r="E23" s="16" t="s">
        <v>102</v>
      </c>
      <c r="F23" s="17" t="s">
        <v>103</v>
      </c>
      <c r="G23" s="16" t="s">
        <v>104</v>
      </c>
      <c r="H23" s="18" t="s">
        <v>21</v>
      </c>
      <c r="I23" s="19">
        <v>9279321</v>
      </c>
      <c r="J23" s="19">
        <v>5849316</v>
      </c>
      <c r="K23" s="20">
        <f t="shared" si="0"/>
        <v>0.63</v>
      </c>
      <c r="L23" s="24" t="s">
        <v>22</v>
      </c>
      <c r="M23" s="24" t="s">
        <v>22</v>
      </c>
      <c r="N23" s="24" t="s">
        <v>22</v>
      </c>
      <c r="O23" s="46" t="s">
        <v>105</v>
      </c>
      <c r="P23" s="10"/>
    </row>
    <row r="24" spans="1:16" ht="30" customHeight="1" x14ac:dyDescent="0.2">
      <c r="A24" s="29" t="s">
        <v>106</v>
      </c>
      <c r="B24" s="30"/>
      <c r="C24" s="30"/>
      <c r="D24" s="31"/>
      <c r="E24" s="30"/>
      <c r="F24" s="32"/>
      <c r="G24" s="30"/>
      <c r="H24" s="30"/>
      <c r="I24" s="30"/>
      <c r="J24" s="30"/>
      <c r="K24" s="30"/>
      <c r="L24" s="29"/>
      <c r="M24" s="29"/>
      <c r="N24" s="29"/>
      <c r="O24" s="30"/>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K5:K6 K10:K12 K14:K23">
    <cfRule type="expression" dxfId="14" priority="7" stopIfTrue="1">
      <formula>$AI5=1</formula>
    </cfRule>
    <cfRule type="expression" dxfId="13" priority="8" stopIfTrue="1">
      <formula>#REF!="随意（単価）"</formula>
    </cfRule>
    <cfRule type="expression" dxfId="12" priority="9" stopIfTrue="1">
      <formula>#REF!="秘"</formula>
    </cfRule>
  </conditionalFormatting>
  <conditionalFormatting sqref="K5:K6 K10:K12 K14:K23">
    <cfRule type="expression" dxfId="11" priority="4" stopIfTrue="1">
      <formula>$AH5=1</formula>
    </cfRule>
    <cfRule type="expression" dxfId="10" priority="5" stopIfTrue="1">
      <formula>#REF!="随意（単価）"</formula>
    </cfRule>
    <cfRule type="expression" dxfId="9" priority="6" stopIfTrue="1">
      <formula>#REF!="秘"</formula>
    </cfRule>
  </conditionalFormatting>
  <conditionalFormatting sqref="K5:K6 K10:K12 K14:K23">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K5:K6 K10:K12 K14:K23">
    <cfRule type="expression" dxfId="5" priority="10" stopIfTrue="1">
      <formula>#REF!=1</formula>
    </cfRule>
    <cfRule type="expression" dxfId="4" priority="11" stopIfTrue="1">
      <formula>#REF!="随意（単価）"</formula>
    </cfRule>
    <cfRule type="expression" dxfId="3" priority="12" stopIfTrue="1">
      <formula>$B5="秘"</formula>
    </cfRule>
  </conditionalFormatting>
  <conditionalFormatting sqref="K5:K6 K10:K12 K14:K23">
    <cfRule type="expression" dxfId="2" priority="13" stopIfTrue="1">
      <formula>#REF!=1</formula>
    </cfRule>
    <cfRule type="expression" dxfId="1" priority="14" stopIfTrue="1">
      <formula>#REF!="随意（単価）"</formula>
    </cfRule>
    <cfRule type="expression" dxfId="0" priority="15" stopIfTrue="1">
      <formula>$B5="秘"</formula>
    </cfRule>
  </conditionalFormatting>
  <printOptions horizontalCentered="1"/>
  <pageMargins left="0.23622047244094491" right="0.23622047244094491" top="0.74803149606299213" bottom="0.35433070866141736"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2020-12-02T02:55:48Z</cp:lastPrinted>
  <dcterms:created xsi:type="dcterms:W3CDTF">2020-12-02T02:45:08Z</dcterms:created>
  <dcterms:modified xsi:type="dcterms:W3CDTF">2020-12-11T00:45:58Z</dcterms:modified>
</cp:coreProperties>
</file>