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<sst xmlns="http://schemas.openxmlformats.org/spreadsheetml/2006/main" count="2826" uniqueCount="611">
  <si>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</si>
  <si>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</si>
  <si>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</si>
  <si>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</si>
  <si>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</si>
  <si>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</si>
  <si>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</si>
  <si>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</si>
  <si>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</si>
  <si>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</si>
  <si>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</si>
  <si>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</si>
  <si>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</si>
  <si>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</si>
  <si>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</si>
  <si>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</si>
  <si>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</si>
  <si>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</si>
  <si>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</si>
  <si>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</si>
  <si>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</si>
  <si>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</si>
  <si>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</si>
  <si>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</si>
  <si>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</si>
  <si>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</si>
  <si>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</si>
  <si>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</si>
  <si>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</si>
  <si>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</si>
  <si>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</si>
  <si>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</si>
  <si>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</si>
  <si>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</si>
  <si>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</si>
  <si>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</si>
  <si>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</si>
  <si>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</si>
  <si>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</si>
  <si>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</si>
  <si>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</si>
  <si>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</si>
  <si>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</si>
  <si>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</si>
  <si>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</si>
  <si>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</si>
  <si>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</si>
  <si>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</si>
  <si>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</si>
  <si>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</si>
  <si>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</si>
  <si>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</si>
  <si>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</si>
  <si>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</si>
  <si>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</si>
  <si>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</si>
  <si>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</si>
  <si>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</si>
  <si>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</si>
  <si>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</si>
  <si>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</si>
  <si>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</si>
  <si>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</si>
  <si>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</si>
  <si>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</si>
  <si>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</si>
  <si>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</si>
  <si>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</si>
  <si>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</si>
  <si>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</si>
  <si>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</si>
  <si>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</si>
  <si>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</si>
  <si>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</si>
  <si>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</si>
  <si>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</si>
  <si>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</si>
  <si>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</si>
  <si>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</si>
  <si>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</si>
  <si>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</si>
  <si>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</si>
  <si>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</si>
  <si>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</si>
  <si>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</si>
  <si>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</si>
  <si>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</si>
  <si>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</si>
  <si>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</si>
  <si>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</si>
  <si>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</si>
  <si>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</si>
  <si>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</si>
  <si>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</si>
  <si>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</si>
  <si>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</si>
  <si>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</si>
  <si>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</si>
  <si>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</si>
  <si>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</si>
  <si>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</si>
  <si>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</si>
  <si>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</si>
  <si>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</si>
  <si>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</si>
  <si>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</si>
  <si>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</si>
  <si>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</si>
  <si>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</si>
  <si>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</si>
  <si>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</si>
  <si>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</si>
  <si>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</si>
  <si>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</si>
  <si>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</si>
  <si>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</si>
  <si>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</si>
  <si>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</si>
  <si>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</si>
  <si>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</si>
  <si>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</si>
  <si>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</si>
  <si>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</si>
  <si>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</si>
  <si>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</si>
  <si>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</si>
  <si>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</si>
  <si>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</si>
  <si>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</si>
  <si>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</si>
  <si>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</si>
  <si>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</si>
  <si>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</si>
  <si>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</si>
  <si>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</si>
  <si>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</si>
  <si>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</si>
  <si>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</si>
  <si>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</si>
  <si>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</si>
  <si>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</si>
  <si>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</si>
  <si>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</si>
  <si>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</si>
  <si>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</si>
  <si>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</si>
  <si>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</si>
  <si>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</si>
  <si>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</si>
  <si>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</si>
  <si>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</si>
  <si>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</si>
  <si>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</si>
  <si>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</si>
  <si>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</si>
  <si>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</si>
  <si>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</si>
  <si>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</si>
  <si>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</si>
  <si>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</si>
  <si>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</si>
  <si>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</si>
  <si>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</si>
  <si>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</si>
  <si>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</si>
  <si>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</si>
  <si>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</si>
  <si>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</si>
  <si>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</si>
  <si>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</si>
  <si>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</si>
  <si>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</si>
  <si>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</si>
  <si>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</si>
  <si>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</si>
  <si>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</si>
  <si>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</si>
  <si>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</si>
  <si>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</si>
  <si>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</si>
  <si>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</si>
  <si>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</si>
  <si>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</si>
  <si>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</si>
  <si>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</si>
  <si>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</si>
  <si>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</si>
  <si>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</si>
  <si>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</si>
  <si>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</si>
  <si>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</si>
  <si>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</si>
  <si>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</si>
  <si>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</si>
  <si>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</si>
  <si>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</si>
  <si>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</si>
  <si>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</si>
  <si>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</si>
  <si>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</si>
  <si>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</si>
  <si>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</si>
  <si>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</si>
  <si>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</si>
  <si>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</si>
  <si>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</si>
  <si>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</si>
  <si>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</si>
  <si>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</si>
  <si>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</si>
  <si>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</si>
  <si>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</si>
  <si>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</si>
  <si>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</si>
  <si>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</si>
  <si>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</si>
  <si>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</si>
  <si>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</si>
  <si>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</si>
  <si>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</si>
  <si>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</si>
  <si>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</si>
  <si>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</si>
  <si>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</si>
  <si>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</si>
  <si>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</si>
  <si>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</si>
  <si>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</si>
  <si>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</si>
  <si>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</si>
  <si>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</si>
  <si>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</si>
  <si>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</si>
  <si>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</si>
  <si>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</si>
  <si>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</si>
  <si>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</si>
  <si>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</si>
  <si>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</si>
  <si>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</si>
  <si>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</si>
  <si>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</si>
  <si>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</si>
  <si>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</si>
  <si>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</si>
  <si>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</si>
  <si>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</si>
  <si>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</si>
  <si>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</si>
  <si>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</si>
  <si>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</si>
  <si>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</si>
  <si>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</si>
  <si>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</si>
  <si>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</si>
  <si>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</si>
  <si>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</si>
  <si>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</si>
  <si>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</si>
  <si>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</si>
  <si>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</si>
  <si>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</si>
  <si>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</si>
  <si>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</si>
  <si>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</si>
  <si>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</si>
  <si>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</si>
  <si>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</si>
  <si>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</si>
  <si>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</si>
  <si>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</si>
  <si>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</si>
  <si>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</si>
  <si>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</si>
  <si>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</si>
  <si>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</si>
  <si>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</si>
  <si>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</si>
  <si>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</si>
  <si>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</si>
  <si>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</si>
  <si>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</si>
  <si>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</si>
  <si>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</si>
  <si>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</si>
  <si>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</si>
  <si>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</si>
  <si>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</si>
  <si>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</si>
  <si>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</si>
  <si>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</si>
  <si>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</si>
  <si>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</si>
  <si>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</si>
  <si>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</si>
  <si>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</si>
  <si>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</si>
  <si>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</si>
  <si>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</si>
  <si>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</si>
  <si>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</si>
  <si>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</si>
  <si>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</si>
  <si>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</si>
  <si>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</si>
  <si>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</si>
  <si>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</si>
  <si>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</si>
  <si>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</si>
  <si>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</si>
  <si>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</si>
  <si>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</si>
  <si>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</si>
  <si>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</si>
  <si>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</si>
  <si>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</si>
  <si>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</si>
  <si>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</si>
  <si>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</si>
  <si>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</si>
  <si>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</si>
  <si>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</si>
  <si>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</si>
  <si>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</si>
  <si>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</si>
  <si>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</si>
  <si>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</si>
  <si>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</si>
  <si>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</si>
  <si>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</si>
  <si>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</si>
  <si>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</si>
  <si>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</si>
  <si>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</si>
  <si>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</si>
  <si>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</si>
  <si>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</si>
  <si>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</si>
  <si>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</si>
  <si>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</si>
  <si>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</si>
  <si>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</si>
  <si>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</si>
  <si>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</si>
  <si>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</si>
  <si>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</si>
  <si>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</si>
  <si>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</si>
  <si>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</si>
  <si>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</si>
  <si>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</si>
  <si>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</si>
  <si>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</si>
  <si>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</si>
  <si>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</si>
  <si>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</si>
  <si>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</si>
  <si>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</si>
  <si>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</si>
  <si>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</si>
  <si>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</si>
  <si>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</si>
  <si>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</si>
  <si>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</si>
  <si>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</si>
  <si>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</si>
  <si>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</si>
  <si>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</si>
  <si>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</si>
  <si>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</si>
  <si>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</si>
  <si>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</si>
  <si>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</si>
  <si>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</si>
  <si>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</si>
  <si>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</si>
  <si>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</si>
  <si>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</si>
  <si>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</si>
  <si>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</si>
  <si>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</si>
  <si>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</si>
  <si>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</si>
  <si>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</si>
  <si>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</si>
  <si>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</si>
  <si>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</si>
  <si>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</si>
  <si>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</si>
  <si>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</si>
  <si>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</si>
  <si>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</si>
  <si>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</si>
  <si>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</si>
  <si>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</si>
  <si>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</si>
  <si>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</si>
  <si>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</si>
  <si>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</si>
  <si>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</si>
  <si>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</si>
  <si>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</si>
  <si>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</si>
  <si>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</si>
  <si>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</si>
  <si>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</si>
  <si>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</si>
  <si>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</si>
  <si>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</si>
  <si>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</si>
  <si>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</si>
  <si>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</si>
  <si>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</si>
  <si>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</si>
  <si>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</si>
  <si>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</si>
  <si>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</si>
  <si>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</si>
  <si>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</si>
  <si>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</si>
  <si>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</si>
  <si>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</si>
  <si>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</si>
  <si>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</si>
  <si>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</si>
  <si>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</si>
  <si>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</si>
  <si>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</si>
  <si>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</si>
  <si>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</si>
  <si>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</si>
  <si>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</si>
  <si>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</si>
  <si>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</si>
  <si>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</si>
  <si>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</si>
  <si>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</si>
  <si>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</si>
  <si>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</si>
  <si>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</si>
  <si>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</si>
  <si>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</si>
  <si>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</si>
  <si>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</si>
  <si>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</si>
  <si>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</si>
  <si>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</si>
  <si>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</si>
  <si>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</si>
  <si>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</si>
  <si>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</si>
  <si>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</si>
  <si>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</si>
  <si>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</si>
  <si>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</si>
  <si>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</si>
  <si>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</si>
  <si>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</si>
  <si>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</si>
  <si>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</si>
  <si>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</si>
  <si>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</si>
  <si>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</si>
  <si>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</si>
  <si>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</si>
  <si>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</si>
  <si>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</si>
  <si>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</si>
  <si>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</si>
  <si>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</si>
  <si>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</si>
  <si>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</si>
  <si>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</si>
  <si>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</si>
  <si>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</si>
  <si>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</si>
  <si>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</si>
  <si>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</si>
  <si>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</si>
  <si>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</si>
  <si>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</si>
  <si>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</si>
  <si>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</si>
  <si>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</si>
  <si>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</si>
  <si>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</si>
  <si>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</si>
  <si>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</si>
  <si>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</si>
  <si>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</si>
  <si>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</si>
  <si>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</si>
  <si>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</si>
  <si>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</si>
  <si>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</si>
  <si>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</si>
  <si>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</si>
  <si>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</si>
  <si>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</si>
  <si>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</si>
  <si>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</si>
  <si>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</si>
  <si>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</si>
  <si>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</si>
  <si>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</si>
  <si>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</si>
  <si>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</si>
  <si>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</si>
  <si>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</si>
  <si>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</si>
  <si>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</si>
  <si>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</si>
  <si>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</si>
  <si>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</si>
  <si>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</si>
  <si>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</si>
  <si>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</si>
  <si>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</si>
  <si>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</si>
  <si>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</si>
  <si>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</si>
  <si>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</si>
  <si>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</si>
  <si>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</si>
  <si>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</si>
  <si>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</si>
  <si>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</si>
  <si>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</si>
  <si>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</si>
  <si>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</si>
  <si>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</si>
  <si>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</si>
  <si>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</si>
  <si>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</si>
  <si>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</si>
  <si>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</si>
  <si>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</si>
  <si>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</si>
  <si>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</si>
  <si>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</si>
  <si>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</si>
  <si>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</si>
  <si>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</si>
  <si>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</si>
  <si>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</si>
  <si>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</si>
  <si>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</si>
  <si>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</si>
  <si>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</si>
  <si>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</si>
  <si>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</si>
  <si>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</si>
  <si>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</si>
  <si>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</si>
  <si>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</si>
  <si>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</si>
  <si>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</si>
  <si>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</si>
  <si>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</si>
  <si>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</si>
  <si>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</si>
  <si>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</si>
  <si>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</si>
  <si>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</si>
  <si>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UHC2030拠出金（任意供出金）</t>
    <rPh sb="7" eb="9">
      <t>キョシュツ</t>
    </rPh>
    <rPh sb="9" eb="10">
      <t>キン</t>
    </rPh>
    <rPh sb="11" eb="13">
      <t>ニンイ</t>
    </rPh>
    <rPh sb="13" eb="15">
      <t>キョウシュツ</t>
    </rPh>
    <rPh sb="15" eb="16">
      <t>キン</t>
    </rPh>
    <phoneticPr fontId="5"/>
  </si>
  <si>
    <t>国際保健政策室</t>
    <rPh sb="0" eb="2">
      <t>コクサイ</t>
    </rPh>
    <rPh sb="2" eb="4">
      <t>ホケン</t>
    </rPh>
    <rPh sb="4" eb="6">
      <t>セイサク</t>
    </rPh>
    <rPh sb="6" eb="7">
      <t>シツ</t>
    </rPh>
    <phoneticPr fontId="5"/>
  </si>
  <si>
    <t>国際協力局</t>
    <rPh sb="0" eb="2">
      <t>コクサイ</t>
    </rPh>
    <rPh sb="2" eb="4">
      <t>キョウリョク</t>
    </rPh>
    <rPh sb="4" eb="5">
      <t>キョク</t>
    </rPh>
    <phoneticPr fontId="5"/>
  </si>
  <si>
    <t>○</t>
  </si>
  <si>
    <t>外務省設置法第4条第3項</t>
    <rPh sb="0" eb="3">
      <t>ガイムショウ</t>
    </rPh>
    <rPh sb="3" eb="6">
      <t>セッチホウ</t>
    </rPh>
    <rPh sb="6" eb="7">
      <t>ダイ</t>
    </rPh>
    <rPh sb="8" eb="9">
      <t>ジョウ</t>
    </rPh>
    <rPh sb="9" eb="10">
      <t>ダイ</t>
    </rPh>
    <rPh sb="11" eb="12">
      <t>コウ</t>
    </rPh>
    <phoneticPr fontId="5"/>
  </si>
  <si>
    <t>Ｇ７伊勢志摩サミットを契機に，国際保健パートナーシップ（IHP+）から拡大・強化された，「International Health Partnership for UHC2030」（略称：ＵＨＣ２０３０）の活動を支援することにより，ユニバーサル・ヘルス・カバレッジ（UHC）に関わるステークホルダー間の連携が強化され，持続可能な開発目標（SDGs： 3.8 UHCの達成)の達成に貢献する。</t>
    <phoneticPr fontId="5"/>
  </si>
  <si>
    <t>本件事業は，UHCに関わるステークホルダー間の連携強化を通じ，国際社会におけるＵＨＣの取組強化を支援することが目的であるため。</t>
    <rPh sb="0" eb="2">
      <t>ホンケン</t>
    </rPh>
    <rPh sb="2" eb="4">
      <t>ジギョウ</t>
    </rPh>
    <rPh sb="10" eb="11">
      <t>カカ</t>
    </rPh>
    <rPh sb="21" eb="22">
      <t>カン</t>
    </rPh>
    <rPh sb="23" eb="25">
      <t>レンケイ</t>
    </rPh>
    <rPh sb="25" eb="27">
      <t>キョウカ</t>
    </rPh>
    <rPh sb="28" eb="29">
      <t>ツウ</t>
    </rPh>
    <rPh sb="31" eb="33">
      <t>コクサイ</t>
    </rPh>
    <rPh sb="33" eb="35">
      <t>シャカイ</t>
    </rPh>
    <rPh sb="43" eb="45">
      <t>トリクミ</t>
    </rPh>
    <rPh sb="45" eb="47">
      <t>キョウカ</t>
    </rPh>
    <rPh sb="48" eb="50">
      <t>シエン</t>
    </rPh>
    <rPh sb="55" eb="57">
      <t>モクテキ</t>
    </rPh>
    <phoneticPr fontId="5"/>
  </si>
  <si>
    <t>成果目標：ＵＨＣ2030の活動が更に強化され，国際社会におけるＵＨＣの取組が推進される。</t>
    <rPh sb="0" eb="2">
      <t>セイカ</t>
    </rPh>
    <rPh sb="2" eb="4">
      <t>モクヒョウ</t>
    </rPh>
    <rPh sb="13" eb="15">
      <t>カツドウ</t>
    </rPh>
    <rPh sb="16" eb="17">
      <t>サラ</t>
    </rPh>
    <rPh sb="18" eb="20">
      <t>キョウカ</t>
    </rPh>
    <rPh sb="23" eb="25">
      <t>コクサイ</t>
    </rPh>
    <rPh sb="25" eb="27">
      <t>シャカイ</t>
    </rPh>
    <rPh sb="35" eb="37">
      <t>トリクミ</t>
    </rPh>
    <rPh sb="38" eb="40">
      <t>スイシン</t>
    </rPh>
    <phoneticPr fontId="5"/>
  </si>
  <si>
    <t>ＵＨＣ推進を目的とした関連会合の開催</t>
    <rPh sb="3" eb="5">
      <t>スイシン</t>
    </rPh>
    <rPh sb="6" eb="8">
      <t>モクテキ</t>
    </rPh>
    <rPh sb="11" eb="13">
      <t>カンレン</t>
    </rPh>
    <rPh sb="13" eb="15">
      <t>カイゴウ</t>
    </rPh>
    <rPh sb="16" eb="18">
      <t>カイサイ</t>
    </rPh>
    <phoneticPr fontId="5"/>
  </si>
  <si>
    <t>関連会議の実施回数</t>
    <rPh sb="0" eb="2">
      <t>カンレン</t>
    </rPh>
    <rPh sb="2" eb="4">
      <t>カイギ</t>
    </rPh>
    <rPh sb="5" eb="7">
      <t>ジッシ</t>
    </rPh>
    <rPh sb="7" eb="9">
      <t>カイスウ</t>
    </rPh>
    <phoneticPr fontId="5"/>
  </si>
  <si>
    <t>邦人職員数</t>
    <rPh sb="0" eb="2">
      <t>ホウジン</t>
    </rPh>
    <rPh sb="2" eb="4">
      <t>ショクイン</t>
    </rPh>
    <rPh sb="4" eb="5">
      <t>スウ</t>
    </rPh>
    <phoneticPr fontId="5"/>
  </si>
  <si>
    <t>ＵＨＣ2030事務局の邦人職員数</t>
    <rPh sb="7" eb="10">
      <t>ジムキョク</t>
    </rPh>
    <rPh sb="11" eb="13">
      <t>ホウジン</t>
    </rPh>
    <rPh sb="13" eb="15">
      <t>ショクイン</t>
    </rPh>
    <rPh sb="15" eb="16">
      <t>スウ</t>
    </rPh>
    <phoneticPr fontId="5"/>
  </si>
  <si>
    <t>-</t>
    <phoneticPr fontId="5"/>
  </si>
  <si>
    <t>回</t>
    <rPh sb="0" eb="1">
      <t>カイ</t>
    </rPh>
    <phoneticPr fontId="5"/>
  </si>
  <si>
    <t>人</t>
    <rPh sb="0" eb="1">
      <t>ヒト</t>
    </rPh>
    <phoneticPr fontId="5"/>
  </si>
  <si>
    <t>UHC2030が開催する各種会議開催数</t>
    <rPh sb="8" eb="10">
      <t>カイサイ</t>
    </rPh>
    <rPh sb="12" eb="14">
      <t>カクシュ</t>
    </rPh>
    <rPh sb="14" eb="16">
      <t>カイギ</t>
    </rPh>
    <rPh sb="16" eb="18">
      <t>カイサイ</t>
    </rPh>
    <rPh sb="18" eb="19">
      <t>スウ</t>
    </rPh>
    <phoneticPr fontId="5"/>
  </si>
  <si>
    <t>１．政治的なモメンタムの強化：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２．保健システム強化とUHCについての共通理解形成：　市民社会も含めた全ての関係するステークホルダーの専門的知識を活用し，UHCに向けた取組を進めるため，UHC2030内に設置されるワーキング・グループ等を通じグッドプラクティス等の知見を共有。また，途上国の感染症対策に対する対応力の強化，中進国へ移行する国への対応等個別テーマについて，国際会議やワーキンググループ等で各国・機関の経験・知見の共有の実施。
３．UHC取組のモニタリング：　UHC取組のモニタリングの国際的な基準の策定，またモニタリングのための会合等を実施。</t>
    <phoneticPr fontId="5"/>
  </si>
  <si>
    <t>基本目標Ⅵ　経済協力：政府開発援助（二国間）又は多国間の開発協力を通じ，国際社会の平和と安定及び反映の確保に貢献し，これにより我が国の平和と安全の維持，更なる反映の実現といった国益を確保すること。
基本目標Ⅶ　分担金・拠出金：国際機関等を通じて我が国の国際貢献を拡充し，日本にとって望ましい国際環境を確保すること。</t>
    <phoneticPr fontId="5"/>
  </si>
  <si>
    <t>施策Ⅳ–２　地球規模の諸課題への取組み（１　人間の安全保障の推進と我が国の貢献）
施策Ⅶ–３　国際機関を通じた地球規模の諸問題に関わる国際貢献</t>
    <phoneticPr fontId="5"/>
  </si>
  <si>
    <t>ＵＨＣ２０３０には国際保健分野の主要ドナー，国際機関等が参加しており，ＵＨＣの実現における中心的・指導的役割を担っていることから，同機関のネットワーク，ツール等を活用して，感染症対策を含む国際保健の課題に取り組み，我が国の平和と安全の確保に寄与する。
また，同機構は，国際保健の主要ステークホルダーが参加し，ＵＨＣの取組の方向性を議論する場でもあることから，同機構への積極的な関与・支援は，日本の国際保健分野におけるリーダーシップを確保することにも繋がる。</t>
    <phoneticPr fontId="5"/>
  </si>
  <si>
    <t>‐</t>
  </si>
  <si>
    <t>ＵＨＣ２０３０には国際保健分野の主要ドナー，国際機関が参加し，持続可能な開発目標（ＳＤＧｓ）の目標の一つであるＵＨＣの実現において国際社会で中心的・指導的役割を担っており，同機関のネットワーク，ツール等を活用して協力することが効果的。ＵＨＣ２０３０の事業については，運営委員会への参画やＵＨＣ２０３０事務局との協議を通じ，同機関の活動を然るべくフォローする。</t>
    <phoneticPr fontId="5"/>
  </si>
  <si>
    <t>ＵＨＣ２０３０の運営に引き続き参画し，費用対効果の高い事業の実施を目指す。</t>
    <phoneticPr fontId="5"/>
  </si>
  <si>
    <t>拠出金</t>
    <rPh sb="0" eb="3">
      <t>キョシュツキン</t>
    </rPh>
    <phoneticPr fontId="5"/>
  </si>
  <si>
    <t>事務局経費</t>
    <rPh sb="0" eb="3">
      <t>ジムキョク</t>
    </rPh>
    <rPh sb="3" eb="5">
      <t>ケイヒ</t>
    </rPh>
    <phoneticPr fontId="5"/>
  </si>
  <si>
    <t>ＵＨＣ２０３０</t>
    <phoneticPr fontId="5"/>
  </si>
  <si>
    <t>保健</t>
    <rPh sb="0" eb="2">
      <t>ホケン</t>
    </rPh>
    <phoneticPr fontId="5"/>
  </si>
  <si>
    <t>保健分野の国際連携事業</t>
    <rPh sb="0" eb="2">
      <t>ホケン</t>
    </rPh>
    <rPh sb="2" eb="4">
      <t>ブンヤ</t>
    </rPh>
    <rPh sb="5" eb="7">
      <t>コクサイ</t>
    </rPh>
    <rPh sb="7" eb="9">
      <t>レンケイ</t>
    </rPh>
    <rPh sb="9" eb="11">
      <t>ジギョウ</t>
    </rPh>
    <phoneticPr fontId="5"/>
  </si>
  <si>
    <t>持続可能な開発目標に定められたユニバーサル・ヘルス・カバレッジの達成に取り組むことは，国際社会の重要な一員である我が国の責務。また，国際保健分野の国際連携枠組みを強化することは，感染症等のグローバルなリスクから国民を守る上でも重要。</t>
    <phoneticPr fontId="5"/>
  </si>
  <si>
    <t>主要ドナー等が加盟する国際連携枠組みへの拠出であり，国が実施することが適当。</t>
    <phoneticPr fontId="5"/>
  </si>
  <si>
    <t>G7伊勢志摩サミットの首脳宣言で，UHC2030設立を指示する旨記載。我が国の国際保健政策の実現に向け，各国・各機関との連携は不可欠。</t>
    <phoneticPr fontId="5"/>
  </si>
  <si>
    <t>ＵＨＣ２０３０事務局経費に使途を限定。</t>
    <rPh sb="7" eb="10">
      <t>ジムキョク</t>
    </rPh>
    <rPh sb="10" eb="12">
      <t>ケイヒ</t>
    </rPh>
    <rPh sb="13" eb="15">
      <t>シト</t>
    </rPh>
    <rPh sb="16" eb="18">
      <t>ゲンテイ</t>
    </rPh>
    <phoneticPr fontId="5"/>
  </si>
  <si>
    <t>ＵＨＣ２０３０のワークプランの検討で事業の効率化に向けた議論が行われている。</t>
    <rPh sb="15" eb="17">
      <t>ケントウ</t>
    </rPh>
    <rPh sb="18" eb="20">
      <t>ジギョウ</t>
    </rPh>
    <rPh sb="21" eb="24">
      <t>コウリツカ</t>
    </rPh>
    <rPh sb="25" eb="26">
      <t>ム</t>
    </rPh>
    <rPh sb="28" eb="30">
      <t>ギロン</t>
    </rPh>
    <rPh sb="31" eb="32">
      <t>オコナ</t>
    </rPh>
    <phoneticPr fontId="5"/>
  </si>
  <si>
    <t>外務省</t>
    <rPh sb="0" eb="3">
      <t>ガイムショウ</t>
    </rPh>
    <phoneticPr fontId="5"/>
  </si>
  <si>
    <t>-</t>
    <phoneticPr fontId="5"/>
  </si>
  <si>
    <t>UHC2030拠出金</t>
    <rPh sb="7" eb="10">
      <t>キョシュツキン</t>
    </rPh>
    <phoneticPr fontId="5"/>
  </si>
  <si>
    <t>３４３</t>
    <phoneticPr fontId="5"/>
  </si>
  <si>
    <t>３３２</t>
    <phoneticPr fontId="5"/>
  </si>
  <si>
    <t>ｰ</t>
  </si>
  <si>
    <t>ｰ</t>
    <phoneticPr fontId="5"/>
  </si>
  <si>
    <t>室長　江副　聡</t>
    <rPh sb="0" eb="2">
      <t>シツチョウ</t>
    </rPh>
    <rPh sb="3" eb="5">
      <t>エゾエ</t>
    </rPh>
    <rPh sb="6" eb="7">
      <t>サトシ</t>
    </rPh>
    <phoneticPr fontId="5"/>
  </si>
  <si>
    <t>「新型コロナウイルス対策関連要望額」28</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</si>
  <si>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</si>
  <si>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</si>
  <si>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所見を踏まえ、引き続き適正な執行管理に努める。</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</si>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</sst>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174625</xdr:colOff>
      <xdr:row>743</xdr:row>
      <xdr:rowOff>0</xdr:rowOff>
    </xdr:from>
    <xdr:to>
      <xdr:col>36</xdr:col>
      <xdr:colOff>197491</xdr:colOff>
      <xdr:row>747</xdr:row>
      <xdr:rowOff>63926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75075" y="37814250"/>
          <a:ext cx="3823341" cy="14736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97</a:t>
          </a:r>
          <a:r>
            <a:rPr kumimoji="1" lang="ja-JP" altLang="en-US" sz="1400"/>
            <a:t>百万円</a:t>
          </a:r>
          <a:endParaRPr kumimoji="1" lang="en-US" altLang="ja-JP" sz="1400"/>
        </a:p>
      </xdr:txBody>
    </xdr:sp>
    <xdr:clientData/>
  </xdr:twoCellAnchor>
  <xdr:twoCellAnchor>
    <xdr:from>
      <xdr:col>16</xdr:col>
      <xdr:colOff>142875</xdr:colOff>
      <xdr:row>747</xdr:row>
      <xdr:rowOff>317500</xdr:rowOff>
    </xdr:from>
    <xdr:to>
      <xdr:col>37</xdr:col>
      <xdr:colOff>183375</xdr:colOff>
      <xdr:row>749</xdr:row>
      <xdr:rowOff>86981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43300" y="39541450"/>
          <a:ext cx="4241025" cy="4743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26</xdr:col>
      <xdr:colOff>127000</xdr:colOff>
      <xdr:row>750</xdr:row>
      <xdr:rowOff>158750</xdr:rowOff>
    </xdr:from>
    <xdr:to>
      <xdr:col>28</xdr:col>
      <xdr:colOff>123905</xdr:colOff>
      <xdr:row>754</xdr:row>
      <xdr:rowOff>292553</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527675" y="40439975"/>
          <a:ext cx="396955" cy="15435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79375</xdr:colOff>
      <xdr:row>756</xdr:row>
      <xdr:rowOff>31750</xdr:rowOff>
    </xdr:from>
    <xdr:to>
      <xdr:col>37</xdr:col>
      <xdr:colOff>98158</xdr:colOff>
      <xdr:row>758</xdr:row>
      <xdr:rowOff>296155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79850" y="42427525"/>
          <a:ext cx="3819258" cy="9692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97</a:t>
          </a:r>
          <a:r>
            <a:rPr kumimoji="1" lang="ja-JP" altLang="en-US" sz="1400"/>
            <a:t>百万円</a:t>
          </a:r>
          <a:endParaRPr kumimoji="1" lang="en-US" altLang="ja-JP" sz="1400"/>
        </a:p>
      </xdr:txBody>
    </xdr:sp>
    <xdr:clientData/>
  </xdr:twoCellAnchor>
  <xdr:twoCellAnchor>
    <xdr:from>
      <xdr:col>17</xdr:col>
      <xdr:colOff>190500</xdr:colOff>
      <xdr:row>758</xdr:row>
      <xdr:rowOff>492125</xdr:rowOff>
    </xdr:from>
    <xdr:to>
      <xdr:col>39</xdr:col>
      <xdr:colOff>24625</xdr:colOff>
      <xdr:row>759</xdr:row>
      <xdr:rowOff>295676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790950" y="43592750"/>
          <a:ext cx="4234675" cy="470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t="s">
        <v>346</v>
      </c>
      <c r="AP2" s="963"/>
      <c r="AQ2" s="963"/>
      <c r="AR2" s="78" t="str">
        <f>IF(OR(AO2="　", AO2=""), "", "-")</f>
        <v/>
      </c>
      <c r="AS2" s="964">
        <v>371</v>
      </c>
      <c r="AT2" s="964"/>
      <c r="AU2" s="964"/>
      <c r="AV2" s="51" t="str">
        <f>IF(AW2="", "", "-")</f>
        <v/>
      </c>
      <c r="AW2" s="909"/>
      <c r="AX2" s="909"/>
    </row>
    <row r="3" spans="1:50" ht="21" customHeight="1" thickBot="1">
      <c r="A3" s="865" t="s">
        <v>432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597</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79" t="s">
        <v>564</v>
      </c>
      <c r="H4" s="680"/>
      <c r="I4" s="680"/>
      <c r="J4" s="680"/>
      <c r="K4" s="680"/>
      <c r="L4" s="680"/>
      <c r="M4" s="680"/>
      <c r="N4" s="680"/>
      <c r="O4" s="680"/>
      <c r="P4" s="680"/>
      <c r="Q4" s="680"/>
      <c r="R4" s="680"/>
      <c r="S4" s="680"/>
      <c r="T4" s="680"/>
      <c r="U4" s="680"/>
      <c r="V4" s="680"/>
      <c r="W4" s="680"/>
      <c r="X4" s="681"/>
      <c r="Y4" s="682" t="s">
        <v>1</v>
      </c>
      <c r="Z4" s="683"/>
      <c r="AA4" s="683"/>
      <c r="AB4" s="683"/>
      <c r="AC4" s="683"/>
      <c r="AD4" s="684"/>
      <c r="AE4" s="685" t="s">
        <v>566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532</v>
      </c>
      <c r="H5" s="838"/>
      <c r="I5" s="838"/>
      <c r="J5" s="838"/>
      <c r="K5" s="838"/>
      <c r="L5" s="838"/>
      <c r="M5" s="839" t="s">
        <v>66</v>
      </c>
      <c r="N5" s="840"/>
      <c r="O5" s="840"/>
      <c r="P5" s="840"/>
      <c r="Q5" s="840"/>
      <c r="R5" s="841"/>
      <c r="S5" s="842" t="s">
        <v>70</v>
      </c>
      <c r="T5" s="838"/>
      <c r="U5" s="838"/>
      <c r="V5" s="838"/>
      <c r="W5" s="838"/>
      <c r="X5" s="843"/>
      <c r="Y5" s="696" t="s">
        <v>3</v>
      </c>
      <c r="Z5" s="546"/>
      <c r="AA5" s="546"/>
      <c r="AB5" s="546"/>
      <c r="AC5" s="546"/>
      <c r="AD5" s="547"/>
      <c r="AE5" s="697" t="s">
        <v>565</v>
      </c>
      <c r="AF5" s="697"/>
      <c r="AG5" s="697"/>
      <c r="AH5" s="697"/>
      <c r="AI5" s="697"/>
      <c r="AJ5" s="697"/>
      <c r="AK5" s="697"/>
      <c r="AL5" s="697"/>
      <c r="AM5" s="697"/>
      <c r="AN5" s="697"/>
      <c r="AO5" s="697"/>
      <c r="AP5" s="698"/>
      <c r="AQ5" s="699" t="s">
        <v>604</v>
      </c>
      <c r="AR5" s="700"/>
      <c r="AS5" s="700"/>
      <c r="AT5" s="700"/>
      <c r="AU5" s="700"/>
      <c r="AV5" s="700"/>
      <c r="AW5" s="700"/>
      <c r="AX5" s="701"/>
    </row>
    <row r="6" spans="1:50" ht="39" customHeight="1">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0" t="s">
        <v>396</v>
      </c>
      <c r="Z7" s="446"/>
      <c r="AA7" s="446"/>
      <c r="AB7" s="446"/>
      <c r="AC7" s="446"/>
      <c r="AD7" s="921"/>
      <c r="AE7" s="910" t="s">
        <v>609</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8" t="s">
        <v>259</v>
      </c>
      <c r="B8" s="499"/>
      <c r="C8" s="499"/>
      <c r="D8" s="499"/>
      <c r="E8" s="499"/>
      <c r="F8" s="500"/>
      <c r="G8" s="931" t="str">
        <f>入力規則等!A27</f>
        <v>ＯＤＡ</v>
      </c>
      <c r="H8" s="718"/>
      <c r="I8" s="718"/>
      <c r="J8" s="718"/>
      <c r="K8" s="718"/>
      <c r="L8" s="718"/>
      <c r="M8" s="718"/>
      <c r="N8" s="718"/>
      <c r="O8" s="718"/>
      <c r="P8" s="718"/>
      <c r="Q8" s="718"/>
      <c r="R8" s="718"/>
      <c r="S8" s="718"/>
      <c r="T8" s="718"/>
      <c r="U8" s="718"/>
      <c r="V8" s="718"/>
      <c r="W8" s="718"/>
      <c r="X8" s="932"/>
      <c r="Y8" s="844" t="s">
        <v>260</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569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7" t="s">
        <v>30</v>
      </c>
      <c r="B10" s="658"/>
      <c r="C10" s="658"/>
      <c r="D10" s="658"/>
      <c r="E10" s="658"/>
      <c r="F10" s="658"/>
      <c r="G10" s="752" t="s">
        <v>580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7" t="s">
        <v>5</v>
      </c>
      <c r="B11" s="658"/>
      <c r="C11" s="658"/>
      <c r="D11" s="658"/>
      <c r="E11" s="658"/>
      <c r="F11" s="659"/>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74" t="s">
        <v>24</v>
      </c>
      <c r="B12" s="975"/>
      <c r="C12" s="975"/>
      <c r="D12" s="975"/>
      <c r="E12" s="975"/>
      <c r="F12" s="976"/>
      <c r="G12" s="758"/>
      <c r="H12" s="759"/>
      <c r="I12" s="759"/>
      <c r="J12" s="759"/>
      <c r="K12" s="759"/>
      <c r="L12" s="759"/>
      <c r="M12" s="759"/>
      <c r="N12" s="759"/>
      <c r="O12" s="759"/>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0"/>
    </row>
    <row r="13" spans="1:50" ht="21" customHeight="1">
      <c r="A13" s="614"/>
      <c r="B13" s="615"/>
      <c r="C13" s="615"/>
      <c r="D13" s="615"/>
      <c r="E13" s="615"/>
      <c r="F13" s="616"/>
      <c r="G13" s="721" t="s">
        <v>6</v>
      </c>
      <c r="H13" s="722"/>
      <c r="I13" s="762" t="s">
        <v>7</v>
      </c>
      <c r="J13" s="763"/>
      <c r="K13" s="763"/>
      <c r="L13" s="763"/>
      <c r="M13" s="763"/>
      <c r="N13" s="763"/>
      <c r="O13" s="764"/>
      <c r="P13" s="654" t="s">
        <v>598</v>
      </c>
      <c r="Q13" s="655"/>
      <c r="R13" s="655"/>
      <c r="S13" s="655"/>
      <c r="T13" s="655"/>
      <c r="U13" s="655"/>
      <c r="V13" s="656"/>
      <c r="W13" s="654">
        <v>169</v>
      </c>
      <c r="X13" s="655"/>
      <c r="Y13" s="655"/>
      <c r="Z13" s="655"/>
      <c r="AA13" s="655"/>
      <c r="AB13" s="655"/>
      <c r="AC13" s="656"/>
      <c r="AD13" s="654">
        <v>128</v>
      </c>
      <c r="AE13" s="655"/>
      <c r="AF13" s="655"/>
      <c r="AG13" s="655"/>
      <c r="AH13" s="655"/>
      <c r="AI13" s="655"/>
      <c r="AJ13" s="656"/>
      <c r="AK13" s="654">
        <v>97</v>
      </c>
      <c r="AL13" s="655"/>
      <c r="AM13" s="655"/>
      <c r="AN13" s="655"/>
      <c r="AO13" s="655"/>
      <c r="AP13" s="655"/>
      <c r="AQ13" s="656"/>
      <c r="AR13" s="917">
        <v>107</v>
      </c>
      <c r="AS13" s="918"/>
      <c r="AT13" s="918"/>
      <c r="AU13" s="918"/>
      <c r="AV13" s="918"/>
      <c r="AW13" s="918"/>
      <c r="AX13" s="919"/>
    </row>
    <row r="14" spans="1:50" ht="21" customHeight="1">
      <c r="A14" s="614"/>
      <c r="B14" s="615"/>
      <c r="C14" s="615"/>
      <c r="D14" s="615"/>
      <c r="E14" s="615"/>
      <c r="F14" s="616"/>
      <c r="G14" s="723"/>
      <c r="H14" s="724"/>
      <c r="I14" s="709" t="s">
        <v>8</v>
      </c>
      <c r="J14" s="760"/>
      <c r="K14" s="760"/>
      <c r="L14" s="760"/>
      <c r="M14" s="760"/>
      <c r="N14" s="760"/>
      <c r="O14" s="761"/>
      <c r="P14" s="654" t="s">
        <v>598</v>
      </c>
      <c r="Q14" s="655"/>
      <c r="R14" s="655"/>
      <c r="S14" s="655"/>
      <c r="T14" s="655"/>
      <c r="U14" s="655"/>
      <c r="V14" s="656"/>
      <c r="W14" s="654" t="s">
        <v>598</v>
      </c>
      <c r="X14" s="655"/>
      <c r="Y14" s="655"/>
      <c r="Z14" s="655"/>
      <c r="AA14" s="655"/>
      <c r="AB14" s="655"/>
      <c r="AC14" s="656"/>
      <c r="AD14" s="654" t="s">
        <v>598</v>
      </c>
      <c r="AE14" s="655"/>
      <c r="AF14" s="655"/>
      <c r="AG14" s="655"/>
      <c r="AH14" s="655"/>
      <c r="AI14" s="655"/>
      <c r="AJ14" s="656"/>
      <c r="AK14" s="654" t="s">
        <v>598</v>
      </c>
      <c r="AL14" s="655"/>
      <c r="AM14" s="655"/>
      <c r="AN14" s="655"/>
      <c r="AO14" s="655"/>
      <c r="AP14" s="655"/>
      <c r="AQ14" s="656"/>
      <c r="AR14" s="786"/>
      <c r="AS14" s="786"/>
      <c r="AT14" s="786"/>
      <c r="AU14" s="786"/>
      <c r="AV14" s="786"/>
      <c r="AW14" s="786"/>
      <c r="AX14" s="787"/>
    </row>
    <row r="15" spans="1:50" ht="21" customHeight="1">
      <c r="A15" s="614"/>
      <c r="B15" s="615"/>
      <c r="C15" s="615"/>
      <c r="D15" s="615"/>
      <c r="E15" s="615"/>
      <c r="F15" s="616"/>
      <c r="G15" s="723"/>
      <c r="H15" s="724"/>
      <c r="I15" s="709" t="s">
        <v>51</v>
      </c>
      <c r="J15" s="710"/>
      <c r="K15" s="710"/>
      <c r="L15" s="710"/>
      <c r="M15" s="710"/>
      <c r="N15" s="710"/>
      <c r="O15" s="711"/>
      <c r="P15" s="654" t="s">
        <v>598</v>
      </c>
      <c r="Q15" s="655"/>
      <c r="R15" s="655"/>
      <c r="S15" s="655"/>
      <c r="T15" s="655"/>
      <c r="U15" s="655"/>
      <c r="V15" s="656"/>
      <c r="W15" s="654" t="s">
        <v>598</v>
      </c>
      <c r="X15" s="655"/>
      <c r="Y15" s="655"/>
      <c r="Z15" s="655"/>
      <c r="AA15" s="655"/>
      <c r="AB15" s="655"/>
      <c r="AC15" s="656"/>
      <c r="AD15" s="654" t="s">
        <v>598</v>
      </c>
      <c r="AE15" s="655"/>
      <c r="AF15" s="655"/>
      <c r="AG15" s="655"/>
      <c r="AH15" s="655"/>
      <c r="AI15" s="655"/>
      <c r="AJ15" s="656"/>
      <c r="AK15" s="654" t="s">
        <v>598</v>
      </c>
      <c r="AL15" s="655"/>
      <c r="AM15" s="655"/>
      <c r="AN15" s="655"/>
      <c r="AO15" s="655"/>
      <c r="AP15" s="655"/>
      <c r="AQ15" s="656"/>
      <c r="AR15" s="654" t="s">
        <v>598</v>
      </c>
      <c r="AS15" s="655"/>
      <c r="AT15" s="655"/>
      <c r="AU15" s="655"/>
      <c r="AV15" s="655"/>
      <c r="AW15" s="655"/>
      <c r="AX15" s="804"/>
    </row>
    <row r="16" spans="1:50" ht="21" customHeight="1">
      <c r="A16" s="614"/>
      <c r="B16" s="615"/>
      <c r="C16" s="615"/>
      <c r="D16" s="615"/>
      <c r="E16" s="615"/>
      <c r="F16" s="616"/>
      <c r="G16" s="723"/>
      <c r="H16" s="724"/>
      <c r="I16" s="709" t="s">
        <v>52</v>
      </c>
      <c r="J16" s="710"/>
      <c r="K16" s="710"/>
      <c r="L16" s="710"/>
      <c r="M16" s="710"/>
      <c r="N16" s="710"/>
      <c r="O16" s="711"/>
      <c r="P16" s="654" t="s">
        <v>598</v>
      </c>
      <c r="Q16" s="655"/>
      <c r="R16" s="655"/>
      <c r="S16" s="655"/>
      <c r="T16" s="655"/>
      <c r="U16" s="655"/>
      <c r="V16" s="656"/>
      <c r="W16" s="654" t="s">
        <v>598</v>
      </c>
      <c r="X16" s="655"/>
      <c r="Y16" s="655"/>
      <c r="Z16" s="655"/>
      <c r="AA16" s="655"/>
      <c r="AB16" s="655"/>
      <c r="AC16" s="656"/>
      <c r="AD16" s="654" t="s">
        <v>598</v>
      </c>
      <c r="AE16" s="655"/>
      <c r="AF16" s="655"/>
      <c r="AG16" s="655"/>
      <c r="AH16" s="655"/>
      <c r="AI16" s="655"/>
      <c r="AJ16" s="656"/>
      <c r="AK16" s="654" t="s">
        <v>598</v>
      </c>
      <c r="AL16" s="655"/>
      <c r="AM16" s="655"/>
      <c r="AN16" s="655"/>
      <c r="AO16" s="655"/>
      <c r="AP16" s="655"/>
      <c r="AQ16" s="656"/>
      <c r="AR16" s="755"/>
      <c r="AS16" s="756"/>
      <c r="AT16" s="756"/>
      <c r="AU16" s="756"/>
      <c r="AV16" s="756"/>
      <c r="AW16" s="756"/>
      <c r="AX16" s="757"/>
    </row>
    <row r="17" spans="1:50" ht="24.75" customHeight="1">
      <c r="A17" s="614"/>
      <c r="B17" s="615"/>
      <c r="C17" s="615"/>
      <c r="D17" s="615"/>
      <c r="E17" s="615"/>
      <c r="F17" s="616"/>
      <c r="G17" s="723"/>
      <c r="H17" s="724"/>
      <c r="I17" s="709" t="s">
        <v>50</v>
      </c>
      <c r="J17" s="760"/>
      <c r="K17" s="760"/>
      <c r="L17" s="760"/>
      <c r="M17" s="760"/>
      <c r="N17" s="760"/>
      <c r="O17" s="761"/>
      <c r="P17" s="654" t="s">
        <v>598</v>
      </c>
      <c r="Q17" s="655"/>
      <c r="R17" s="655"/>
      <c r="S17" s="655"/>
      <c r="T17" s="655"/>
      <c r="U17" s="655"/>
      <c r="V17" s="656"/>
      <c r="W17" s="654" t="s">
        <v>598</v>
      </c>
      <c r="X17" s="655"/>
      <c r="Y17" s="655"/>
      <c r="Z17" s="655"/>
      <c r="AA17" s="655"/>
      <c r="AB17" s="655"/>
      <c r="AC17" s="656"/>
      <c r="AD17" s="654" t="s">
        <v>598</v>
      </c>
      <c r="AE17" s="655"/>
      <c r="AF17" s="655"/>
      <c r="AG17" s="655"/>
      <c r="AH17" s="655"/>
      <c r="AI17" s="655"/>
      <c r="AJ17" s="656"/>
      <c r="AK17" s="654" t="s">
        <v>598</v>
      </c>
      <c r="AL17" s="655"/>
      <c r="AM17" s="655"/>
      <c r="AN17" s="655"/>
      <c r="AO17" s="655"/>
      <c r="AP17" s="655"/>
      <c r="AQ17" s="656"/>
      <c r="AR17" s="915"/>
      <c r="AS17" s="915"/>
      <c r="AT17" s="915"/>
      <c r="AU17" s="915"/>
      <c r="AV17" s="915"/>
      <c r="AW17" s="915"/>
      <c r="AX17" s="916"/>
    </row>
    <row r="18" spans="1:50" ht="24.75" customHeight="1">
      <c r="A18" s="614"/>
      <c r="B18" s="615"/>
      <c r="C18" s="615"/>
      <c r="D18" s="615"/>
      <c r="E18" s="615"/>
      <c r="F18" s="616"/>
      <c r="G18" s="725"/>
      <c r="H18" s="726"/>
      <c r="I18" s="714" t="s">
        <v>20</v>
      </c>
      <c r="J18" s="715"/>
      <c r="K18" s="715"/>
      <c r="L18" s="715"/>
      <c r="M18" s="715"/>
      <c r="N18" s="715"/>
      <c r="O18" s="716"/>
      <c r="P18" s="876">
        <f>SUM(P13:V17)</f>
        <v>0</v>
      </c>
      <c r="Q18" s="877"/>
      <c r="R18" s="877"/>
      <c r="S18" s="877"/>
      <c r="T18" s="877"/>
      <c r="U18" s="877"/>
      <c r="V18" s="878"/>
      <c r="W18" s="876">
        <f>SUM(W13:AC17)</f>
        <v>169</v>
      </c>
      <c r="X18" s="877"/>
      <c r="Y18" s="877"/>
      <c r="Z18" s="877"/>
      <c r="AA18" s="877"/>
      <c r="AB18" s="877"/>
      <c r="AC18" s="878"/>
      <c r="AD18" s="876">
        <f>SUM(AD13:AJ17)</f>
        <v>128</v>
      </c>
      <c r="AE18" s="877"/>
      <c r="AF18" s="877"/>
      <c r="AG18" s="877"/>
      <c r="AH18" s="877"/>
      <c r="AI18" s="877"/>
      <c r="AJ18" s="878"/>
      <c r="AK18" s="876">
        <f>SUM(AK13:AQ17)</f>
        <v>97</v>
      </c>
      <c r="AL18" s="877"/>
      <c r="AM18" s="877"/>
      <c r="AN18" s="877"/>
      <c r="AO18" s="877"/>
      <c r="AP18" s="877"/>
      <c r="AQ18" s="878"/>
      <c r="AR18" s="876">
        <f>SUM(AR13:AX17)</f>
        <v>107</v>
      </c>
      <c r="AS18" s="877"/>
      <c r="AT18" s="877"/>
      <c r="AU18" s="877"/>
      <c r="AV18" s="877"/>
      <c r="AW18" s="877"/>
      <c r="AX18" s="879"/>
    </row>
    <row r="19" spans="1:50" ht="24.75" customHeight="1">
      <c r="A19" s="614"/>
      <c r="B19" s="615"/>
      <c r="C19" s="615"/>
      <c r="D19" s="615"/>
      <c r="E19" s="615"/>
      <c r="F19" s="616"/>
      <c r="G19" s="874" t="s">
        <v>9</v>
      </c>
      <c r="H19" s="875"/>
      <c r="I19" s="875"/>
      <c r="J19" s="875"/>
      <c r="K19" s="875"/>
      <c r="L19" s="875"/>
      <c r="M19" s="875"/>
      <c r="N19" s="875"/>
      <c r="O19" s="875"/>
      <c r="P19" s="654"/>
      <c r="Q19" s="655"/>
      <c r="R19" s="655"/>
      <c r="S19" s="655"/>
      <c r="T19" s="655"/>
      <c r="U19" s="655"/>
      <c r="V19" s="656"/>
      <c r="W19" s="654">
        <v>169</v>
      </c>
      <c r="X19" s="655"/>
      <c r="Y19" s="655"/>
      <c r="Z19" s="655"/>
      <c r="AA19" s="655"/>
      <c r="AB19" s="655"/>
      <c r="AC19" s="656"/>
      <c r="AD19" s="654">
        <v>128</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47"/>
      <c r="B21" s="848"/>
      <c r="C21" s="848"/>
      <c r="D21" s="848"/>
      <c r="E21" s="848"/>
      <c r="F21" s="977"/>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44" t="s">
        <v>435</v>
      </c>
      <c r="B22" s="945"/>
      <c r="C22" s="945"/>
      <c r="D22" s="945"/>
      <c r="E22" s="945"/>
      <c r="F22" s="946"/>
      <c r="G22" s="982" t="s">
        <v>337</v>
      </c>
      <c r="H22" s="220"/>
      <c r="I22" s="220"/>
      <c r="J22" s="220"/>
      <c r="K22" s="220"/>
      <c r="L22" s="220"/>
      <c r="M22" s="220"/>
      <c r="N22" s="220"/>
      <c r="O22" s="221"/>
      <c r="P22" s="933" t="s">
        <v>436</v>
      </c>
      <c r="Q22" s="220"/>
      <c r="R22" s="220"/>
      <c r="S22" s="220"/>
      <c r="T22" s="220"/>
      <c r="U22" s="220"/>
      <c r="V22" s="221"/>
      <c r="W22" s="933" t="s">
        <v>437</v>
      </c>
      <c r="X22" s="220"/>
      <c r="Y22" s="220"/>
      <c r="Z22" s="220"/>
      <c r="AA22" s="220"/>
      <c r="AB22" s="220"/>
      <c r="AC22" s="221"/>
      <c r="AD22" s="933" t="s">
        <v>336</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7.75" customHeight="1">
      <c r="A23" s="947"/>
      <c r="B23" s="948"/>
      <c r="C23" s="948"/>
      <c r="D23" s="948"/>
      <c r="E23" s="948"/>
      <c r="F23" s="949"/>
      <c r="G23" s="983" t="s">
        <v>599</v>
      </c>
      <c r="H23" s="984"/>
      <c r="I23" s="984"/>
      <c r="J23" s="984"/>
      <c r="K23" s="984"/>
      <c r="L23" s="984"/>
      <c r="M23" s="984"/>
      <c r="N23" s="984"/>
      <c r="O23" s="985"/>
      <c r="P23" s="917">
        <v>97</v>
      </c>
      <c r="Q23" s="918"/>
      <c r="R23" s="918"/>
      <c r="S23" s="918"/>
      <c r="T23" s="918"/>
      <c r="U23" s="918"/>
      <c r="V23" s="934"/>
      <c r="W23" s="917">
        <v>107</v>
      </c>
      <c r="X23" s="918"/>
      <c r="Y23" s="918"/>
      <c r="Z23" s="918"/>
      <c r="AA23" s="918"/>
      <c r="AB23" s="918"/>
      <c r="AC23" s="934"/>
      <c r="AD23" s="954" t="s">
        <v>605</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7.75" customHeight="1">
      <c r="A24" s="947"/>
      <c r="B24" s="948"/>
      <c r="C24" s="948"/>
      <c r="D24" s="948"/>
      <c r="E24" s="948"/>
      <c r="F24" s="949"/>
      <c r="G24" s="935"/>
      <c r="H24" s="936"/>
      <c r="I24" s="936"/>
      <c r="J24" s="936"/>
      <c r="K24" s="936"/>
      <c r="L24" s="936"/>
      <c r="M24" s="936"/>
      <c r="N24" s="936"/>
      <c r="O24" s="937"/>
      <c r="P24" s="654"/>
      <c r="Q24" s="655"/>
      <c r="R24" s="655"/>
      <c r="S24" s="655"/>
      <c r="T24" s="655"/>
      <c r="U24" s="655"/>
      <c r="V24" s="656"/>
      <c r="W24" s="654"/>
      <c r="X24" s="655"/>
      <c r="Y24" s="655"/>
      <c r="Z24" s="655"/>
      <c r="AA24" s="655"/>
      <c r="AB24" s="655"/>
      <c r="AC24" s="656"/>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7.75" customHeight="1">
      <c r="A25" s="947"/>
      <c r="B25" s="948"/>
      <c r="C25" s="948"/>
      <c r="D25" s="948"/>
      <c r="E25" s="948"/>
      <c r="F25" s="949"/>
      <c r="G25" s="935"/>
      <c r="H25" s="936"/>
      <c r="I25" s="936"/>
      <c r="J25" s="936"/>
      <c r="K25" s="936"/>
      <c r="L25" s="936"/>
      <c r="M25" s="936"/>
      <c r="N25" s="936"/>
      <c r="O25" s="937"/>
      <c r="P25" s="654"/>
      <c r="Q25" s="655"/>
      <c r="R25" s="655"/>
      <c r="S25" s="655"/>
      <c r="T25" s="655"/>
      <c r="U25" s="655"/>
      <c r="V25" s="656"/>
      <c r="W25" s="654"/>
      <c r="X25" s="655"/>
      <c r="Y25" s="655"/>
      <c r="Z25" s="655"/>
      <c r="AA25" s="655"/>
      <c r="AB25" s="655"/>
      <c r="AC25" s="656"/>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7.75" customHeight="1">
      <c r="A26" s="947"/>
      <c r="B26" s="948"/>
      <c r="C26" s="948"/>
      <c r="D26" s="948"/>
      <c r="E26" s="948"/>
      <c r="F26" s="949"/>
      <c r="G26" s="935"/>
      <c r="H26" s="936"/>
      <c r="I26" s="936"/>
      <c r="J26" s="936"/>
      <c r="K26" s="936"/>
      <c r="L26" s="936"/>
      <c r="M26" s="936"/>
      <c r="N26" s="936"/>
      <c r="O26" s="937"/>
      <c r="P26" s="654"/>
      <c r="Q26" s="655"/>
      <c r="R26" s="655"/>
      <c r="S26" s="655"/>
      <c r="T26" s="655"/>
      <c r="U26" s="655"/>
      <c r="V26" s="656"/>
      <c r="W26" s="654"/>
      <c r="X26" s="655"/>
      <c r="Y26" s="655"/>
      <c r="Z26" s="655"/>
      <c r="AA26" s="655"/>
      <c r="AB26" s="655"/>
      <c r="AC26" s="656"/>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7.75" customHeight="1">
      <c r="A27" s="947"/>
      <c r="B27" s="948"/>
      <c r="C27" s="948"/>
      <c r="D27" s="948"/>
      <c r="E27" s="948"/>
      <c r="F27" s="949"/>
      <c r="G27" s="935"/>
      <c r="H27" s="936"/>
      <c r="I27" s="936"/>
      <c r="J27" s="936"/>
      <c r="K27" s="936"/>
      <c r="L27" s="936"/>
      <c r="M27" s="936"/>
      <c r="N27" s="936"/>
      <c r="O27" s="937"/>
      <c r="P27" s="654"/>
      <c r="Q27" s="655"/>
      <c r="R27" s="655"/>
      <c r="S27" s="655"/>
      <c r="T27" s="655"/>
      <c r="U27" s="655"/>
      <c r="V27" s="656"/>
      <c r="W27" s="654"/>
      <c r="X27" s="655"/>
      <c r="Y27" s="655"/>
      <c r="Z27" s="655"/>
      <c r="AA27" s="655"/>
      <c r="AB27" s="655"/>
      <c r="AC27" s="656"/>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7.75" customHeight="1">
      <c r="A28" s="947"/>
      <c r="B28" s="948"/>
      <c r="C28" s="948"/>
      <c r="D28" s="948"/>
      <c r="E28" s="948"/>
      <c r="F28" s="949"/>
      <c r="G28" s="938" t="s">
        <v>341</v>
      </c>
      <c r="H28" s="939"/>
      <c r="I28" s="939"/>
      <c r="J28" s="939"/>
      <c r="K28" s="939"/>
      <c r="L28" s="939"/>
      <c r="M28" s="939"/>
      <c r="N28" s="939"/>
      <c r="O28" s="940"/>
      <c r="P28" s="876">
        <f>P29-SUM(P23:P27)</f>
        <v>0</v>
      </c>
      <c r="Q28" s="877"/>
      <c r="R28" s="877"/>
      <c r="S28" s="877"/>
      <c r="T28" s="877"/>
      <c r="U28" s="877"/>
      <c r="V28" s="878"/>
      <c r="W28" s="876">
        <f>W29-SUM(W23:W27)</f>
        <v>0</v>
      </c>
      <c r="X28" s="877"/>
      <c r="Y28" s="877"/>
      <c r="Z28" s="877"/>
      <c r="AA28" s="877"/>
      <c r="AB28" s="877"/>
      <c r="AC28" s="878"/>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7.75" customHeight="1" thickBot="1">
      <c r="A29" s="950"/>
      <c r="B29" s="951"/>
      <c r="C29" s="951"/>
      <c r="D29" s="951"/>
      <c r="E29" s="951"/>
      <c r="F29" s="952"/>
      <c r="G29" s="941" t="s">
        <v>338</v>
      </c>
      <c r="H29" s="942"/>
      <c r="I29" s="942"/>
      <c r="J29" s="942"/>
      <c r="K29" s="942"/>
      <c r="L29" s="942"/>
      <c r="M29" s="942"/>
      <c r="N29" s="942"/>
      <c r="O29" s="943"/>
      <c r="P29" s="654">
        <f>AK13</f>
        <v>97</v>
      </c>
      <c r="Q29" s="655"/>
      <c r="R29" s="655"/>
      <c r="S29" s="655"/>
      <c r="T29" s="655"/>
      <c r="U29" s="655"/>
      <c r="V29" s="656"/>
      <c r="W29" s="965">
        <v>107</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hidden="1" customHeight="1">
      <c r="A30" s="859" t="s">
        <v>353</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399</v>
      </c>
      <c r="AF30" s="857"/>
      <c r="AG30" s="857"/>
      <c r="AH30" s="858"/>
      <c r="AI30" s="856" t="s">
        <v>421</v>
      </c>
      <c r="AJ30" s="857"/>
      <c r="AK30" s="857"/>
      <c r="AL30" s="858"/>
      <c r="AM30" s="913" t="s">
        <v>426</v>
      </c>
      <c r="AN30" s="913"/>
      <c r="AO30" s="913"/>
      <c r="AP30" s="856"/>
      <c r="AQ30" s="765" t="s">
        <v>235</v>
      </c>
      <c r="AR30" s="766"/>
      <c r="AS30" s="766"/>
      <c r="AT30" s="767"/>
      <c r="AU30" s="772" t="s">
        <v>134</v>
      </c>
      <c r="AV30" s="772"/>
      <c r="AW30" s="772"/>
      <c r="AX30" s="914"/>
    </row>
    <row r="31" spans="1:50" ht="18.75" hidden="1"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hidden="1" customHeight="1">
      <c r="A32" s="403"/>
      <c r="B32" s="401"/>
      <c r="C32" s="401"/>
      <c r="D32" s="401"/>
      <c r="E32" s="401"/>
      <c r="F32" s="402"/>
      <c r="G32" s="564"/>
      <c r="H32" s="565"/>
      <c r="I32" s="565"/>
      <c r="J32" s="565"/>
      <c r="K32" s="565"/>
      <c r="L32" s="565"/>
      <c r="M32" s="565"/>
      <c r="N32" s="565"/>
      <c r="O32" s="566"/>
      <c r="P32" s="104"/>
      <c r="Q32" s="104"/>
      <c r="R32" s="104"/>
      <c r="S32" s="104"/>
      <c r="T32" s="104"/>
      <c r="U32" s="104"/>
      <c r="V32" s="104"/>
      <c r="W32" s="104"/>
      <c r="X32" s="105"/>
      <c r="Y32" s="474" t="s">
        <v>12</v>
      </c>
      <c r="Z32" s="534"/>
      <c r="AA32" s="535"/>
      <c r="AB32" s="464"/>
      <c r="AC32" s="464"/>
      <c r="AD32" s="464"/>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3.25" hidden="1"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c r="AC33" s="526"/>
      <c r="AD33" s="526"/>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3.25" hidden="1"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ht="23.25" hidden="1"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c r="A37" s="768" t="s">
        <v>353</v>
      </c>
      <c r="B37" s="769"/>
      <c r="C37" s="769"/>
      <c r="D37" s="769"/>
      <c r="E37" s="769"/>
      <c r="F37" s="77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08"/>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8" t="s">
        <v>353</v>
      </c>
      <c r="B44" s="769"/>
      <c r="C44" s="769"/>
      <c r="D44" s="769"/>
      <c r="E44" s="769"/>
      <c r="F44" s="77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08"/>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2" t="s">
        <v>134</v>
      </c>
      <c r="AV51" s="922"/>
      <c r="AW51" s="922"/>
      <c r="AX51" s="923"/>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2" t="s">
        <v>134</v>
      </c>
      <c r="AV58" s="922"/>
      <c r="AW58" s="922"/>
      <c r="AX58" s="923"/>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8"/>
      <c r="AF77" s="889"/>
      <c r="AG77" s="889"/>
      <c r="AH77" s="889"/>
      <c r="AI77" s="888"/>
      <c r="AJ77" s="889"/>
      <c r="AK77" s="889"/>
      <c r="AL77" s="889"/>
      <c r="AM77" s="888"/>
      <c r="AN77" s="889"/>
      <c r="AO77" s="889"/>
      <c r="AP77" s="889"/>
      <c r="AQ77" s="322"/>
      <c r="AR77" s="206"/>
      <c r="AS77" s="206"/>
      <c r="AT77" s="323"/>
      <c r="AU77" s="217"/>
      <c r="AV77" s="217"/>
      <c r="AW77" s="217"/>
      <c r="AX77" s="219"/>
    </row>
    <row r="78" spans="1:50" ht="69.75" hidden="1" customHeight="1">
      <c r="A78" s="336" t="s">
        <v>389</v>
      </c>
      <c r="B78" s="337"/>
      <c r="C78" s="337"/>
      <c r="D78" s="337"/>
      <c r="E78" s="334" t="s">
        <v>332</v>
      </c>
      <c r="F78" s="335"/>
      <c r="G78" s="56" t="s">
        <v>238</v>
      </c>
      <c r="H78" s="587"/>
      <c r="I78" s="588"/>
      <c r="J78" s="588"/>
      <c r="K78" s="588"/>
      <c r="L78" s="588"/>
      <c r="M78" s="588"/>
      <c r="N78" s="588"/>
      <c r="O78" s="589"/>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8"/>
    </row>
    <row r="80" spans="1:50" ht="18.75" customHeight="1">
      <c r="A80" s="86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6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3"/>
      <c r="B82" s="530"/>
      <c r="C82" s="431"/>
      <c r="D82" s="431"/>
      <c r="E82" s="431"/>
      <c r="F82" s="432"/>
      <c r="G82" s="673" t="s">
        <v>570</v>
      </c>
      <c r="H82" s="673"/>
      <c r="I82" s="673"/>
      <c r="J82" s="673"/>
      <c r="K82" s="673"/>
      <c r="L82" s="673"/>
      <c r="M82" s="673"/>
      <c r="N82" s="673"/>
      <c r="O82" s="673"/>
      <c r="P82" s="673"/>
      <c r="Q82" s="673"/>
      <c r="R82" s="673"/>
      <c r="S82" s="673"/>
      <c r="T82" s="673"/>
      <c r="U82" s="673"/>
      <c r="V82" s="673"/>
      <c r="W82" s="673"/>
      <c r="X82" s="673"/>
      <c r="Y82" s="673"/>
      <c r="Z82" s="673"/>
      <c r="AA82" s="674"/>
      <c r="AB82" s="882" t="s">
        <v>571</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customHeight="1">
      <c r="A83" s="863"/>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customHeight="1">
      <c r="A84" s="863"/>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customHeight="1">
      <c r="A85" s="86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customHeight="1">
      <c r="A86" s="86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t="s">
        <v>598</v>
      </c>
      <c r="AV86" s="198"/>
      <c r="AW86" s="398" t="s">
        <v>181</v>
      </c>
      <c r="AX86" s="399"/>
      <c r="AY86" s="10"/>
      <c r="AZ86" s="10"/>
      <c r="BA86" s="10"/>
      <c r="BB86" s="10"/>
      <c r="BC86" s="10"/>
      <c r="BD86" s="10"/>
      <c r="BE86" s="10"/>
      <c r="BF86" s="10"/>
      <c r="BG86" s="10"/>
      <c r="BH86" s="10"/>
    </row>
    <row r="87" spans="1:60" ht="23.25" customHeight="1">
      <c r="A87" s="863"/>
      <c r="B87" s="431"/>
      <c r="C87" s="431"/>
      <c r="D87" s="431"/>
      <c r="E87" s="431"/>
      <c r="F87" s="432"/>
      <c r="G87" s="103" t="s">
        <v>572</v>
      </c>
      <c r="H87" s="104"/>
      <c r="I87" s="104"/>
      <c r="J87" s="104"/>
      <c r="K87" s="104"/>
      <c r="L87" s="104"/>
      <c r="M87" s="104"/>
      <c r="N87" s="104"/>
      <c r="O87" s="105"/>
      <c r="P87" s="104" t="s">
        <v>573</v>
      </c>
      <c r="Q87" s="517"/>
      <c r="R87" s="517"/>
      <c r="S87" s="517"/>
      <c r="T87" s="517"/>
      <c r="U87" s="517"/>
      <c r="V87" s="517"/>
      <c r="W87" s="517"/>
      <c r="X87" s="518"/>
      <c r="Y87" s="561" t="s">
        <v>62</v>
      </c>
      <c r="Z87" s="562"/>
      <c r="AA87" s="563"/>
      <c r="AB87" s="464" t="s">
        <v>577</v>
      </c>
      <c r="AC87" s="464"/>
      <c r="AD87" s="464"/>
      <c r="AE87" s="322" t="s">
        <v>576</v>
      </c>
      <c r="AF87" s="206"/>
      <c r="AG87" s="206"/>
      <c r="AH87" s="323"/>
      <c r="AI87" s="216">
        <v>5</v>
      </c>
      <c r="AJ87" s="217"/>
      <c r="AK87" s="217"/>
      <c r="AL87" s="217"/>
      <c r="AM87" s="216">
        <v>5</v>
      </c>
      <c r="AN87" s="217"/>
      <c r="AO87" s="217"/>
      <c r="AP87" s="217"/>
      <c r="AQ87" s="322">
        <v>5</v>
      </c>
      <c r="AR87" s="206"/>
      <c r="AS87" s="206"/>
      <c r="AT87" s="323"/>
      <c r="AU87" s="322" t="s">
        <v>576</v>
      </c>
      <c r="AV87" s="206"/>
      <c r="AW87" s="206"/>
      <c r="AX87" s="323"/>
    </row>
    <row r="88" spans="1:60" ht="23.25" customHeight="1">
      <c r="A88" s="86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577</v>
      </c>
      <c r="AC88" s="526"/>
      <c r="AD88" s="526"/>
      <c r="AE88" s="322" t="s">
        <v>576</v>
      </c>
      <c r="AF88" s="206"/>
      <c r="AG88" s="206"/>
      <c r="AH88" s="323"/>
      <c r="AI88" s="216">
        <v>5</v>
      </c>
      <c r="AJ88" s="217"/>
      <c r="AK88" s="217"/>
      <c r="AL88" s="217"/>
      <c r="AM88" s="216">
        <v>5</v>
      </c>
      <c r="AN88" s="217"/>
      <c r="AO88" s="217"/>
      <c r="AP88" s="217"/>
      <c r="AQ88" s="322" t="s">
        <v>576</v>
      </c>
      <c r="AR88" s="206"/>
      <c r="AS88" s="206"/>
      <c r="AT88" s="323"/>
      <c r="AU88" s="322" t="s">
        <v>576</v>
      </c>
      <c r="AV88" s="206"/>
      <c r="AW88" s="206"/>
      <c r="AX88" s="323"/>
      <c r="AY88" s="10"/>
      <c r="AZ88" s="10"/>
      <c r="BA88" s="10"/>
      <c r="BB88" s="10"/>
      <c r="BC88" s="10"/>
    </row>
    <row r="89" spans="1:60" ht="23.25" customHeight="1">
      <c r="A89" s="863"/>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322" t="s">
        <v>576</v>
      </c>
      <c r="AF89" s="206"/>
      <c r="AG89" s="206"/>
      <c r="AH89" s="323"/>
      <c r="AI89" s="216">
        <v>100</v>
      </c>
      <c r="AJ89" s="217"/>
      <c r="AK89" s="217"/>
      <c r="AL89" s="217"/>
      <c r="AM89" s="216">
        <v>100</v>
      </c>
      <c r="AN89" s="217"/>
      <c r="AO89" s="217"/>
      <c r="AP89" s="217"/>
      <c r="AQ89" s="322" t="s">
        <v>576</v>
      </c>
      <c r="AR89" s="206"/>
      <c r="AS89" s="206"/>
      <c r="AT89" s="323"/>
      <c r="AU89" s="322" t="s">
        <v>576</v>
      </c>
      <c r="AV89" s="206"/>
      <c r="AW89" s="206"/>
      <c r="AX89" s="323"/>
      <c r="AY89" s="10"/>
      <c r="AZ89" s="10"/>
      <c r="BA89" s="10"/>
      <c r="BB89" s="10"/>
      <c r="BC89" s="10"/>
      <c r="BD89" s="10"/>
      <c r="BE89" s="10"/>
      <c r="BF89" s="10"/>
      <c r="BG89" s="10"/>
      <c r="BH89" s="10"/>
    </row>
    <row r="90" spans="1:60" ht="18.75" customHeight="1">
      <c r="A90" s="86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customHeight="1">
      <c r="A91" s="86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v>2</v>
      </c>
      <c r="AR91" s="198"/>
      <c r="AS91" s="132" t="s">
        <v>236</v>
      </c>
      <c r="AT91" s="133"/>
      <c r="AU91" s="198" t="s">
        <v>598</v>
      </c>
      <c r="AV91" s="198"/>
      <c r="AW91" s="398" t="s">
        <v>181</v>
      </c>
      <c r="AX91" s="399"/>
      <c r="AY91" s="10"/>
      <c r="AZ91" s="10"/>
      <c r="BA91" s="10"/>
      <c r="BB91" s="10"/>
      <c r="BC91" s="10"/>
    </row>
    <row r="92" spans="1:60" ht="23.25" customHeight="1">
      <c r="A92" s="863"/>
      <c r="B92" s="431"/>
      <c r="C92" s="431"/>
      <c r="D92" s="431"/>
      <c r="E92" s="431"/>
      <c r="F92" s="432"/>
      <c r="G92" s="103" t="s">
        <v>574</v>
      </c>
      <c r="H92" s="104"/>
      <c r="I92" s="104"/>
      <c r="J92" s="104"/>
      <c r="K92" s="104"/>
      <c r="L92" s="104"/>
      <c r="M92" s="104"/>
      <c r="N92" s="104"/>
      <c r="O92" s="105"/>
      <c r="P92" s="104" t="s">
        <v>575</v>
      </c>
      <c r="Q92" s="517"/>
      <c r="R92" s="517"/>
      <c r="S92" s="517"/>
      <c r="T92" s="517"/>
      <c r="U92" s="517"/>
      <c r="V92" s="517"/>
      <c r="W92" s="517"/>
      <c r="X92" s="518"/>
      <c r="Y92" s="561" t="s">
        <v>62</v>
      </c>
      <c r="Z92" s="562"/>
      <c r="AA92" s="563"/>
      <c r="AB92" s="464" t="s">
        <v>578</v>
      </c>
      <c r="AC92" s="464"/>
      <c r="AD92" s="464"/>
      <c r="AE92" s="322" t="s">
        <v>576</v>
      </c>
      <c r="AF92" s="206"/>
      <c r="AG92" s="206"/>
      <c r="AH92" s="323"/>
      <c r="AI92" s="216">
        <v>1</v>
      </c>
      <c r="AJ92" s="217"/>
      <c r="AK92" s="217"/>
      <c r="AL92" s="217"/>
      <c r="AM92" s="216">
        <v>1</v>
      </c>
      <c r="AN92" s="217"/>
      <c r="AO92" s="217"/>
      <c r="AP92" s="217"/>
      <c r="AQ92" s="322">
        <v>1</v>
      </c>
      <c r="AR92" s="206"/>
      <c r="AS92" s="206"/>
      <c r="AT92" s="323"/>
      <c r="AU92" s="322" t="s">
        <v>576</v>
      </c>
      <c r="AV92" s="206"/>
      <c r="AW92" s="206"/>
      <c r="AX92" s="323"/>
      <c r="AY92" s="10"/>
      <c r="AZ92" s="10"/>
      <c r="BA92" s="10"/>
      <c r="BB92" s="10"/>
      <c r="BC92" s="10"/>
      <c r="BD92" s="10"/>
      <c r="BE92" s="10"/>
      <c r="BF92" s="10"/>
      <c r="BG92" s="10"/>
      <c r="BH92" s="10"/>
    </row>
    <row r="93" spans="1:60" ht="23.25" customHeight="1">
      <c r="A93" s="86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t="s">
        <v>578</v>
      </c>
      <c r="AC93" s="526"/>
      <c r="AD93" s="526"/>
      <c r="AE93" s="322" t="s">
        <v>576</v>
      </c>
      <c r="AF93" s="206"/>
      <c r="AG93" s="206"/>
      <c r="AH93" s="323"/>
      <c r="AI93" s="216">
        <v>1</v>
      </c>
      <c r="AJ93" s="217"/>
      <c r="AK93" s="217"/>
      <c r="AL93" s="217"/>
      <c r="AM93" s="216">
        <v>1</v>
      </c>
      <c r="AN93" s="217"/>
      <c r="AO93" s="217"/>
      <c r="AP93" s="217"/>
      <c r="AQ93" s="322">
        <v>1</v>
      </c>
      <c r="AR93" s="206"/>
      <c r="AS93" s="206"/>
      <c r="AT93" s="323"/>
      <c r="AU93" s="322" t="s">
        <v>576</v>
      </c>
      <c r="AV93" s="206"/>
      <c r="AW93" s="206"/>
      <c r="AX93" s="323"/>
    </row>
    <row r="94" spans="1:60" ht="23.25" customHeight="1" thickBot="1">
      <c r="A94" s="863"/>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322" t="s">
        <v>576</v>
      </c>
      <c r="AF94" s="206"/>
      <c r="AG94" s="206"/>
      <c r="AH94" s="323"/>
      <c r="AI94" s="216">
        <v>100</v>
      </c>
      <c r="AJ94" s="217"/>
      <c r="AK94" s="217"/>
      <c r="AL94" s="217"/>
      <c r="AM94" s="216">
        <v>100</v>
      </c>
      <c r="AN94" s="217"/>
      <c r="AO94" s="217"/>
      <c r="AP94" s="217"/>
      <c r="AQ94" s="322">
        <v>100</v>
      </c>
      <c r="AR94" s="206"/>
      <c r="AS94" s="206"/>
      <c r="AT94" s="323"/>
      <c r="AU94" s="322" t="s">
        <v>576</v>
      </c>
      <c r="AV94" s="206"/>
      <c r="AW94" s="206"/>
      <c r="AX94" s="323"/>
      <c r="AY94" s="10"/>
      <c r="AZ94" s="10"/>
      <c r="BA94" s="10"/>
      <c r="BB94" s="10"/>
      <c r="BC94" s="10"/>
    </row>
    <row r="95" spans="1:60" ht="18.75" hidden="1" customHeight="1">
      <c r="A95" s="86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t="23.25" hidden="1" customHeight="1">
      <c r="A98" s="86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23.25" hidden="1" customHeight="1" thickBot="1">
      <c r="A99" s="864"/>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3" t="s">
        <v>13</v>
      </c>
      <c r="Z99" s="894"/>
      <c r="AA99" s="895"/>
      <c r="AB99" s="890" t="s">
        <v>14</v>
      </c>
      <c r="AC99" s="891"/>
      <c r="AD99" s="89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322" t="s">
        <v>576</v>
      </c>
      <c r="AF101" s="206"/>
      <c r="AG101" s="206"/>
      <c r="AH101" s="323"/>
      <c r="AI101" s="322">
        <v>5</v>
      </c>
      <c r="AJ101" s="206"/>
      <c r="AK101" s="206"/>
      <c r="AL101" s="323"/>
      <c r="AM101" s="216">
        <v>5</v>
      </c>
      <c r="AN101" s="217"/>
      <c r="AO101" s="217"/>
      <c r="AP101" s="218"/>
      <c r="AQ101" s="322" t="s">
        <v>576</v>
      </c>
      <c r="AR101" s="206"/>
      <c r="AS101" s="206"/>
      <c r="AT101" s="323"/>
      <c r="AU101" s="322" t="s">
        <v>415</v>
      </c>
      <c r="AV101" s="206"/>
      <c r="AW101" s="206"/>
      <c r="AX101" s="323"/>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322" t="s">
        <v>576</v>
      </c>
      <c r="AF102" s="206"/>
      <c r="AG102" s="206"/>
      <c r="AH102" s="323"/>
      <c r="AI102" s="322">
        <v>5</v>
      </c>
      <c r="AJ102" s="206"/>
      <c r="AK102" s="206"/>
      <c r="AL102" s="323"/>
      <c r="AM102" s="421">
        <v>5</v>
      </c>
      <c r="AN102" s="421"/>
      <c r="AO102" s="421"/>
      <c r="AP102" s="421"/>
      <c r="AQ102" s="271">
        <v>5</v>
      </c>
      <c r="AR102" s="272"/>
      <c r="AS102" s="272"/>
      <c r="AT102" s="317"/>
      <c r="AU102" s="322" t="s">
        <v>576</v>
      </c>
      <c r="AV102" s="206"/>
      <c r="AW102" s="206"/>
      <c r="AX102" s="323"/>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4"/>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4"/>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4"/>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4"/>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8"/>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29"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4"/>
      <c r="Z127" s="925"/>
      <c r="AA127" s="926"/>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111" customHeight="1">
      <c r="A130" s="187" t="s">
        <v>414</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9.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29"/>
      <c r="E430" s="173" t="s">
        <v>407</v>
      </c>
      <c r="F430" s="896"/>
      <c r="G430" s="897" t="s">
        <v>255</v>
      </c>
      <c r="H430" s="122"/>
      <c r="I430" s="122"/>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420</v>
      </c>
      <c r="AJ431" s="341"/>
      <c r="AK431" s="341"/>
      <c r="AL431" s="158"/>
      <c r="AM431" s="341" t="s">
        <v>433</v>
      </c>
      <c r="AN431" s="341"/>
      <c r="AO431" s="341"/>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22"/>
      <c r="AF433" s="206"/>
      <c r="AG433" s="206"/>
      <c r="AH433" s="206"/>
      <c r="AI433" s="322"/>
      <c r="AJ433" s="206"/>
      <c r="AK433" s="206"/>
      <c r="AL433" s="206"/>
      <c r="AM433" s="322"/>
      <c r="AN433" s="206"/>
      <c r="AO433" s="206"/>
      <c r="AP433" s="323"/>
      <c r="AQ433" s="322"/>
      <c r="AR433" s="206"/>
      <c r="AS433" s="206"/>
      <c r="AT433" s="323"/>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22"/>
      <c r="AF434" s="206"/>
      <c r="AG434" s="206"/>
      <c r="AH434" s="323"/>
      <c r="AI434" s="322"/>
      <c r="AJ434" s="206"/>
      <c r="AK434" s="206"/>
      <c r="AL434" s="206"/>
      <c r="AM434" s="322"/>
      <c r="AN434" s="206"/>
      <c r="AO434" s="206"/>
      <c r="AP434" s="323"/>
      <c r="AQ434" s="322"/>
      <c r="AR434" s="206"/>
      <c r="AS434" s="206"/>
      <c r="AT434" s="323"/>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22"/>
      <c r="AF435" s="206"/>
      <c r="AG435" s="206"/>
      <c r="AH435" s="323"/>
      <c r="AI435" s="322"/>
      <c r="AJ435" s="206"/>
      <c r="AK435" s="206"/>
      <c r="AL435" s="206"/>
      <c r="AM435" s="322"/>
      <c r="AN435" s="206"/>
      <c r="AO435" s="206"/>
      <c r="AP435" s="323"/>
      <c r="AQ435" s="322"/>
      <c r="AR435" s="206"/>
      <c r="AS435" s="206"/>
      <c r="AT435" s="323"/>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420</v>
      </c>
      <c r="AJ436" s="341"/>
      <c r="AK436" s="341"/>
      <c r="AL436" s="158"/>
      <c r="AM436" s="341" t="s">
        <v>433</v>
      </c>
      <c r="AN436" s="341"/>
      <c r="AO436" s="341"/>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420</v>
      </c>
      <c r="AJ441" s="341"/>
      <c r="AK441" s="341"/>
      <c r="AL441" s="158"/>
      <c r="AM441" s="341" t="s">
        <v>433</v>
      </c>
      <c r="AN441" s="341"/>
      <c r="AO441" s="341"/>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420</v>
      </c>
      <c r="AJ446" s="341"/>
      <c r="AK446" s="341"/>
      <c r="AL446" s="158"/>
      <c r="AM446" s="341" t="s">
        <v>433</v>
      </c>
      <c r="AN446" s="341"/>
      <c r="AO446" s="341"/>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420</v>
      </c>
      <c r="AJ451" s="341"/>
      <c r="AK451" s="341"/>
      <c r="AL451" s="158"/>
      <c r="AM451" s="341" t="s">
        <v>433</v>
      </c>
      <c r="AN451" s="341"/>
      <c r="AO451" s="341"/>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420</v>
      </c>
      <c r="AJ456" s="341"/>
      <c r="AK456" s="341"/>
      <c r="AL456" s="158"/>
      <c r="AM456" s="341" t="s">
        <v>433</v>
      </c>
      <c r="AN456" s="341"/>
      <c r="AO456" s="341"/>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22"/>
      <c r="AF458" s="206"/>
      <c r="AG458" s="206"/>
      <c r="AH458" s="206"/>
      <c r="AI458" s="322"/>
      <c r="AJ458" s="206"/>
      <c r="AK458" s="206"/>
      <c r="AL458" s="206"/>
      <c r="AM458" s="322"/>
      <c r="AN458" s="206"/>
      <c r="AO458" s="206"/>
      <c r="AP458" s="323"/>
      <c r="AQ458" s="322"/>
      <c r="AR458" s="206"/>
      <c r="AS458" s="206"/>
      <c r="AT458" s="323"/>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22"/>
      <c r="AF459" s="206"/>
      <c r="AG459" s="206"/>
      <c r="AH459" s="323"/>
      <c r="AI459" s="322"/>
      <c r="AJ459" s="206"/>
      <c r="AK459" s="206"/>
      <c r="AL459" s="206"/>
      <c r="AM459" s="322"/>
      <c r="AN459" s="206"/>
      <c r="AO459" s="206"/>
      <c r="AP459" s="323"/>
      <c r="AQ459" s="322"/>
      <c r="AR459" s="206"/>
      <c r="AS459" s="206"/>
      <c r="AT459" s="323"/>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22"/>
      <c r="AF460" s="206"/>
      <c r="AG460" s="206"/>
      <c r="AH460" s="323"/>
      <c r="AI460" s="322"/>
      <c r="AJ460" s="206"/>
      <c r="AK460" s="206"/>
      <c r="AL460" s="206"/>
      <c r="AM460" s="322"/>
      <c r="AN460" s="206"/>
      <c r="AO460" s="206"/>
      <c r="AP460" s="323"/>
      <c r="AQ460" s="322"/>
      <c r="AR460" s="206"/>
      <c r="AS460" s="206"/>
      <c r="AT460" s="323"/>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420</v>
      </c>
      <c r="AJ461" s="341"/>
      <c r="AK461" s="341"/>
      <c r="AL461" s="158"/>
      <c r="AM461" s="341" t="s">
        <v>433</v>
      </c>
      <c r="AN461" s="341"/>
      <c r="AO461" s="341"/>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420</v>
      </c>
      <c r="AJ466" s="341"/>
      <c r="AK466" s="341"/>
      <c r="AL466" s="158"/>
      <c r="AM466" s="341" t="s">
        <v>433</v>
      </c>
      <c r="AN466" s="341"/>
      <c r="AO466" s="341"/>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420</v>
      </c>
      <c r="AJ471" s="341"/>
      <c r="AK471" s="341"/>
      <c r="AL471" s="158"/>
      <c r="AM471" s="341" t="s">
        <v>433</v>
      </c>
      <c r="AN471" s="341"/>
      <c r="AO471" s="341"/>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420</v>
      </c>
      <c r="AJ476" s="341"/>
      <c r="AK476" s="341"/>
      <c r="AL476" s="158"/>
      <c r="AM476" s="341" t="s">
        <v>433</v>
      </c>
      <c r="AN476" s="341"/>
      <c r="AO476" s="341"/>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7" t="s">
        <v>255</v>
      </c>
      <c r="H484" s="122"/>
      <c r="I484" s="122"/>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420</v>
      </c>
      <c r="AJ485" s="341"/>
      <c r="AK485" s="341"/>
      <c r="AL485" s="158"/>
      <c r="AM485" s="341" t="s">
        <v>433</v>
      </c>
      <c r="AN485" s="341"/>
      <c r="AO485" s="341"/>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420</v>
      </c>
      <c r="AJ490" s="341"/>
      <c r="AK490" s="341"/>
      <c r="AL490" s="158"/>
      <c r="AM490" s="341" t="s">
        <v>433</v>
      </c>
      <c r="AN490" s="341"/>
      <c r="AO490" s="341"/>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420</v>
      </c>
      <c r="AJ495" s="341"/>
      <c r="AK495" s="341"/>
      <c r="AL495" s="158"/>
      <c r="AM495" s="341" t="s">
        <v>433</v>
      </c>
      <c r="AN495" s="341"/>
      <c r="AO495" s="341"/>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420</v>
      </c>
      <c r="AJ500" s="341"/>
      <c r="AK500" s="341"/>
      <c r="AL500" s="158"/>
      <c r="AM500" s="341" t="s">
        <v>433</v>
      </c>
      <c r="AN500" s="341"/>
      <c r="AO500" s="341"/>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420</v>
      </c>
      <c r="AJ505" s="341"/>
      <c r="AK505" s="341"/>
      <c r="AL505" s="158"/>
      <c r="AM505" s="341" t="s">
        <v>433</v>
      </c>
      <c r="AN505" s="341"/>
      <c r="AO505" s="341"/>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420</v>
      </c>
      <c r="AJ510" s="341"/>
      <c r="AK510" s="341"/>
      <c r="AL510" s="158"/>
      <c r="AM510" s="341" t="s">
        <v>433</v>
      </c>
      <c r="AN510" s="341"/>
      <c r="AO510" s="341"/>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420</v>
      </c>
      <c r="AJ515" s="341"/>
      <c r="AK515" s="341"/>
      <c r="AL515" s="158"/>
      <c r="AM515" s="341" t="s">
        <v>433</v>
      </c>
      <c r="AN515" s="341"/>
      <c r="AO515" s="341"/>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420</v>
      </c>
      <c r="AJ520" s="341"/>
      <c r="AK520" s="341"/>
      <c r="AL520" s="158"/>
      <c r="AM520" s="341" t="s">
        <v>433</v>
      </c>
      <c r="AN520" s="341"/>
      <c r="AO520" s="341"/>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420</v>
      </c>
      <c r="AJ525" s="341"/>
      <c r="AK525" s="341"/>
      <c r="AL525" s="158"/>
      <c r="AM525" s="341" t="s">
        <v>433</v>
      </c>
      <c r="AN525" s="341"/>
      <c r="AO525" s="341"/>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420</v>
      </c>
      <c r="AJ530" s="341"/>
      <c r="AK530" s="341"/>
      <c r="AL530" s="158"/>
      <c r="AM530" s="341" t="s">
        <v>433</v>
      </c>
      <c r="AN530" s="341"/>
      <c r="AO530" s="341"/>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7" t="s">
        <v>255</v>
      </c>
      <c r="H538" s="122"/>
      <c r="I538" s="122"/>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420</v>
      </c>
      <c r="AJ539" s="341"/>
      <c r="AK539" s="341"/>
      <c r="AL539" s="158"/>
      <c r="AM539" s="341" t="s">
        <v>433</v>
      </c>
      <c r="AN539" s="341"/>
      <c r="AO539" s="341"/>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420</v>
      </c>
      <c r="AJ544" s="341"/>
      <c r="AK544" s="341"/>
      <c r="AL544" s="158"/>
      <c r="AM544" s="341" t="s">
        <v>433</v>
      </c>
      <c r="AN544" s="341"/>
      <c r="AO544" s="341"/>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420</v>
      </c>
      <c r="AJ549" s="341"/>
      <c r="AK549" s="341"/>
      <c r="AL549" s="158"/>
      <c r="AM549" s="341" t="s">
        <v>433</v>
      </c>
      <c r="AN549" s="341"/>
      <c r="AO549" s="341"/>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420</v>
      </c>
      <c r="AJ554" s="341"/>
      <c r="AK554" s="341"/>
      <c r="AL554" s="158"/>
      <c r="AM554" s="341" t="s">
        <v>433</v>
      </c>
      <c r="AN554" s="341"/>
      <c r="AO554" s="341"/>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420</v>
      </c>
      <c r="AJ559" s="341"/>
      <c r="AK559" s="341"/>
      <c r="AL559" s="158"/>
      <c r="AM559" s="341" t="s">
        <v>433</v>
      </c>
      <c r="AN559" s="341"/>
      <c r="AO559" s="341"/>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420</v>
      </c>
      <c r="AJ564" s="341"/>
      <c r="AK564" s="341"/>
      <c r="AL564" s="158"/>
      <c r="AM564" s="341" t="s">
        <v>433</v>
      </c>
      <c r="AN564" s="341"/>
      <c r="AO564" s="341"/>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420</v>
      </c>
      <c r="AJ569" s="341"/>
      <c r="AK569" s="341"/>
      <c r="AL569" s="158"/>
      <c r="AM569" s="341" t="s">
        <v>433</v>
      </c>
      <c r="AN569" s="341"/>
      <c r="AO569" s="341"/>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420</v>
      </c>
      <c r="AJ574" s="341"/>
      <c r="AK574" s="341"/>
      <c r="AL574" s="158"/>
      <c r="AM574" s="341" t="s">
        <v>433</v>
      </c>
      <c r="AN574" s="341"/>
      <c r="AO574" s="341"/>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420</v>
      </c>
      <c r="AJ579" s="341"/>
      <c r="AK579" s="341"/>
      <c r="AL579" s="158"/>
      <c r="AM579" s="341" t="s">
        <v>433</v>
      </c>
      <c r="AN579" s="341"/>
      <c r="AO579" s="341"/>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420</v>
      </c>
      <c r="AJ584" s="341"/>
      <c r="AK584" s="341"/>
      <c r="AL584" s="158"/>
      <c r="AM584" s="341" t="s">
        <v>433</v>
      </c>
      <c r="AN584" s="341"/>
      <c r="AO584" s="341"/>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7" t="s">
        <v>255</v>
      </c>
      <c r="H592" s="122"/>
      <c r="I592" s="122"/>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420</v>
      </c>
      <c r="AJ593" s="341"/>
      <c r="AK593" s="341"/>
      <c r="AL593" s="158"/>
      <c r="AM593" s="341" t="s">
        <v>433</v>
      </c>
      <c r="AN593" s="341"/>
      <c r="AO593" s="341"/>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420</v>
      </c>
      <c r="AJ598" s="341"/>
      <c r="AK598" s="341"/>
      <c r="AL598" s="158"/>
      <c r="AM598" s="341" t="s">
        <v>433</v>
      </c>
      <c r="AN598" s="341"/>
      <c r="AO598" s="341"/>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420</v>
      </c>
      <c r="AJ603" s="341"/>
      <c r="AK603" s="341"/>
      <c r="AL603" s="158"/>
      <c r="AM603" s="341" t="s">
        <v>433</v>
      </c>
      <c r="AN603" s="341"/>
      <c r="AO603" s="341"/>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420</v>
      </c>
      <c r="AJ608" s="341"/>
      <c r="AK608" s="341"/>
      <c r="AL608" s="158"/>
      <c r="AM608" s="341" t="s">
        <v>433</v>
      </c>
      <c r="AN608" s="341"/>
      <c r="AO608" s="341"/>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420</v>
      </c>
      <c r="AJ613" s="341"/>
      <c r="AK613" s="341"/>
      <c r="AL613" s="158"/>
      <c r="AM613" s="341" t="s">
        <v>433</v>
      </c>
      <c r="AN613" s="341"/>
      <c r="AO613" s="341"/>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420</v>
      </c>
      <c r="AJ618" s="341"/>
      <c r="AK618" s="341"/>
      <c r="AL618" s="158"/>
      <c r="AM618" s="341" t="s">
        <v>433</v>
      </c>
      <c r="AN618" s="341"/>
      <c r="AO618" s="341"/>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420</v>
      </c>
      <c r="AJ623" s="341"/>
      <c r="AK623" s="341"/>
      <c r="AL623" s="158"/>
      <c r="AM623" s="341" t="s">
        <v>433</v>
      </c>
      <c r="AN623" s="341"/>
      <c r="AO623" s="341"/>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420</v>
      </c>
      <c r="AJ628" s="341"/>
      <c r="AK628" s="341"/>
      <c r="AL628" s="158"/>
      <c r="AM628" s="341" t="s">
        <v>433</v>
      </c>
      <c r="AN628" s="341"/>
      <c r="AO628" s="341"/>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420</v>
      </c>
      <c r="AJ633" s="341"/>
      <c r="AK633" s="341"/>
      <c r="AL633" s="158"/>
      <c r="AM633" s="341" t="s">
        <v>433</v>
      </c>
      <c r="AN633" s="341"/>
      <c r="AO633" s="341"/>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420</v>
      </c>
      <c r="AJ638" s="341"/>
      <c r="AK638" s="341"/>
      <c r="AL638" s="158"/>
      <c r="AM638" s="341" t="s">
        <v>433</v>
      </c>
      <c r="AN638" s="341"/>
      <c r="AO638" s="341"/>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7" t="s">
        <v>255</v>
      </c>
      <c r="H646" s="122"/>
      <c r="I646" s="122"/>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420</v>
      </c>
      <c r="AJ647" s="341"/>
      <c r="AK647" s="341"/>
      <c r="AL647" s="158"/>
      <c r="AM647" s="341" t="s">
        <v>433</v>
      </c>
      <c r="AN647" s="341"/>
      <c r="AO647" s="341"/>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420</v>
      </c>
      <c r="AJ652" s="341"/>
      <c r="AK652" s="341"/>
      <c r="AL652" s="158"/>
      <c r="AM652" s="341" t="s">
        <v>433</v>
      </c>
      <c r="AN652" s="341"/>
      <c r="AO652" s="341"/>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420</v>
      </c>
      <c r="AJ657" s="341"/>
      <c r="AK657" s="341"/>
      <c r="AL657" s="158"/>
      <c r="AM657" s="341" t="s">
        <v>433</v>
      </c>
      <c r="AN657" s="341"/>
      <c r="AO657" s="341"/>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420</v>
      </c>
      <c r="AJ662" s="341"/>
      <c r="AK662" s="341"/>
      <c r="AL662" s="158"/>
      <c r="AM662" s="341" t="s">
        <v>433</v>
      </c>
      <c r="AN662" s="341"/>
      <c r="AO662" s="341"/>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420</v>
      </c>
      <c r="AJ667" s="341"/>
      <c r="AK667" s="341"/>
      <c r="AL667" s="158"/>
      <c r="AM667" s="341" t="s">
        <v>433</v>
      </c>
      <c r="AN667" s="341"/>
      <c r="AO667" s="341"/>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420</v>
      </c>
      <c r="AJ672" s="341"/>
      <c r="AK672" s="341"/>
      <c r="AL672" s="158"/>
      <c r="AM672" s="341" t="s">
        <v>433</v>
      </c>
      <c r="AN672" s="341"/>
      <c r="AO672" s="341"/>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420</v>
      </c>
      <c r="AJ677" s="341"/>
      <c r="AK677" s="341"/>
      <c r="AL677" s="158"/>
      <c r="AM677" s="341" t="s">
        <v>433</v>
      </c>
      <c r="AN677" s="341"/>
      <c r="AO677" s="341"/>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420</v>
      </c>
      <c r="AJ682" s="341"/>
      <c r="AK682" s="341"/>
      <c r="AL682" s="158"/>
      <c r="AM682" s="341" t="s">
        <v>433</v>
      </c>
      <c r="AN682" s="341"/>
      <c r="AO682" s="341"/>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420</v>
      </c>
      <c r="AJ687" s="341"/>
      <c r="AK687" s="341"/>
      <c r="AL687" s="158"/>
      <c r="AM687" s="341" t="s">
        <v>433</v>
      </c>
      <c r="AN687" s="341"/>
      <c r="AO687" s="341"/>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420</v>
      </c>
      <c r="AJ692" s="341"/>
      <c r="AK692" s="341"/>
      <c r="AL692" s="158"/>
      <c r="AM692" s="341" t="s">
        <v>433</v>
      </c>
      <c r="AN692" s="341"/>
      <c r="AO692" s="341"/>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60.75" customHeight="1">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567</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567</v>
      </c>
      <c r="AE703" s="329"/>
      <c r="AF703" s="329"/>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65.25" customHeight="1">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567</v>
      </c>
      <c r="AE704" s="781"/>
      <c r="AF704" s="781"/>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8" t="s">
        <v>39</v>
      </c>
      <c r="B705" s="639"/>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2" t="s">
        <v>584</v>
      </c>
      <c r="AE705" s="713"/>
      <c r="AF705" s="713"/>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0"/>
      <c r="B706" s="641"/>
      <c r="C706" s="792"/>
      <c r="D706" s="793"/>
      <c r="E706" s="728" t="s">
        <v>387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610</v>
      </c>
      <c r="AE706" s="329"/>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0"/>
      <c r="B707" s="641"/>
      <c r="C707" s="794"/>
      <c r="D707" s="795"/>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610</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584</v>
      </c>
      <c r="AE708" s="605"/>
      <c r="AF708" s="605"/>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584</v>
      </c>
      <c r="AE709" s="329"/>
      <c r="AF709" s="329"/>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584</v>
      </c>
      <c r="AE710" s="329"/>
      <c r="AF710" s="329"/>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567</v>
      </c>
      <c r="AE711" s="329"/>
      <c r="AF711" s="329"/>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0" t="s">
        <v>584</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8" t="s">
        <v>584</v>
      </c>
      <c r="AE713" s="329"/>
      <c r="AF713" s="660"/>
      <c r="AG713" s="100"/>
      <c r="AH713" s="101"/>
      <c r="AI713" s="101"/>
      <c r="AJ713" s="101"/>
      <c r="AK713" s="101"/>
      <c r="AL713" s="101"/>
      <c r="AM713" s="101"/>
      <c r="AN713" s="101"/>
      <c r="AO713" s="101"/>
      <c r="AP713" s="101"/>
      <c r="AQ713" s="101"/>
      <c r="AR713" s="101"/>
      <c r="AS713" s="101"/>
      <c r="AT713" s="101"/>
      <c r="AU713" s="101"/>
      <c r="AV713" s="101"/>
      <c r="AW713" s="101"/>
      <c r="AX713" s="102"/>
    </row>
    <row r="714" spans="1:50" ht="42" customHeight="1">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567</v>
      </c>
      <c r="AE714" s="806"/>
      <c r="AF714" s="807"/>
      <c r="AG714" s="734" t="s">
        <v>596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584</v>
      </c>
      <c r="AE715" s="605"/>
      <c r="AF715" s="605"/>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584</v>
      </c>
      <c r="AE716" s="329"/>
      <c r="AF716" s="3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584</v>
      </c>
      <c r="AE717" s="329"/>
      <c r="AF717" s="329"/>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584</v>
      </c>
      <c r="AE718" s="329"/>
      <c r="AF718" s="329"/>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4" t="s">
        <v>58</v>
      </c>
      <c r="B719" s="775"/>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6"/>
      <c r="B720" s="77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6"/>
      <c r="B721" s="77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6"/>
      <c r="B722" s="77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6"/>
      <c r="B723" s="77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6"/>
      <c r="B724" s="77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8"/>
      <c r="B725" s="779"/>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8" t="s">
        <v>48</v>
      </c>
      <c r="B726" s="800"/>
      <c r="C726" s="813" t="s">
        <v>53</v>
      </c>
      <c r="D726" s="835"/>
      <c r="E726" s="835"/>
      <c r="F726" s="836"/>
      <c r="G726" s="577" t="s">
        <v>585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1"/>
      <c r="B727" s="802"/>
      <c r="C727" s="746" t="s">
        <v>57</v>
      </c>
      <c r="D727" s="747"/>
      <c r="E727" s="747"/>
      <c r="F727" s="748"/>
      <c r="G727" s="575" t="s">
        <v>586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t="s">
        <v>606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t="s">
        <v>138</v>
      </c>
      <c r="B731" s="798"/>
      <c r="C731" s="798"/>
      <c r="D731" s="798"/>
      <c r="E731" s="799"/>
      <c r="F731" s="727" t="s">
        <v>607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0" t="s">
        <v>138</v>
      </c>
      <c r="B733" s="671"/>
      <c r="C733" s="671"/>
      <c r="D733" s="671"/>
      <c r="E733" s="672"/>
      <c r="F733" s="635" t="s">
        <v>608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6" t="s">
        <v>410</v>
      </c>
      <c r="B737" s="209"/>
      <c r="C737" s="209"/>
      <c r="D737" s="210"/>
      <c r="E737" s="987" t="s">
        <v>603</v>
      </c>
      <c r="F737" s="987"/>
      <c r="G737" s="987"/>
      <c r="H737" s="987"/>
      <c r="I737" s="987"/>
      <c r="J737" s="987"/>
      <c r="K737" s="987"/>
      <c r="L737" s="987"/>
      <c r="M737" s="987"/>
      <c r="N737" s="365" t="s">
        <v>405</v>
      </c>
      <c r="O737" s="365"/>
      <c r="P737" s="365"/>
      <c r="Q737" s="365"/>
      <c r="R737" s="987" t="s">
        <v>603</v>
      </c>
      <c r="S737" s="987"/>
      <c r="T737" s="987"/>
      <c r="U737" s="987"/>
      <c r="V737" s="987"/>
      <c r="W737" s="987"/>
      <c r="X737" s="987"/>
      <c r="Y737" s="987"/>
      <c r="Z737" s="987"/>
      <c r="AA737" s="365" t="s">
        <v>404</v>
      </c>
      <c r="AB737" s="365"/>
      <c r="AC737" s="365"/>
      <c r="AD737" s="365"/>
      <c r="AE737" s="987" t="s">
        <v>603</v>
      </c>
      <c r="AF737" s="987"/>
      <c r="AG737" s="987"/>
      <c r="AH737" s="987"/>
      <c r="AI737" s="987"/>
      <c r="AJ737" s="987"/>
      <c r="AK737" s="987"/>
      <c r="AL737" s="987"/>
      <c r="AM737" s="987"/>
      <c r="AN737" s="365" t="s">
        <v>403</v>
      </c>
      <c r="AO737" s="365"/>
      <c r="AP737" s="365"/>
      <c r="AQ737" s="365"/>
      <c r="AR737" s="993" t="s">
        <v>602</v>
      </c>
      <c r="AS737" s="994"/>
      <c r="AT737" s="994"/>
      <c r="AU737" s="994"/>
      <c r="AV737" s="994"/>
      <c r="AW737" s="994"/>
      <c r="AX737" s="995"/>
      <c r="AY737" s="88"/>
      <c r="AZ737" s="88"/>
    </row>
    <row r="738" spans="1:52" ht="24.75" customHeight="1">
      <c r="A738" s="986" t="s">
        <v>402</v>
      </c>
      <c r="B738" s="209"/>
      <c r="C738" s="209"/>
      <c r="D738" s="210"/>
      <c r="E738" s="987" t="s">
        <v>603</v>
      </c>
      <c r="F738" s="987"/>
      <c r="G738" s="987"/>
      <c r="H738" s="987"/>
      <c r="I738" s="987"/>
      <c r="J738" s="987"/>
      <c r="K738" s="987"/>
      <c r="L738" s="987"/>
      <c r="M738" s="987"/>
      <c r="N738" s="365" t="s">
        <v>401</v>
      </c>
      <c r="O738" s="365"/>
      <c r="P738" s="365"/>
      <c r="Q738" s="365"/>
      <c r="R738" s="987" t="s">
        <v>603</v>
      </c>
      <c r="S738" s="987"/>
      <c r="T738" s="987"/>
      <c r="U738" s="987"/>
      <c r="V738" s="987"/>
      <c r="W738" s="987"/>
      <c r="X738" s="987"/>
      <c r="Y738" s="987"/>
      <c r="Z738" s="987"/>
      <c r="AA738" s="365" t="s">
        <v>400</v>
      </c>
      <c r="AB738" s="365"/>
      <c r="AC738" s="365"/>
      <c r="AD738" s="365"/>
      <c r="AE738" s="987" t="s">
        <v>603</v>
      </c>
      <c r="AF738" s="987"/>
      <c r="AG738" s="987"/>
      <c r="AH738" s="987"/>
      <c r="AI738" s="987"/>
      <c r="AJ738" s="987"/>
      <c r="AK738" s="987"/>
      <c r="AL738" s="987"/>
      <c r="AM738" s="987"/>
      <c r="AN738" s="365" t="s">
        <v>399</v>
      </c>
      <c r="AO738" s="365"/>
      <c r="AP738" s="365"/>
      <c r="AQ738" s="365"/>
      <c r="AR738" s="993" t="s">
        <v>601</v>
      </c>
      <c r="AS738" s="994"/>
      <c r="AT738" s="994"/>
      <c r="AU738" s="994"/>
      <c r="AV738" s="994"/>
      <c r="AW738" s="994"/>
      <c r="AX738" s="995"/>
    </row>
    <row r="739" spans="1:52" ht="24.75" customHeight="1">
      <c r="A739" s="986" t="s">
        <v>398</v>
      </c>
      <c r="B739" s="209"/>
      <c r="C739" s="209"/>
      <c r="D739" s="210"/>
      <c r="E739" s="987" t="s">
        <v>600</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c r="A740" s="968" t="s">
        <v>422</v>
      </c>
      <c r="B740" s="969"/>
      <c r="C740" s="969"/>
      <c r="D740" s="970"/>
      <c r="E740" s="971"/>
      <c r="F740" s="972"/>
      <c r="G740" s="972"/>
      <c r="H740" s="92" t="str">
        <f>IF(E740="", "", "(")</f>
        <v/>
      </c>
      <c r="I740" s="972"/>
      <c r="J740" s="972"/>
      <c r="K740" s="92" t="str">
        <f>IF(OR(I740="　", I740=""), "", "-")</f>
        <v/>
      </c>
      <c r="L740" s="973">
        <v>363</v>
      </c>
      <c r="M740" s="973"/>
      <c r="N740" s="93" t="str">
        <f>IF(O740="", "", "-")</f>
        <v/>
      </c>
      <c r="O740" s="94"/>
      <c r="P740" s="93" t="str">
        <f>IF(E740="", "", ")")</f>
        <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6" t="s">
        <v>392</v>
      </c>
      <c r="B780" s="627"/>
      <c r="C780" s="627"/>
      <c r="D780" s="627"/>
      <c r="E780" s="627"/>
      <c r="F780" s="628"/>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1"/>
    </row>
    <row r="781" spans="1:50" ht="24.75" customHeight="1">
      <c r="A781" s="629"/>
      <c r="B781" s="630"/>
      <c r="C781" s="630"/>
      <c r="D781" s="630"/>
      <c r="E781" s="630"/>
      <c r="F781" s="631"/>
      <c r="G781" s="813" t="s">
        <v>17</v>
      </c>
      <c r="H781" s="665"/>
      <c r="I781" s="665"/>
      <c r="J781" s="665"/>
      <c r="K781" s="665"/>
      <c r="L781" s="664" t="s">
        <v>18</v>
      </c>
      <c r="M781" s="665"/>
      <c r="N781" s="665"/>
      <c r="O781" s="665"/>
      <c r="P781" s="665"/>
      <c r="Q781" s="665"/>
      <c r="R781" s="665"/>
      <c r="S781" s="665"/>
      <c r="T781" s="665"/>
      <c r="U781" s="665"/>
      <c r="V781" s="665"/>
      <c r="W781" s="665"/>
      <c r="X781" s="666"/>
      <c r="Y781" s="651" t="s">
        <v>19</v>
      </c>
      <c r="Z781" s="652"/>
      <c r="AA781" s="652"/>
      <c r="AB781" s="796"/>
      <c r="AC781" s="813" t="s">
        <v>17</v>
      </c>
      <c r="AD781" s="665"/>
      <c r="AE781" s="665"/>
      <c r="AF781" s="665"/>
      <c r="AG781" s="665"/>
      <c r="AH781" s="664" t="s">
        <v>18</v>
      </c>
      <c r="AI781" s="665"/>
      <c r="AJ781" s="665"/>
      <c r="AK781" s="665"/>
      <c r="AL781" s="665"/>
      <c r="AM781" s="665"/>
      <c r="AN781" s="665"/>
      <c r="AO781" s="665"/>
      <c r="AP781" s="665"/>
      <c r="AQ781" s="665"/>
      <c r="AR781" s="665"/>
      <c r="AS781" s="665"/>
      <c r="AT781" s="666"/>
      <c r="AU781" s="651" t="s">
        <v>19</v>
      </c>
      <c r="AV781" s="652"/>
      <c r="AW781" s="652"/>
      <c r="AX781" s="653"/>
    </row>
    <row r="782" spans="1:50" ht="24.75" customHeight="1">
      <c r="A782" s="629"/>
      <c r="B782" s="630"/>
      <c r="C782" s="630"/>
      <c r="D782" s="630"/>
      <c r="E782" s="630"/>
      <c r="F782" s="631"/>
      <c r="G782" s="667" t="s">
        <v>587</v>
      </c>
      <c r="H782" s="668"/>
      <c r="I782" s="668"/>
      <c r="J782" s="668"/>
      <c r="K782" s="669"/>
      <c r="L782" s="661" t="s">
        <v>588</v>
      </c>
      <c r="M782" s="662"/>
      <c r="N782" s="662"/>
      <c r="O782" s="662"/>
      <c r="P782" s="662"/>
      <c r="Q782" s="662"/>
      <c r="R782" s="662"/>
      <c r="S782" s="662"/>
      <c r="T782" s="662"/>
      <c r="U782" s="662"/>
      <c r="V782" s="662"/>
      <c r="W782" s="662"/>
      <c r="X782" s="663"/>
      <c r="Y782" s="388">
        <v>97</v>
      </c>
      <c r="Z782" s="389"/>
      <c r="AA782" s="389"/>
      <c r="AB782" s="803"/>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4.75" hidden="1" customHeight="1">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29"/>
      <c r="B791" s="630"/>
      <c r="C791" s="630"/>
      <c r="D791" s="630"/>
      <c r="E791" s="630"/>
      <c r="F791" s="631"/>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29"/>
      <c r="B792" s="630"/>
      <c r="C792" s="630"/>
      <c r="D792" s="630"/>
      <c r="E792" s="630"/>
      <c r="F792" s="631"/>
      <c r="G792" s="824" t="s">
        <v>20</v>
      </c>
      <c r="H792" s="825"/>
      <c r="I792" s="825"/>
      <c r="J792" s="825"/>
      <c r="K792" s="825"/>
      <c r="L792" s="826"/>
      <c r="M792" s="827"/>
      <c r="N792" s="827"/>
      <c r="O792" s="827"/>
      <c r="P792" s="827"/>
      <c r="Q792" s="827"/>
      <c r="R792" s="827"/>
      <c r="S792" s="827"/>
      <c r="T792" s="827"/>
      <c r="U792" s="827"/>
      <c r="V792" s="827"/>
      <c r="W792" s="827"/>
      <c r="X792" s="828"/>
      <c r="Y792" s="829">
        <f>SUM(Y782:AB791)</f>
        <v>97</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c r="A793" s="629"/>
      <c r="B793" s="630"/>
      <c r="C793" s="630"/>
      <c r="D793" s="630"/>
      <c r="E793" s="630"/>
      <c r="F793" s="631"/>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1"/>
    </row>
    <row r="794" spans="1:50" ht="24.75" hidden="1" customHeight="1">
      <c r="A794" s="629"/>
      <c r="B794" s="630"/>
      <c r="C794" s="630"/>
      <c r="D794" s="630"/>
      <c r="E794" s="630"/>
      <c r="F794" s="631"/>
      <c r="G794" s="813" t="s">
        <v>17</v>
      </c>
      <c r="H794" s="665"/>
      <c r="I794" s="665"/>
      <c r="J794" s="665"/>
      <c r="K794" s="665"/>
      <c r="L794" s="664" t="s">
        <v>18</v>
      </c>
      <c r="M794" s="665"/>
      <c r="N794" s="665"/>
      <c r="O794" s="665"/>
      <c r="P794" s="665"/>
      <c r="Q794" s="665"/>
      <c r="R794" s="665"/>
      <c r="S794" s="665"/>
      <c r="T794" s="665"/>
      <c r="U794" s="665"/>
      <c r="V794" s="665"/>
      <c r="W794" s="665"/>
      <c r="X794" s="666"/>
      <c r="Y794" s="651" t="s">
        <v>19</v>
      </c>
      <c r="Z794" s="652"/>
      <c r="AA794" s="652"/>
      <c r="AB794" s="796"/>
      <c r="AC794" s="813" t="s">
        <v>17</v>
      </c>
      <c r="AD794" s="665"/>
      <c r="AE794" s="665"/>
      <c r="AF794" s="665"/>
      <c r="AG794" s="665"/>
      <c r="AH794" s="664" t="s">
        <v>18</v>
      </c>
      <c r="AI794" s="665"/>
      <c r="AJ794" s="665"/>
      <c r="AK794" s="665"/>
      <c r="AL794" s="665"/>
      <c r="AM794" s="665"/>
      <c r="AN794" s="665"/>
      <c r="AO794" s="665"/>
      <c r="AP794" s="665"/>
      <c r="AQ794" s="665"/>
      <c r="AR794" s="665"/>
      <c r="AS794" s="665"/>
      <c r="AT794" s="666"/>
      <c r="AU794" s="651" t="s">
        <v>19</v>
      </c>
      <c r="AV794" s="652"/>
      <c r="AW794" s="652"/>
      <c r="AX794" s="653"/>
    </row>
    <row r="795" spans="1:50" ht="24.75" hidden="1" customHeight="1">
      <c r="A795" s="629"/>
      <c r="B795" s="630"/>
      <c r="C795" s="630"/>
      <c r="D795" s="630"/>
      <c r="E795" s="630"/>
      <c r="F795" s="631"/>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3"/>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29"/>
      <c r="B804" s="630"/>
      <c r="C804" s="630"/>
      <c r="D804" s="630"/>
      <c r="E804" s="630"/>
      <c r="F804" s="631"/>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29"/>
      <c r="B805" s="630"/>
      <c r="C805" s="630"/>
      <c r="D805" s="630"/>
      <c r="E805" s="630"/>
      <c r="F805" s="631"/>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c r="A806" s="629"/>
      <c r="B806" s="630"/>
      <c r="C806" s="630"/>
      <c r="D806" s="630"/>
      <c r="E806" s="630"/>
      <c r="F806" s="631"/>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1"/>
    </row>
    <row r="807" spans="1:50" ht="24.75" hidden="1" customHeight="1">
      <c r="A807" s="629"/>
      <c r="B807" s="630"/>
      <c r="C807" s="630"/>
      <c r="D807" s="630"/>
      <c r="E807" s="630"/>
      <c r="F807" s="631"/>
      <c r="G807" s="813" t="s">
        <v>17</v>
      </c>
      <c r="H807" s="665"/>
      <c r="I807" s="665"/>
      <c r="J807" s="665"/>
      <c r="K807" s="665"/>
      <c r="L807" s="664" t="s">
        <v>18</v>
      </c>
      <c r="M807" s="665"/>
      <c r="N807" s="665"/>
      <c r="O807" s="665"/>
      <c r="P807" s="665"/>
      <c r="Q807" s="665"/>
      <c r="R807" s="665"/>
      <c r="S807" s="665"/>
      <c r="T807" s="665"/>
      <c r="U807" s="665"/>
      <c r="V807" s="665"/>
      <c r="W807" s="665"/>
      <c r="X807" s="666"/>
      <c r="Y807" s="651" t="s">
        <v>19</v>
      </c>
      <c r="Z807" s="652"/>
      <c r="AA807" s="652"/>
      <c r="AB807" s="796"/>
      <c r="AC807" s="813" t="s">
        <v>17</v>
      </c>
      <c r="AD807" s="665"/>
      <c r="AE807" s="665"/>
      <c r="AF807" s="665"/>
      <c r="AG807" s="665"/>
      <c r="AH807" s="664" t="s">
        <v>18</v>
      </c>
      <c r="AI807" s="665"/>
      <c r="AJ807" s="665"/>
      <c r="AK807" s="665"/>
      <c r="AL807" s="665"/>
      <c r="AM807" s="665"/>
      <c r="AN807" s="665"/>
      <c r="AO807" s="665"/>
      <c r="AP807" s="665"/>
      <c r="AQ807" s="665"/>
      <c r="AR807" s="665"/>
      <c r="AS807" s="665"/>
      <c r="AT807" s="666"/>
      <c r="AU807" s="651" t="s">
        <v>19</v>
      </c>
      <c r="AV807" s="652"/>
      <c r="AW807" s="652"/>
      <c r="AX807" s="653"/>
    </row>
    <row r="808" spans="1:50" ht="24.75" hidden="1" customHeight="1">
      <c r="A808" s="629"/>
      <c r="B808" s="630"/>
      <c r="C808" s="630"/>
      <c r="D808" s="630"/>
      <c r="E808" s="630"/>
      <c r="F808" s="631"/>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3"/>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29"/>
      <c r="B817" s="630"/>
      <c r="C817" s="630"/>
      <c r="D817" s="630"/>
      <c r="E817" s="630"/>
      <c r="F817" s="631"/>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29"/>
      <c r="B818" s="630"/>
      <c r="C818" s="630"/>
      <c r="D818" s="630"/>
      <c r="E818" s="630"/>
      <c r="F818" s="631"/>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c r="A819" s="629"/>
      <c r="B819" s="630"/>
      <c r="C819" s="630"/>
      <c r="D819" s="630"/>
      <c r="E819" s="630"/>
      <c r="F819" s="631"/>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1"/>
    </row>
    <row r="820" spans="1:50" ht="24.75" hidden="1" customHeight="1">
      <c r="A820" s="629"/>
      <c r="B820" s="630"/>
      <c r="C820" s="630"/>
      <c r="D820" s="630"/>
      <c r="E820" s="630"/>
      <c r="F820" s="631"/>
      <c r="G820" s="813" t="s">
        <v>17</v>
      </c>
      <c r="H820" s="665"/>
      <c r="I820" s="665"/>
      <c r="J820" s="665"/>
      <c r="K820" s="665"/>
      <c r="L820" s="664" t="s">
        <v>18</v>
      </c>
      <c r="M820" s="665"/>
      <c r="N820" s="665"/>
      <c r="O820" s="665"/>
      <c r="P820" s="665"/>
      <c r="Q820" s="665"/>
      <c r="R820" s="665"/>
      <c r="S820" s="665"/>
      <c r="T820" s="665"/>
      <c r="U820" s="665"/>
      <c r="V820" s="665"/>
      <c r="W820" s="665"/>
      <c r="X820" s="666"/>
      <c r="Y820" s="651" t="s">
        <v>19</v>
      </c>
      <c r="Z820" s="652"/>
      <c r="AA820" s="652"/>
      <c r="AB820" s="796"/>
      <c r="AC820" s="813" t="s">
        <v>17</v>
      </c>
      <c r="AD820" s="665"/>
      <c r="AE820" s="665"/>
      <c r="AF820" s="665"/>
      <c r="AG820" s="665"/>
      <c r="AH820" s="664" t="s">
        <v>18</v>
      </c>
      <c r="AI820" s="665"/>
      <c r="AJ820" s="665"/>
      <c r="AK820" s="665"/>
      <c r="AL820" s="665"/>
      <c r="AM820" s="665"/>
      <c r="AN820" s="665"/>
      <c r="AO820" s="665"/>
      <c r="AP820" s="665"/>
      <c r="AQ820" s="665"/>
      <c r="AR820" s="665"/>
      <c r="AS820" s="665"/>
      <c r="AT820" s="666"/>
      <c r="AU820" s="651" t="s">
        <v>19</v>
      </c>
      <c r="AV820" s="652"/>
      <c r="AW820" s="652"/>
      <c r="AX820" s="653"/>
    </row>
    <row r="821" spans="1:50" s="16" customFormat="1" ht="24.75" hidden="1" customHeight="1">
      <c r="A821" s="629"/>
      <c r="B821" s="630"/>
      <c r="C821" s="630"/>
      <c r="D821" s="630"/>
      <c r="E821" s="630"/>
      <c r="F821" s="631"/>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3"/>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29"/>
      <c r="B830" s="630"/>
      <c r="C830" s="630"/>
      <c r="D830" s="630"/>
      <c r="E830" s="630"/>
      <c r="F830" s="631"/>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29"/>
      <c r="B831" s="630"/>
      <c r="C831" s="630"/>
      <c r="D831" s="630"/>
      <c r="E831" s="630"/>
      <c r="F831" s="631"/>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8" t="s">
        <v>348</v>
      </c>
      <c r="AM832" s="279"/>
      <c r="AN832" s="279"/>
      <c r="AO832" s="81" t="s">
        <v>346</v>
      </c>
      <c r="AP832" s="21"/>
      <c r="AQ832" s="21"/>
      <c r="AR832" s="21"/>
      <c r="AS832" s="21"/>
      <c r="AT832" s="21"/>
      <c r="AU832" s="21"/>
      <c r="AV832" s="21"/>
      <c r="AW832" s="21"/>
      <c r="AX832" s="22"/>
    </row>
    <row r="833" spans="1:50" ht="45.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589</v>
      </c>
      <c r="D838" s="347"/>
      <c r="E838" s="347"/>
      <c r="F838" s="347"/>
      <c r="G838" s="347"/>
      <c r="H838" s="347"/>
      <c r="I838" s="347"/>
      <c r="J838" s="348" t="s">
        <v>576</v>
      </c>
      <c r="K838" s="349"/>
      <c r="L838" s="349"/>
      <c r="M838" s="349"/>
      <c r="N838" s="349"/>
      <c r="O838" s="349"/>
      <c r="P838" s="362" t="s">
        <v>591</v>
      </c>
      <c r="Q838" s="350"/>
      <c r="R838" s="350"/>
      <c r="S838" s="350"/>
      <c r="T838" s="350"/>
      <c r="U838" s="350"/>
      <c r="V838" s="350"/>
      <c r="W838" s="350"/>
      <c r="X838" s="350"/>
      <c r="Y838" s="351">
        <v>97</v>
      </c>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t="s">
        <v>590</v>
      </c>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3">
    <cfRule type="expression" dxfId="2805" priority="13917">
      <formula>IF(RIGHT(TEXT(Y783,"0.#"),1)=".",FALSE,TRUE)</formula>
    </cfRule>
    <cfRule type="expression" dxfId="2804" priority="13918">
      <formula>IF(RIGHT(TEXT(Y783,"0.#"),1)=".",TRUE,FALSE)</formula>
    </cfRule>
  </conditionalFormatting>
  <conditionalFormatting sqref="Y792">
    <cfRule type="expression" dxfId="2803" priority="13913">
      <formula>IF(RIGHT(TEXT(Y792,"0.#"),1)=".",FALSE,TRUE)</formula>
    </cfRule>
    <cfRule type="expression" dxfId="2802" priority="13914">
      <formula>IF(RIGHT(TEXT(Y792,"0.#"),1)=".",TRUE,FALSE)</formula>
    </cfRule>
  </conditionalFormatting>
  <conditionalFormatting sqref="Y823:Y830 Y821 Y810:Y817 Y808 Y797:Y804 Y795">
    <cfRule type="expression" dxfId="2801" priority="13695">
      <formula>IF(RIGHT(TEXT(Y795,"0.#"),1)=".",FALSE,TRUE)</formula>
    </cfRule>
    <cfRule type="expression" dxfId="2800" priority="13696">
      <formula>IF(RIGHT(TEXT(Y795,"0.#"),1)=".",TRUE,FALSE)</formula>
    </cfRule>
  </conditionalFormatting>
  <conditionalFormatting sqref="AR15:AX15 P13:AX13">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Y784:Y791 Y782">
    <cfRule type="expression" dxfId="2795" priority="13719">
      <formula>IF(RIGHT(TEXT(Y782,"0.#"),1)=".",FALSE,TRUE)</formula>
    </cfRule>
    <cfRule type="expression" dxfId="2794" priority="13720">
      <formula>IF(RIGHT(TEXT(Y782,"0.#"),1)=".",TRUE,FALSE)</formula>
    </cfRule>
  </conditionalFormatting>
  <conditionalFormatting sqref="AU783">
    <cfRule type="expression" dxfId="2793" priority="13717">
      <formula>IF(RIGHT(TEXT(AU783,"0.#"),1)=".",FALSE,TRUE)</formula>
    </cfRule>
    <cfRule type="expression" dxfId="2792" priority="13718">
      <formula>IF(RIGHT(TEXT(AU783,"0.#"),1)=".",TRUE,FALSE)</formula>
    </cfRule>
  </conditionalFormatting>
  <conditionalFormatting sqref="AU792">
    <cfRule type="expression" dxfId="2791" priority="13715">
      <formula>IF(RIGHT(TEXT(AU792,"0.#"),1)=".",FALSE,TRUE)</formula>
    </cfRule>
    <cfRule type="expression" dxfId="2790" priority="13716">
      <formula>IF(RIGHT(TEXT(AU792,"0.#"),1)=".",TRUE,FALSE)</formula>
    </cfRule>
  </conditionalFormatting>
  <conditionalFormatting sqref="AU784:AU791 AU782">
    <cfRule type="expression" dxfId="2789" priority="13713">
      <formula>IF(RIGHT(TEXT(AU782,"0.#"),1)=".",FALSE,TRUE)</formula>
    </cfRule>
    <cfRule type="expression" dxfId="2788" priority="13714">
      <formula>IF(RIGHT(TEXT(AU782,"0.#"),1)=".",TRUE,FALSE)</formula>
    </cfRule>
  </conditionalFormatting>
  <conditionalFormatting sqref="Y822 Y809 Y796">
    <cfRule type="expression" dxfId="2787" priority="13699">
      <formula>IF(RIGHT(TEXT(Y796,"0.#"),1)=".",FALSE,TRUE)</formula>
    </cfRule>
    <cfRule type="expression" dxfId="2786" priority="13700">
      <formula>IF(RIGHT(TEXT(Y796,"0.#"),1)=".",TRUE,FALSE)</formula>
    </cfRule>
  </conditionalFormatting>
  <conditionalFormatting sqref="Y831 Y818 Y805">
    <cfRule type="expression" dxfId="2785" priority="13697">
      <formula>IF(RIGHT(TEXT(Y805,"0.#"),1)=".",FALSE,TRUE)</formula>
    </cfRule>
    <cfRule type="expression" dxfId="2784" priority="13698">
      <formula>IF(RIGHT(TEXT(Y805,"0.#"),1)=".",TRUE,FALSE)</formula>
    </cfRule>
  </conditionalFormatting>
  <conditionalFormatting sqref="AU822 AU809 AU796">
    <cfRule type="expression" dxfId="2783" priority="13693">
      <formula>IF(RIGHT(TEXT(AU796,"0.#"),1)=".",FALSE,TRUE)</formula>
    </cfRule>
    <cfRule type="expression" dxfId="2782" priority="13694">
      <formula>IF(RIGHT(TEXT(AU796,"0.#"),1)=".",TRUE,FALSE)</formula>
    </cfRule>
  </conditionalFormatting>
  <conditionalFormatting sqref="AU831 AU818 AU805">
    <cfRule type="expression" dxfId="2781" priority="13691">
      <formula>IF(RIGHT(TEXT(AU805,"0.#"),1)=".",FALSE,TRUE)</formula>
    </cfRule>
    <cfRule type="expression" dxfId="2780" priority="13692">
      <formula>IF(RIGHT(TEXT(AU805,"0.#"),1)=".",TRUE,FALSE)</formula>
    </cfRule>
  </conditionalFormatting>
  <conditionalFormatting sqref="AU823:AU830 AU821 AU810:AU817 AU808 AU797:AU804 AU795">
    <cfRule type="expression" dxfId="2779" priority="13689">
      <formula>IF(RIGHT(TEXT(AU795,"0.#"),1)=".",FALSE,TRUE)</formula>
    </cfRule>
    <cfRule type="expression" dxfId="2778" priority="13690">
      <formula>IF(RIGHT(TEXT(AU795,"0.#"),1)=".",TRUE,FALSE)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M34">
    <cfRule type="expression" dxfId="2771" priority="13489">
      <formula>IF(RIGHT(TEXT(AM34,"0.#"),1)=".",FALSE,TRUE)</formula>
    </cfRule>
    <cfRule type="expression" dxfId="2770" priority="13490">
      <formula>IF(RIGHT(TEXT(AM34,"0.#"),1)=".",TRUE,FALSE)</formula>
    </cfRule>
  </conditionalFormatting>
  <conditionalFormatting sqref="AE33">
    <cfRule type="expression" dxfId="2769" priority="13503">
      <formula>IF(RIGHT(TEXT(AE33,"0.#"),1)=".",FALSE,TRUE)</formula>
    </cfRule>
    <cfRule type="expression" dxfId="2768" priority="13504">
      <formula>IF(RIGHT(TEXT(AE33,"0.#"),1)=".",TRUE,FALSE)</formula>
    </cfRule>
  </conditionalFormatting>
  <conditionalFormatting sqref="AE34">
    <cfRule type="expression" dxfId="2767" priority="13501">
      <formula>IF(RIGHT(TEXT(AE34,"0.#"),1)=".",FALSE,TRUE)</formula>
    </cfRule>
    <cfRule type="expression" dxfId="2766" priority="13502">
      <formula>IF(RIGHT(TEXT(AE34,"0.#"),1)=".",TRUE,FALSE)</formula>
    </cfRule>
  </conditionalFormatting>
  <conditionalFormatting sqref="AI34">
    <cfRule type="expression" dxfId="2765" priority="13499">
      <formula>IF(RIGHT(TEXT(AI34,"0.#"),1)=".",FALSE,TRUE)</formula>
    </cfRule>
    <cfRule type="expression" dxfId="2764" priority="13500">
      <formula>IF(RIGHT(TEXT(AI34,"0.#"),1)=".",TRUE,FALSE)</formula>
    </cfRule>
  </conditionalFormatting>
  <conditionalFormatting sqref="AI33">
    <cfRule type="expression" dxfId="2763" priority="13497">
      <formula>IF(RIGHT(TEXT(AI33,"0.#"),1)=".",FALSE,TRUE)</formula>
    </cfRule>
    <cfRule type="expression" dxfId="2762" priority="13498">
      <formula>IF(RIGHT(TEXT(AI33,"0.#"),1)=".",TRUE,FALSE)</formula>
    </cfRule>
  </conditionalFormatting>
  <conditionalFormatting sqref="AI32">
    <cfRule type="expression" dxfId="2761" priority="13495">
      <formula>IF(RIGHT(TEXT(AI32,"0.#"),1)=".",FALSE,TRUE)</formula>
    </cfRule>
    <cfRule type="expression" dxfId="2760" priority="13496">
      <formula>IF(RIGHT(TEXT(AI32,"0.#"),1)=".",TRUE,FALSE)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E116 AQ116">
    <cfRule type="expression" dxfId="2625" priority="13197">
      <formula>IF(RIGHT(TEXT(AE116,"0.#"),1)=".",FALSE,TRUE)</formula>
    </cfRule>
    <cfRule type="expression" dxfId="2624" priority="13198">
      <formula>IF(RIGHT(TEXT(AE116,"0.#"),1)=".",TRUE,FALSE)</formula>
    </cfRule>
  </conditionalFormatting>
  <conditionalFormatting sqref="AI116">
    <cfRule type="expression" dxfId="2623" priority="13195">
      <formula>IF(RIGHT(TEXT(AI116,"0.#"),1)=".",FALSE,TRUE)</formula>
    </cfRule>
    <cfRule type="expression" dxfId="2622" priority="13196">
      <formula>IF(RIGHT(TEXT(AI116,"0.#"),1)=".",TRUE,FALSE)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E117 AM117">
    <cfRule type="expression" dxfId="2619" priority="13191">
      <formula>IF(RIGHT(TEXT(AE117,"0.#"),1)=".",FALSE,TRUE)</formula>
    </cfRule>
    <cfRule type="expression" dxfId="2618" priority="13192">
      <formula>IF(RIGHT(TEXT(AE117,"0.#"),1)=".",TRUE,FALSE)</formula>
    </cfRule>
  </conditionalFormatting>
  <conditionalFormatting sqref="AI117">
    <cfRule type="expression" dxfId="2617" priority="13189">
      <formula>IF(RIGHT(TEXT(AI117,"0.#"),1)=".",FALSE,TRUE)</formula>
    </cfRule>
    <cfRule type="expression" dxfId="2616" priority="13190">
      <formula>IF(RIGHT(TEXT(AI117,"0.#"),1)=".",TRUE,FALSE)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0:AO867">
    <cfRule type="expression" dxfId="2531" priority="6667">
      <formula>IF(AND(AL840&gt;=0, RIGHT(TEXT(AL840,"0.#"),1)&lt;&gt;"."),TRUE,FALSE)</formula>
    </cfRule>
    <cfRule type="expression" dxfId="2530" priority="6668">
      <formula>IF(AND(AL840&gt;=0, RIGHT(TEXT(AL840,"0.#"),1)="."),TRUE,FALSE)</formula>
    </cfRule>
    <cfRule type="expression" dxfId="2529" priority="6669">
      <formula>IF(AND(AL840&lt;0, RIGHT(TEXT(AL840,"0.#"),1)&lt;&gt;"."),TRUE,FALSE)</formula>
    </cfRule>
    <cfRule type="expression" dxfId="2528" priority="6670">
      <formula>IF(AND(AL840&lt;0, RIGHT(TEXT(AL840,"0.#"),1)="."),TRUE,FALSE)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8">
    <cfRule type="expression" dxfId="2515" priority="4677">
      <formula>IF(RIGHT(TEXT(AQ87,"0.#"),1)=".",FALSE,TRUE)</formula>
    </cfRule>
    <cfRule type="expression" dxfId="2514" priority="4678">
      <formula>IF(RIGHT(TEXT(AQ87,"0.#"),1)=".",TRUE,FALSE)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0:Y867">
    <cfRule type="expression" dxfId="2461" priority="2995">
      <formula>IF(RIGHT(TEXT(Y840,"0.#"),1)=".",FALSE,TRUE)</formula>
    </cfRule>
    <cfRule type="expression" dxfId="2460" priority="2996">
      <formula>IF(RIGHT(TEXT(Y840,"0.#"),1)=".",TRUE,FALSE)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2">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2">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9">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1:AO872">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E89">
    <cfRule type="expression" dxfId="737" priority="37">
      <formula>IF(RIGHT(TEXT(AE89,"0.#"),1)=".",FALSE,TRUE)</formula>
    </cfRule>
    <cfRule type="expression" dxfId="736" priority="38">
      <formula>IF(RIGHT(TEXT(AE89,"0.#"),1)=".",TRUE,FALSE)</formula>
    </cfRule>
  </conditionalFormatting>
  <conditionalFormatting sqref="AQ89">
    <cfRule type="expression" dxfId="735" priority="35">
      <formula>IF(RIGHT(TEXT(AQ89,"0.#"),1)=".",FALSE,TRUE)</formula>
    </cfRule>
    <cfRule type="expression" dxfId="734" priority="36">
      <formula>IF(RIGHT(TEXT(AQ89,"0.#"),1)=".",TRUE,FALSE)</formula>
    </cfRule>
  </conditionalFormatting>
  <conditionalFormatting sqref="AE92">
    <cfRule type="expression" dxfId="733" priority="33">
      <formula>IF(RIGHT(TEXT(AE92,"0.#"),1)=".",FALSE,TRUE)</formula>
    </cfRule>
    <cfRule type="expression" dxfId="732" priority="34">
      <formula>IF(RIGHT(TEXT(AE92,"0.#"),1)=".",TRUE,FALSE)</formula>
    </cfRule>
  </conditionalFormatting>
  <conditionalFormatting sqref="AE93">
    <cfRule type="expression" dxfId="731" priority="31">
      <formula>IF(RIGHT(TEXT(AE93,"0.#"),1)=".",FALSE,TRUE)</formula>
    </cfRule>
    <cfRule type="expression" dxfId="730" priority="32">
      <formula>IF(RIGHT(TEXT(AE93,"0.#"),1)=".",TRUE,FALSE)</formula>
    </cfRule>
  </conditionalFormatting>
  <conditionalFormatting sqref="AE94">
    <cfRule type="expression" dxfId="729" priority="29">
      <formula>IF(RIGHT(TEXT(AE94,"0.#"),1)=".",FALSE,TRUE)</formula>
    </cfRule>
    <cfRule type="expression" dxfId="728" priority="30">
      <formula>IF(RIGHT(TEXT(AE94,"0.#"),1)=".",TRUE,FALSE)</formula>
    </cfRule>
  </conditionalFormatting>
  <conditionalFormatting sqref="AU87">
    <cfRule type="expression" dxfId="727" priority="27">
      <formula>IF(RIGHT(TEXT(AU87,"0.#"),1)=".",FALSE,TRUE)</formula>
    </cfRule>
    <cfRule type="expression" dxfId="726" priority="28">
      <formula>IF(RIGHT(TEXT(AU87,"0.#"),1)=".",TRUE,FALSE)</formula>
    </cfRule>
  </conditionalFormatting>
  <conditionalFormatting sqref="AU88">
    <cfRule type="expression" dxfId="725" priority="25">
      <formula>IF(RIGHT(TEXT(AU88,"0.#"),1)=".",FALSE,TRUE)</formula>
    </cfRule>
    <cfRule type="expression" dxfId="724" priority="26">
      <formula>IF(RIGHT(TEXT(AU88,"0.#"),1)=".",TRUE,FALSE)</formula>
    </cfRule>
  </conditionalFormatting>
  <conditionalFormatting sqref="AU89">
    <cfRule type="expression" dxfId="723" priority="23">
      <formula>IF(RIGHT(TEXT(AU89,"0.#"),1)=".",FALSE,TRUE)</formula>
    </cfRule>
    <cfRule type="expression" dxfId="722" priority="24">
      <formula>IF(RIGHT(TEXT(AU89,"0.#"),1)=".",TRUE,FALSE)</formula>
    </cfRule>
  </conditionalFormatting>
  <conditionalFormatting sqref="AU92">
    <cfRule type="expression" dxfId="721" priority="21">
      <formula>IF(RIGHT(TEXT(AU92,"0.#"),1)=".",FALSE,TRUE)</formula>
    </cfRule>
    <cfRule type="expression" dxfId="720" priority="22">
      <formula>IF(RIGHT(TEXT(AU92,"0.#"),1)=".",TRUE,FALSE)</formula>
    </cfRule>
  </conditionalFormatting>
  <conditionalFormatting sqref="AU93">
    <cfRule type="expression" dxfId="719" priority="19">
      <formula>IF(RIGHT(TEXT(AU93,"0.#"),1)=".",FALSE,TRUE)</formula>
    </cfRule>
    <cfRule type="expression" dxfId="718" priority="20">
      <formula>IF(RIGHT(TEXT(AU93,"0.#"),1)=".",TRUE,FALSE)</formula>
    </cfRule>
  </conditionalFormatting>
  <conditionalFormatting sqref="AU94">
    <cfRule type="expression" dxfId="717" priority="17">
      <formula>IF(RIGHT(TEXT(AU94,"0.#"),1)=".",FALSE,TRUE)</formula>
    </cfRule>
    <cfRule type="expression" dxfId="716" priority="18">
      <formula>IF(RIGHT(TEXT(AU94,"0.#"),1)=".",TRUE,FALSE)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P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79"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5"/>
      <c r="Z2" s="827"/>
      <c r="AA2" s="828"/>
      <c r="AB2" s="1029" t="s">
        <v>11</v>
      </c>
      <c r="AC2" s="1030"/>
      <c r="AD2" s="1031"/>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2"/>
      <c r="I4" s="1002"/>
      <c r="J4" s="1002"/>
      <c r="K4" s="1002"/>
      <c r="L4" s="1002"/>
      <c r="M4" s="1002"/>
      <c r="N4" s="1002"/>
      <c r="O4" s="1003"/>
      <c r="P4" s="104"/>
      <c r="Q4" s="1010"/>
      <c r="R4" s="1010"/>
      <c r="S4" s="1010"/>
      <c r="T4" s="1010"/>
      <c r="U4" s="1010"/>
      <c r="V4" s="1010"/>
      <c r="W4" s="1010"/>
      <c r="X4" s="1011"/>
      <c r="Y4" s="1020" t="s">
        <v>12</v>
      </c>
      <c r="Z4" s="1021"/>
      <c r="AA4" s="1022"/>
      <c r="AB4" s="464"/>
      <c r="AC4" s="1024"/>
      <c r="AD4" s="1024"/>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182</v>
      </c>
      <c r="AC6" s="1019"/>
      <c r="AD6" s="1019"/>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5"/>
      <c r="Z9" s="827"/>
      <c r="AA9" s="828"/>
      <c r="AB9" s="1029" t="s">
        <v>11</v>
      </c>
      <c r="AC9" s="1030"/>
      <c r="AD9" s="1031"/>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4"/>
      <c r="AC11" s="1024"/>
      <c r="AD11" s="1024"/>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182</v>
      </c>
      <c r="AC13" s="1019"/>
      <c r="AD13" s="1019"/>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5"/>
      <c r="Z16" s="827"/>
      <c r="AA16" s="828"/>
      <c r="AB16" s="1029" t="s">
        <v>11</v>
      </c>
      <c r="AC16" s="1030"/>
      <c r="AD16" s="1031"/>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4"/>
      <c r="AC18" s="1024"/>
      <c r="AD18" s="1024"/>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182</v>
      </c>
      <c r="AC20" s="1019"/>
      <c r="AD20" s="1019"/>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5"/>
      <c r="Z23" s="827"/>
      <c r="AA23" s="828"/>
      <c r="AB23" s="1029" t="s">
        <v>11</v>
      </c>
      <c r="AC23" s="1030"/>
      <c r="AD23" s="1031"/>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4"/>
      <c r="AC25" s="1024"/>
      <c r="AD25" s="1024"/>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182</v>
      </c>
      <c r="AC27" s="1019"/>
      <c r="AD27" s="1019"/>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5"/>
      <c r="Z30" s="827"/>
      <c r="AA30" s="828"/>
      <c r="AB30" s="1029" t="s">
        <v>11</v>
      </c>
      <c r="AC30" s="1030"/>
      <c r="AD30" s="1031"/>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4"/>
      <c r="AC32" s="1024"/>
      <c r="AD32" s="1024"/>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182</v>
      </c>
      <c r="AC34" s="1019"/>
      <c r="AD34" s="1019"/>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5"/>
      <c r="Z37" s="827"/>
      <c r="AA37" s="828"/>
      <c r="AB37" s="1029" t="s">
        <v>11</v>
      </c>
      <c r="AC37" s="1030"/>
      <c r="AD37" s="1031"/>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4"/>
      <c r="AC39" s="1024"/>
      <c r="AD39" s="1024"/>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182</v>
      </c>
      <c r="AC41" s="1019"/>
      <c r="AD41" s="1019"/>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5"/>
      <c r="Z44" s="827"/>
      <c r="AA44" s="828"/>
      <c r="AB44" s="1029" t="s">
        <v>11</v>
      </c>
      <c r="AC44" s="1030"/>
      <c r="AD44" s="1031"/>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4"/>
      <c r="AC46" s="1024"/>
      <c r="AD46" s="1024"/>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182</v>
      </c>
      <c r="AC48" s="1019"/>
      <c r="AD48" s="1019"/>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5"/>
      <c r="Z51" s="827"/>
      <c r="AA51" s="828"/>
      <c r="AB51" s="242" t="s">
        <v>11</v>
      </c>
      <c r="AC51" s="1030"/>
      <c r="AD51" s="1031"/>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4"/>
      <c r="AC53" s="1024"/>
      <c r="AD53" s="1024"/>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182</v>
      </c>
      <c r="AC55" s="1019"/>
      <c r="AD55" s="1019"/>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5"/>
      <c r="Z58" s="827"/>
      <c r="AA58" s="828"/>
      <c r="AB58" s="1029" t="s">
        <v>11</v>
      </c>
      <c r="AC58" s="1030"/>
      <c r="AD58" s="1031"/>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4"/>
      <c r="AC60" s="1024"/>
      <c r="AD60" s="1024"/>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182</v>
      </c>
      <c r="AC62" s="1019"/>
      <c r="AD62" s="1019"/>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5"/>
      <c r="Z65" s="827"/>
      <c r="AA65" s="828"/>
      <c r="AB65" s="1029" t="s">
        <v>11</v>
      </c>
      <c r="AC65" s="1030"/>
      <c r="AD65" s="1031"/>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4"/>
      <c r="AC67" s="1024"/>
      <c r="AD67" s="1024"/>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182</v>
      </c>
      <c r="AC69" s="369"/>
      <c r="AD69" s="369"/>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3" t="s">
        <v>17</v>
      </c>
      <c r="H3" s="665"/>
      <c r="I3" s="665"/>
      <c r="J3" s="665"/>
      <c r="K3" s="665"/>
      <c r="L3" s="664" t="s">
        <v>18</v>
      </c>
      <c r="M3" s="665"/>
      <c r="N3" s="665"/>
      <c r="O3" s="665"/>
      <c r="P3" s="665"/>
      <c r="Q3" s="665"/>
      <c r="R3" s="665"/>
      <c r="S3" s="665"/>
      <c r="T3" s="665"/>
      <c r="U3" s="665"/>
      <c r="V3" s="665"/>
      <c r="W3" s="665"/>
      <c r="X3" s="666"/>
      <c r="Y3" s="651" t="s">
        <v>19</v>
      </c>
      <c r="Z3" s="652"/>
      <c r="AA3" s="652"/>
      <c r="AB3" s="796"/>
      <c r="AC3" s="813"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row>
    <row r="4" spans="1:50" ht="24.75" customHeight="1">
      <c r="A4" s="1047"/>
      <c r="B4" s="1048"/>
      <c r="C4" s="1048"/>
      <c r="D4" s="1048"/>
      <c r="E4" s="1048"/>
      <c r="F4" s="1049"/>
      <c r="G4" s="667"/>
      <c r="H4" s="668"/>
      <c r="I4" s="668"/>
      <c r="J4" s="668"/>
      <c r="K4" s="669"/>
      <c r="L4" s="661"/>
      <c r="M4" s="662"/>
      <c r="N4" s="662"/>
      <c r="O4" s="662"/>
      <c r="P4" s="662"/>
      <c r="Q4" s="662"/>
      <c r="R4" s="662"/>
      <c r="S4" s="662"/>
      <c r="T4" s="662"/>
      <c r="U4" s="662"/>
      <c r="V4" s="662"/>
      <c r="W4" s="662"/>
      <c r="X4" s="663"/>
      <c r="Y4" s="388"/>
      <c r="Z4" s="389"/>
      <c r="AA4" s="389"/>
      <c r="AB4" s="803"/>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7"/>
      <c r="B15" s="1048"/>
      <c r="C15" s="1048"/>
      <c r="D15" s="1048"/>
      <c r="E15" s="1048"/>
      <c r="F15" s="1049"/>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c r="A16" s="1047"/>
      <c r="B16" s="1048"/>
      <c r="C16" s="1048"/>
      <c r="D16" s="1048"/>
      <c r="E16" s="1048"/>
      <c r="F16" s="1049"/>
      <c r="G16" s="813"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6"/>
      <c r="AC16" s="813"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row>
    <row r="17" spans="1:50" ht="24.75" customHeight="1">
      <c r="A17" s="1047"/>
      <c r="B17" s="1048"/>
      <c r="C17" s="1048"/>
      <c r="D17" s="1048"/>
      <c r="E17" s="1048"/>
      <c r="F17" s="1049"/>
      <c r="G17" s="667"/>
      <c r="H17" s="668"/>
      <c r="I17" s="668"/>
      <c r="J17" s="668"/>
      <c r="K17" s="669"/>
      <c r="L17" s="661"/>
      <c r="M17" s="662"/>
      <c r="N17" s="662"/>
      <c r="O17" s="662"/>
      <c r="P17" s="662"/>
      <c r="Q17" s="662"/>
      <c r="R17" s="662"/>
      <c r="S17" s="662"/>
      <c r="T17" s="662"/>
      <c r="U17" s="662"/>
      <c r="V17" s="662"/>
      <c r="W17" s="662"/>
      <c r="X17" s="663"/>
      <c r="Y17" s="388"/>
      <c r="Z17" s="389"/>
      <c r="AA17" s="389"/>
      <c r="AB17" s="803"/>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7"/>
      <c r="B28" s="1048"/>
      <c r="C28" s="1048"/>
      <c r="D28" s="1048"/>
      <c r="E28" s="1048"/>
      <c r="F28" s="1049"/>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c r="A29" s="1047"/>
      <c r="B29" s="1048"/>
      <c r="C29" s="1048"/>
      <c r="D29" s="1048"/>
      <c r="E29" s="1048"/>
      <c r="F29" s="1049"/>
      <c r="G29" s="813"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6"/>
      <c r="AC29" s="813"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row>
    <row r="30" spans="1:50" ht="24.75" customHeight="1">
      <c r="A30" s="1047"/>
      <c r="B30" s="1048"/>
      <c r="C30" s="1048"/>
      <c r="D30" s="1048"/>
      <c r="E30" s="1048"/>
      <c r="F30" s="1049"/>
      <c r="G30" s="667"/>
      <c r="H30" s="668"/>
      <c r="I30" s="668"/>
      <c r="J30" s="668"/>
      <c r="K30" s="669"/>
      <c r="L30" s="661"/>
      <c r="M30" s="662"/>
      <c r="N30" s="662"/>
      <c r="O30" s="662"/>
      <c r="P30" s="662"/>
      <c r="Q30" s="662"/>
      <c r="R30" s="662"/>
      <c r="S30" s="662"/>
      <c r="T30" s="662"/>
      <c r="U30" s="662"/>
      <c r="V30" s="662"/>
      <c r="W30" s="662"/>
      <c r="X30" s="663"/>
      <c r="Y30" s="388"/>
      <c r="Z30" s="389"/>
      <c r="AA30" s="389"/>
      <c r="AB30" s="803"/>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7"/>
      <c r="B41" s="1048"/>
      <c r="C41" s="1048"/>
      <c r="D41" s="1048"/>
      <c r="E41" s="1048"/>
      <c r="F41" s="1049"/>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c r="A42" s="1047"/>
      <c r="B42" s="1048"/>
      <c r="C42" s="1048"/>
      <c r="D42" s="1048"/>
      <c r="E42" s="1048"/>
      <c r="F42" s="1049"/>
      <c r="G42" s="813"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6"/>
      <c r="AC42" s="813"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row>
    <row r="43" spans="1:50" ht="24.75" customHeight="1">
      <c r="A43" s="1047"/>
      <c r="B43" s="1048"/>
      <c r="C43" s="1048"/>
      <c r="D43" s="1048"/>
      <c r="E43" s="1048"/>
      <c r="F43" s="1049"/>
      <c r="G43" s="667"/>
      <c r="H43" s="668"/>
      <c r="I43" s="668"/>
      <c r="J43" s="668"/>
      <c r="K43" s="669"/>
      <c r="L43" s="661"/>
      <c r="M43" s="662"/>
      <c r="N43" s="662"/>
      <c r="O43" s="662"/>
      <c r="P43" s="662"/>
      <c r="Q43" s="662"/>
      <c r="R43" s="662"/>
      <c r="S43" s="662"/>
      <c r="T43" s="662"/>
      <c r="U43" s="662"/>
      <c r="V43" s="662"/>
      <c r="W43" s="662"/>
      <c r="X43" s="663"/>
      <c r="Y43" s="388"/>
      <c r="Z43" s="389"/>
      <c r="AA43" s="389"/>
      <c r="AB43" s="803"/>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row r="55" spans="1:50" ht="30" customHeight="1">
      <c r="A55" s="1053" t="s">
        <v>28</v>
      </c>
      <c r="B55" s="1054"/>
      <c r="C55" s="1054"/>
      <c r="D55" s="1054"/>
      <c r="E55" s="1054"/>
      <c r="F55" s="1055"/>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c r="A56" s="1047"/>
      <c r="B56" s="1048"/>
      <c r="C56" s="1048"/>
      <c r="D56" s="1048"/>
      <c r="E56" s="1048"/>
      <c r="F56" s="1049"/>
      <c r="G56" s="813"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6"/>
      <c r="AC56" s="813"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row>
    <row r="57" spans="1:50" ht="24.75" customHeight="1">
      <c r="A57" s="1047"/>
      <c r="B57" s="1048"/>
      <c r="C57" s="1048"/>
      <c r="D57" s="1048"/>
      <c r="E57" s="1048"/>
      <c r="F57" s="1049"/>
      <c r="G57" s="667"/>
      <c r="H57" s="668"/>
      <c r="I57" s="668"/>
      <c r="J57" s="668"/>
      <c r="K57" s="669"/>
      <c r="L57" s="661"/>
      <c r="M57" s="662"/>
      <c r="N57" s="662"/>
      <c r="O57" s="662"/>
      <c r="P57" s="662"/>
      <c r="Q57" s="662"/>
      <c r="R57" s="662"/>
      <c r="S57" s="662"/>
      <c r="T57" s="662"/>
      <c r="U57" s="662"/>
      <c r="V57" s="662"/>
      <c r="W57" s="662"/>
      <c r="X57" s="663"/>
      <c r="Y57" s="388"/>
      <c r="Z57" s="389"/>
      <c r="AA57" s="389"/>
      <c r="AB57" s="803"/>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7"/>
      <c r="B68" s="1048"/>
      <c r="C68" s="1048"/>
      <c r="D68" s="1048"/>
      <c r="E68" s="1048"/>
      <c r="F68" s="1049"/>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c r="A69" s="1047"/>
      <c r="B69" s="1048"/>
      <c r="C69" s="1048"/>
      <c r="D69" s="1048"/>
      <c r="E69" s="1048"/>
      <c r="F69" s="1049"/>
      <c r="G69" s="813"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6"/>
      <c r="AC69" s="813"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row>
    <row r="70" spans="1:50" ht="24.75" customHeight="1">
      <c r="A70" s="1047"/>
      <c r="B70" s="1048"/>
      <c r="C70" s="1048"/>
      <c r="D70" s="1048"/>
      <c r="E70" s="1048"/>
      <c r="F70" s="1049"/>
      <c r="G70" s="667"/>
      <c r="H70" s="668"/>
      <c r="I70" s="668"/>
      <c r="J70" s="668"/>
      <c r="K70" s="669"/>
      <c r="L70" s="661"/>
      <c r="M70" s="662"/>
      <c r="N70" s="662"/>
      <c r="O70" s="662"/>
      <c r="P70" s="662"/>
      <c r="Q70" s="662"/>
      <c r="R70" s="662"/>
      <c r="S70" s="662"/>
      <c r="T70" s="662"/>
      <c r="U70" s="662"/>
      <c r="V70" s="662"/>
      <c r="W70" s="662"/>
      <c r="X70" s="663"/>
      <c r="Y70" s="388"/>
      <c r="Z70" s="389"/>
      <c r="AA70" s="389"/>
      <c r="AB70" s="803"/>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7"/>
      <c r="B81" s="1048"/>
      <c r="C81" s="1048"/>
      <c r="D81" s="1048"/>
      <c r="E81" s="1048"/>
      <c r="F81" s="1049"/>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c r="A82" s="1047"/>
      <c r="B82" s="1048"/>
      <c r="C82" s="1048"/>
      <c r="D82" s="1048"/>
      <c r="E82" s="1048"/>
      <c r="F82" s="1049"/>
      <c r="G82" s="813"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6"/>
      <c r="AC82" s="813"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row>
    <row r="83" spans="1:50" ht="24.75" customHeight="1">
      <c r="A83" s="1047"/>
      <c r="B83" s="1048"/>
      <c r="C83" s="1048"/>
      <c r="D83" s="1048"/>
      <c r="E83" s="1048"/>
      <c r="F83" s="1049"/>
      <c r="G83" s="667"/>
      <c r="H83" s="668"/>
      <c r="I83" s="668"/>
      <c r="J83" s="668"/>
      <c r="K83" s="669"/>
      <c r="L83" s="661"/>
      <c r="M83" s="662"/>
      <c r="N83" s="662"/>
      <c r="O83" s="662"/>
      <c r="P83" s="662"/>
      <c r="Q83" s="662"/>
      <c r="R83" s="662"/>
      <c r="S83" s="662"/>
      <c r="T83" s="662"/>
      <c r="U83" s="662"/>
      <c r="V83" s="662"/>
      <c r="W83" s="662"/>
      <c r="X83" s="663"/>
      <c r="Y83" s="388"/>
      <c r="Z83" s="389"/>
      <c r="AA83" s="389"/>
      <c r="AB83" s="803"/>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7"/>
      <c r="B94" s="1048"/>
      <c r="C94" s="1048"/>
      <c r="D94" s="1048"/>
      <c r="E94" s="1048"/>
      <c r="F94" s="1049"/>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c r="A95" s="1047"/>
      <c r="B95" s="1048"/>
      <c r="C95" s="1048"/>
      <c r="D95" s="1048"/>
      <c r="E95" s="1048"/>
      <c r="F95" s="1049"/>
      <c r="G95" s="813"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6"/>
      <c r="AC95" s="813"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row>
    <row r="96" spans="1:50" ht="24.75" customHeight="1">
      <c r="A96" s="1047"/>
      <c r="B96" s="1048"/>
      <c r="C96" s="1048"/>
      <c r="D96" s="1048"/>
      <c r="E96" s="1048"/>
      <c r="F96" s="1049"/>
      <c r="G96" s="667"/>
      <c r="H96" s="668"/>
      <c r="I96" s="668"/>
      <c r="J96" s="668"/>
      <c r="K96" s="669"/>
      <c r="L96" s="661"/>
      <c r="M96" s="662"/>
      <c r="N96" s="662"/>
      <c r="O96" s="662"/>
      <c r="P96" s="662"/>
      <c r="Q96" s="662"/>
      <c r="R96" s="662"/>
      <c r="S96" s="662"/>
      <c r="T96" s="662"/>
      <c r="U96" s="662"/>
      <c r="V96" s="662"/>
      <c r="W96" s="662"/>
      <c r="X96" s="663"/>
      <c r="Y96" s="388"/>
      <c r="Z96" s="389"/>
      <c r="AA96" s="389"/>
      <c r="AB96" s="803"/>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row r="108" spans="1:50" ht="30" customHeight="1">
      <c r="A108" s="1053" t="s">
        <v>28</v>
      </c>
      <c r="B108" s="1054"/>
      <c r="C108" s="1054"/>
      <c r="D108" s="1054"/>
      <c r="E108" s="1054"/>
      <c r="F108" s="1055"/>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c r="A109" s="1047"/>
      <c r="B109" s="1048"/>
      <c r="C109" s="1048"/>
      <c r="D109" s="1048"/>
      <c r="E109" s="1048"/>
      <c r="F109" s="1049"/>
      <c r="G109" s="813"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6"/>
      <c r="AC109" s="813"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row>
    <row r="110" spans="1:50" ht="24.75" customHeight="1">
      <c r="A110" s="1047"/>
      <c r="B110" s="1048"/>
      <c r="C110" s="1048"/>
      <c r="D110" s="1048"/>
      <c r="E110" s="1048"/>
      <c r="F110" s="1049"/>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3"/>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7"/>
      <c r="B121" s="1048"/>
      <c r="C121" s="1048"/>
      <c r="D121" s="1048"/>
      <c r="E121" s="1048"/>
      <c r="F121" s="1049"/>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c r="A122" s="1047"/>
      <c r="B122" s="1048"/>
      <c r="C122" s="1048"/>
      <c r="D122" s="1048"/>
      <c r="E122" s="1048"/>
      <c r="F122" s="1049"/>
      <c r="G122" s="813"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6"/>
      <c r="AC122" s="813"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row>
    <row r="123" spans="1:50" ht="24.75" customHeight="1">
      <c r="A123" s="1047"/>
      <c r="B123" s="1048"/>
      <c r="C123" s="1048"/>
      <c r="D123" s="1048"/>
      <c r="E123" s="1048"/>
      <c r="F123" s="1049"/>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3"/>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7"/>
      <c r="B134" s="1048"/>
      <c r="C134" s="1048"/>
      <c r="D134" s="1048"/>
      <c r="E134" s="1048"/>
      <c r="F134" s="1049"/>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c r="A135" s="1047"/>
      <c r="B135" s="1048"/>
      <c r="C135" s="1048"/>
      <c r="D135" s="1048"/>
      <c r="E135" s="1048"/>
      <c r="F135" s="1049"/>
      <c r="G135" s="813"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6"/>
      <c r="AC135" s="813"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row>
    <row r="136" spans="1:50" ht="24.75" customHeight="1">
      <c r="A136" s="1047"/>
      <c r="B136" s="1048"/>
      <c r="C136" s="1048"/>
      <c r="D136" s="1048"/>
      <c r="E136" s="1048"/>
      <c r="F136" s="1049"/>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3"/>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7"/>
      <c r="B147" s="1048"/>
      <c r="C147" s="1048"/>
      <c r="D147" s="1048"/>
      <c r="E147" s="1048"/>
      <c r="F147" s="1049"/>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c r="A148" s="1047"/>
      <c r="B148" s="1048"/>
      <c r="C148" s="1048"/>
      <c r="D148" s="1048"/>
      <c r="E148" s="1048"/>
      <c r="F148" s="1049"/>
      <c r="G148" s="813"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6"/>
      <c r="AC148" s="813"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row>
    <row r="149" spans="1:50" ht="24.75" customHeight="1">
      <c r="A149" s="1047"/>
      <c r="B149" s="1048"/>
      <c r="C149" s="1048"/>
      <c r="D149" s="1048"/>
      <c r="E149" s="1048"/>
      <c r="F149" s="1049"/>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3"/>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row r="161" spans="1:50" ht="30" customHeight="1">
      <c r="A161" s="1053" t="s">
        <v>28</v>
      </c>
      <c r="B161" s="1054"/>
      <c r="C161" s="1054"/>
      <c r="D161" s="1054"/>
      <c r="E161" s="1054"/>
      <c r="F161" s="1055"/>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c r="A162" s="1047"/>
      <c r="B162" s="1048"/>
      <c r="C162" s="1048"/>
      <c r="D162" s="1048"/>
      <c r="E162" s="1048"/>
      <c r="F162" s="1049"/>
      <c r="G162" s="813"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6"/>
      <c r="AC162" s="813"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row>
    <row r="163" spans="1:50" ht="24.75" customHeight="1">
      <c r="A163" s="1047"/>
      <c r="B163" s="1048"/>
      <c r="C163" s="1048"/>
      <c r="D163" s="1048"/>
      <c r="E163" s="1048"/>
      <c r="F163" s="1049"/>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3"/>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7"/>
      <c r="B174" s="1048"/>
      <c r="C174" s="1048"/>
      <c r="D174" s="1048"/>
      <c r="E174" s="1048"/>
      <c r="F174" s="1049"/>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c r="A175" s="1047"/>
      <c r="B175" s="1048"/>
      <c r="C175" s="1048"/>
      <c r="D175" s="1048"/>
      <c r="E175" s="1048"/>
      <c r="F175" s="1049"/>
      <c r="G175" s="813"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6"/>
      <c r="AC175" s="813"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row>
    <row r="176" spans="1:50" ht="24.75" customHeight="1">
      <c r="A176" s="1047"/>
      <c r="B176" s="1048"/>
      <c r="C176" s="1048"/>
      <c r="D176" s="1048"/>
      <c r="E176" s="1048"/>
      <c r="F176" s="1049"/>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3"/>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7"/>
      <c r="B187" s="1048"/>
      <c r="C187" s="1048"/>
      <c r="D187" s="1048"/>
      <c r="E187" s="1048"/>
      <c r="F187" s="1049"/>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c r="A188" s="1047"/>
      <c r="B188" s="1048"/>
      <c r="C188" s="1048"/>
      <c r="D188" s="1048"/>
      <c r="E188" s="1048"/>
      <c r="F188" s="1049"/>
      <c r="G188" s="813"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6"/>
      <c r="AC188" s="813"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row>
    <row r="189" spans="1:50" ht="24.75" customHeight="1">
      <c r="A189" s="1047"/>
      <c r="B189" s="1048"/>
      <c r="C189" s="1048"/>
      <c r="D189" s="1048"/>
      <c r="E189" s="1048"/>
      <c r="F189" s="1049"/>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3"/>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7"/>
      <c r="B200" s="1048"/>
      <c r="C200" s="1048"/>
      <c r="D200" s="1048"/>
      <c r="E200" s="1048"/>
      <c r="F200" s="1049"/>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c r="A201" s="1047"/>
      <c r="B201" s="1048"/>
      <c r="C201" s="1048"/>
      <c r="D201" s="1048"/>
      <c r="E201" s="1048"/>
      <c r="F201" s="1049"/>
      <c r="G201" s="813"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6"/>
      <c r="AC201" s="813"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row>
    <row r="202" spans="1:50" ht="24.75" customHeight="1">
      <c r="A202" s="1047"/>
      <c r="B202" s="1048"/>
      <c r="C202" s="1048"/>
      <c r="D202" s="1048"/>
      <c r="E202" s="1048"/>
      <c r="F202" s="1049"/>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3"/>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row r="214" spans="1:50" ht="30" customHeight="1">
      <c r="A214" s="1044" t="s">
        <v>28</v>
      </c>
      <c r="B214" s="1045"/>
      <c r="C214" s="1045"/>
      <c r="D214" s="1045"/>
      <c r="E214" s="1045"/>
      <c r="F214" s="1046"/>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c r="A215" s="1047"/>
      <c r="B215" s="1048"/>
      <c r="C215" s="1048"/>
      <c r="D215" s="1048"/>
      <c r="E215" s="1048"/>
      <c r="F215" s="1049"/>
      <c r="G215" s="813"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6"/>
      <c r="AC215" s="813"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row>
    <row r="216" spans="1:50" ht="24.75" customHeight="1">
      <c r="A216" s="1047"/>
      <c r="B216" s="1048"/>
      <c r="C216" s="1048"/>
      <c r="D216" s="1048"/>
      <c r="E216" s="1048"/>
      <c r="F216" s="1049"/>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3"/>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7"/>
      <c r="B227" s="1048"/>
      <c r="C227" s="1048"/>
      <c r="D227" s="1048"/>
      <c r="E227" s="1048"/>
      <c r="F227" s="1049"/>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c r="A228" s="1047"/>
      <c r="B228" s="1048"/>
      <c r="C228" s="1048"/>
      <c r="D228" s="1048"/>
      <c r="E228" s="1048"/>
      <c r="F228" s="1049"/>
      <c r="G228" s="813"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6"/>
      <c r="AC228" s="813"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row>
    <row r="229" spans="1:50" ht="24.75" customHeight="1">
      <c r="A229" s="1047"/>
      <c r="B229" s="1048"/>
      <c r="C229" s="1048"/>
      <c r="D229" s="1048"/>
      <c r="E229" s="1048"/>
      <c r="F229" s="1049"/>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3"/>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7"/>
      <c r="B240" s="1048"/>
      <c r="C240" s="1048"/>
      <c r="D240" s="1048"/>
      <c r="E240" s="1048"/>
      <c r="F240" s="1049"/>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c r="A241" s="1047"/>
      <c r="B241" s="1048"/>
      <c r="C241" s="1048"/>
      <c r="D241" s="1048"/>
      <c r="E241" s="1048"/>
      <c r="F241" s="1049"/>
      <c r="G241" s="813"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6"/>
      <c r="AC241" s="813"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row>
    <row r="242" spans="1:50" ht="24.75" customHeight="1">
      <c r="A242" s="1047"/>
      <c r="B242" s="1048"/>
      <c r="C242" s="1048"/>
      <c r="D242" s="1048"/>
      <c r="E242" s="1048"/>
      <c r="F242" s="1049"/>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3"/>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7"/>
      <c r="B253" s="1048"/>
      <c r="C253" s="1048"/>
      <c r="D253" s="1048"/>
      <c r="E253" s="1048"/>
      <c r="F253" s="1049"/>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c r="A254" s="1047"/>
      <c r="B254" s="1048"/>
      <c r="C254" s="1048"/>
      <c r="D254" s="1048"/>
      <c r="E254" s="1048"/>
      <c r="F254" s="1049"/>
      <c r="G254" s="813"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6"/>
      <c r="AC254" s="813"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row>
    <row r="255" spans="1:50" ht="24.75" customHeight="1">
      <c r="A255" s="1047"/>
      <c r="B255" s="1048"/>
      <c r="C255" s="1048"/>
      <c r="D255" s="1048"/>
      <c r="E255" s="1048"/>
      <c r="F255" s="1049"/>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3"/>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2020-09-28T08:57:16Z</cp:lastPrinted>
  <dcterms:created xsi:type="dcterms:W3CDTF">2012-03-13T00:50:25Z</dcterms:created>
  <dcterms:modified xsi:type="dcterms:W3CDTF">2020-10-27T06:18:01Z</dcterms:modified>
</cp:coreProperties>
</file>