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15170" windowHeight="11790"/>
  </bookViews>
  <sheets>
    <sheet name="行政事業レビューシート" sheetId="3"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<sst xmlns="http://schemas.openxmlformats.org/spreadsheetml/2006/main" count="2975" uniqueCount="682">
  <si>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</si>
  <si>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</si>
  <si>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</si>
  <si>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</si>
  <si>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</si>
  <si>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</si>
  <si>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</si>
  <si>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</si>
  <si>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</si>
  <si>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</si>
  <si>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</si>
  <si>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</si>
  <si>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</si>
  <si>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</si>
  <si>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</si>
  <si>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</si>
  <si>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</si>
  <si>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</si>
  <si>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</si>
  <si>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</si>
  <si>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</si>
  <si>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</si>
  <si>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</si>
  <si>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</si>
  <si>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</si>
  <si>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</si>
  <si>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</si>
  <si>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</si>
  <si>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</si>
  <si>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</si>
  <si>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</si>
  <si>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</si>
  <si>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</si>
  <si>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</si>
  <si>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</si>
  <si>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</si>
  <si>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</si>
  <si>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</si>
  <si>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</si>
  <si>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</si>
  <si>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</si>
  <si>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</si>
  <si>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</si>
  <si>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</si>
  <si>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</si>
  <si>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</si>
  <si>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</si>
  <si>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</si>
  <si>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</si>
  <si>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</si>
  <si>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</si>
  <si>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</si>
  <si>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</si>
  <si>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</si>
  <si>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</si>
  <si>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</si>
  <si>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</si>
  <si>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</si>
  <si>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</si>
  <si>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</si>
  <si>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</si>
  <si>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</si>
  <si>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</si>
  <si>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</si>
  <si>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</si>
  <si>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</si>
  <si>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</si>
  <si>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</si>
  <si>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</si>
  <si>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</si>
  <si>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</si>
  <si>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</si>
  <si>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</si>
  <si>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</si>
  <si>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</si>
  <si>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</si>
  <si>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</si>
  <si>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</si>
  <si>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</si>
  <si>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</si>
  <si>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</si>
  <si>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</si>
  <si>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</si>
  <si>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</si>
  <si>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</si>
  <si>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</si>
  <si>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</si>
  <si>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</si>
  <si>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</si>
  <si>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</si>
  <si>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</si>
  <si>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</si>
  <si>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</si>
  <si>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</si>
  <si>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</si>
  <si>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</si>
  <si>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</si>
  <si>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</si>
  <si>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</si>
  <si>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</si>
  <si>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</si>
  <si>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</si>
  <si>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</si>
  <si>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</si>
  <si>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</si>
  <si>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</si>
  <si>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</si>
  <si>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</si>
  <si>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</si>
  <si>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</si>
  <si>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</si>
  <si>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</si>
  <si>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</si>
  <si>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</si>
  <si>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</si>
  <si>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</si>
  <si>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</si>
  <si>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</si>
  <si>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</si>
  <si>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</si>
  <si>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</si>
  <si>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</si>
  <si>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</si>
  <si>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</si>
  <si>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</si>
  <si>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</si>
  <si>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</si>
  <si>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</si>
  <si>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</si>
  <si>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</si>
  <si>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</si>
  <si>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</si>
  <si>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</si>
  <si>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</si>
  <si>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</si>
  <si>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</si>
  <si>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</si>
  <si>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</si>
  <si>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</si>
  <si>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</si>
  <si>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</si>
  <si>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</si>
  <si>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</si>
  <si>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</si>
  <si>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</si>
  <si>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</si>
  <si>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</si>
  <si>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</si>
  <si>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</si>
  <si>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</si>
  <si>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</si>
  <si>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</si>
  <si>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</si>
  <si>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</si>
  <si>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</si>
  <si>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</si>
  <si>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</si>
  <si>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</si>
  <si>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</si>
  <si>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</si>
  <si>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</si>
  <si>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</si>
  <si>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</si>
  <si>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</si>
  <si>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</si>
  <si>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</si>
  <si>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</si>
  <si>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</si>
  <si>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</si>
  <si>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</si>
  <si>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</si>
  <si>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</si>
  <si>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</si>
  <si>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</si>
  <si>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</si>
  <si>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</si>
  <si>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</si>
  <si>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</si>
  <si>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</si>
  <si>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</si>
  <si>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</si>
  <si>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</si>
  <si>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</si>
  <si>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</si>
  <si>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</si>
  <si>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</si>
  <si>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</si>
  <si>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</si>
  <si>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</si>
  <si>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</si>
  <si>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</si>
  <si>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</si>
  <si>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</si>
  <si>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</si>
  <si>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</si>
  <si>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</si>
  <si>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</si>
  <si>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</si>
  <si>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</si>
  <si>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</si>
  <si>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</si>
  <si>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</si>
  <si>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</si>
  <si>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</si>
  <si>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</si>
  <si>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</si>
  <si>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</si>
  <si>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</si>
  <si>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</si>
  <si>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</si>
  <si>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</si>
  <si>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</si>
  <si>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</si>
  <si>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</si>
  <si>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</si>
  <si>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</si>
  <si>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</si>
  <si>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</si>
  <si>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</si>
  <si>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</si>
  <si>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</si>
  <si>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</si>
  <si>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</si>
  <si>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</si>
  <si>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</si>
  <si>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</si>
  <si>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</si>
  <si>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</si>
  <si>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</si>
  <si>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</si>
  <si>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</si>
  <si>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</si>
  <si>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</si>
  <si>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</si>
  <si>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</si>
  <si>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</si>
  <si>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</si>
  <si>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</si>
  <si>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</si>
  <si>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</si>
  <si>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</si>
  <si>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</si>
  <si>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</si>
  <si>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</si>
  <si>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</si>
  <si>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</si>
  <si>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</si>
  <si>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</si>
  <si>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</si>
  <si>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</si>
  <si>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</si>
  <si>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</si>
  <si>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</si>
  <si>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</si>
  <si>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</si>
  <si>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</si>
  <si>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</si>
  <si>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</si>
  <si>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</si>
  <si>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</si>
  <si>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</si>
  <si>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</si>
  <si>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</si>
  <si>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</si>
  <si>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</si>
  <si>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</si>
  <si>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</si>
  <si>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</si>
  <si>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</si>
  <si>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</si>
  <si>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</si>
  <si>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</si>
  <si>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</si>
  <si>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</si>
  <si>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</si>
  <si>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</si>
  <si>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</si>
  <si>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</si>
  <si>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</si>
  <si>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</si>
  <si>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</si>
  <si>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</si>
  <si>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</si>
  <si>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</si>
  <si>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</si>
  <si>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</si>
  <si>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</si>
  <si>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</si>
  <si>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</si>
  <si>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</si>
  <si>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</si>
  <si>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</si>
  <si>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</si>
  <si>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</si>
  <si>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</si>
  <si>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</si>
  <si>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</si>
  <si>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</si>
  <si>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</si>
  <si>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</si>
  <si>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</si>
  <si>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</si>
  <si>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</si>
  <si>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</si>
  <si>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</si>
  <si>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</si>
  <si>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</si>
  <si>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</si>
  <si>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</si>
  <si>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</si>
  <si>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</si>
  <si>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</si>
  <si>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</si>
  <si>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</si>
  <si>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</si>
  <si>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</si>
  <si>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</si>
  <si>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</si>
  <si>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</si>
  <si>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</si>
  <si>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</si>
  <si>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</si>
  <si>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</si>
  <si>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</si>
  <si>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</si>
  <si>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</si>
  <si>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</si>
  <si>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</si>
  <si>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</si>
  <si>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</si>
  <si>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</si>
  <si>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</si>
  <si>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</si>
  <si>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</si>
  <si>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</si>
  <si>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</si>
  <si>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</si>
  <si>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</si>
  <si>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</si>
  <si>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</si>
  <si>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</si>
  <si>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</si>
  <si>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</si>
  <si>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</si>
  <si>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</si>
  <si>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</si>
  <si>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</si>
  <si>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</si>
  <si>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</si>
  <si>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</si>
  <si>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</si>
  <si>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</si>
  <si>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</si>
  <si>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</si>
  <si>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</si>
  <si>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</si>
  <si>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</si>
  <si>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</si>
  <si>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</si>
  <si>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</si>
  <si>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</si>
  <si>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</si>
  <si>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</si>
  <si>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</si>
  <si>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</si>
  <si>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</si>
  <si>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</si>
  <si>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</si>
  <si>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</si>
  <si>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</si>
  <si>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</si>
  <si>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</si>
  <si>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</si>
  <si>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</si>
  <si>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</si>
  <si>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</si>
  <si>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</si>
  <si>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</si>
  <si>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</si>
  <si>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</si>
  <si>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</si>
  <si>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</si>
  <si>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</si>
  <si>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</si>
  <si>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</si>
  <si>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</si>
  <si>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</si>
  <si>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</si>
  <si>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</si>
  <si>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</si>
  <si>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</si>
  <si>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</si>
  <si>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</si>
  <si>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</si>
  <si>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</si>
  <si>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</si>
  <si>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</si>
  <si>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</si>
  <si>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</si>
  <si>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</si>
  <si>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</si>
  <si>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</si>
  <si>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</si>
  <si>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</si>
  <si>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</si>
  <si>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</si>
  <si>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</si>
  <si>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</si>
  <si>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</si>
  <si>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</si>
  <si>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</si>
  <si>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</si>
  <si>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</si>
  <si>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</si>
  <si>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</si>
  <si>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</si>
  <si>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</si>
  <si>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</si>
  <si>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</si>
  <si>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</si>
  <si>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</si>
  <si>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</si>
  <si>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</si>
  <si>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</si>
  <si>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</si>
  <si>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</si>
  <si>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</si>
  <si>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</si>
  <si>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</si>
  <si>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</si>
  <si>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</si>
  <si>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</si>
  <si>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</si>
  <si>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</si>
  <si>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</si>
  <si>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</si>
  <si>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</si>
  <si>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</si>
  <si>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</si>
  <si>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</si>
  <si>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</si>
  <si>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</si>
  <si>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</si>
  <si>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</si>
  <si>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</si>
  <si>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</si>
  <si>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</si>
  <si>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</si>
  <si>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</si>
  <si>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</si>
  <si>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</si>
  <si>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</si>
  <si>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</si>
  <si>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</si>
  <si>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</si>
  <si>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</si>
  <si>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</si>
  <si>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</si>
  <si>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</si>
  <si>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</si>
  <si>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</si>
  <si>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</si>
  <si>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</si>
  <si>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</si>
  <si>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</si>
  <si>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</si>
  <si>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</si>
  <si>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</si>
  <si>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</si>
  <si>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</si>
  <si>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</si>
  <si>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</si>
  <si>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</si>
  <si>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</si>
  <si>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</si>
  <si>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</si>
  <si>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</si>
  <si>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</si>
  <si>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</si>
  <si>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</si>
  <si>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</si>
  <si>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</si>
  <si>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</si>
  <si>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</si>
  <si>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</si>
  <si>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</si>
  <si>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</si>
  <si>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</si>
  <si>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</si>
  <si>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</si>
  <si>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</si>
  <si>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</si>
  <si>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</si>
  <si>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</si>
  <si>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</si>
  <si>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</si>
  <si>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</si>
  <si>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</si>
  <si>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</si>
  <si>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</si>
  <si>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</si>
  <si>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</si>
  <si>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</si>
  <si>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</si>
  <si>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</si>
  <si>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</si>
  <si>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</si>
  <si>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</si>
  <si>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</si>
  <si>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</si>
  <si>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</si>
  <si>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</si>
  <si>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</si>
  <si>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</si>
  <si>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</si>
  <si>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</si>
  <si>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</si>
  <si>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</si>
  <si>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</si>
  <si>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</si>
  <si>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</si>
  <si>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</si>
  <si>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</si>
  <si>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</si>
  <si>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</si>
  <si>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</si>
  <si>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</si>
  <si>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</si>
  <si>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</si>
  <si>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</si>
  <si>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</si>
  <si>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</si>
  <si>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</si>
  <si>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</si>
  <si>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</si>
  <si>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</si>
  <si>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</si>
  <si>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</si>
  <si>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</si>
  <si>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</si>
  <si>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</si>
  <si>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</si>
  <si>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</si>
  <si>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</si>
  <si>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</si>
  <si>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</si>
  <si>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</si>
  <si>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</si>
  <si>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施設整備費</t>
    <rPh sb="0" eb="2">
      <t>シセツ</t>
    </rPh>
    <rPh sb="2" eb="5">
      <t>セイビヒ</t>
    </rPh>
    <phoneticPr fontId="5"/>
  </si>
  <si>
    <t>会計課　管理室</t>
    <rPh sb="0" eb="3">
      <t>カイケイカ</t>
    </rPh>
    <rPh sb="4" eb="7">
      <t>カンリシツ</t>
    </rPh>
    <phoneticPr fontId="5"/>
  </si>
  <si>
    <t>大臣官房</t>
    <rPh sb="0" eb="4">
      <t>ダイジンカンボウ</t>
    </rPh>
    <phoneticPr fontId="5"/>
  </si>
  <si>
    <t>課長　岡野　結城子</t>
    <rPh sb="0" eb="2">
      <t>カチョウ</t>
    </rPh>
    <rPh sb="3" eb="5">
      <t>オカノ</t>
    </rPh>
    <rPh sb="6" eb="9">
      <t>ユキコ</t>
    </rPh>
    <phoneticPr fontId="5"/>
  </si>
  <si>
    <t>○</t>
  </si>
  <si>
    <t>官庁施設の建設等に関する法律第９，１０，１１条</t>
    <rPh sb="0" eb="2">
      <t>カンチョウ</t>
    </rPh>
    <rPh sb="2" eb="4">
      <t>シセツ</t>
    </rPh>
    <rPh sb="5" eb="7">
      <t>ケンセツ</t>
    </rPh>
    <rPh sb="7" eb="8">
      <t>トウ</t>
    </rPh>
    <rPh sb="9" eb="10">
      <t>カン</t>
    </rPh>
    <rPh sb="12" eb="14">
      <t>ホウリツ</t>
    </rPh>
    <rPh sb="14" eb="15">
      <t>ダイ</t>
    </rPh>
    <rPh sb="22" eb="23">
      <t>ジョウ</t>
    </rPh>
    <phoneticPr fontId="5"/>
  </si>
  <si>
    <t>官庁施設の経年劣化への対応のみならず，高効率の機器を導入する等抜本的な改修工事及び改修工事に係る設計・工事監理を行い，それぞれの施設の効率的・効果的な整備と活用を図る。</t>
    <rPh sb="0" eb="2">
      <t>カンチョウ</t>
    </rPh>
    <rPh sb="2" eb="4">
      <t>シセツ</t>
    </rPh>
    <rPh sb="5" eb="7">
      <t>ケイネン</t>
    </rPh>
    <rPh sb="7" eb="9">
      <t>レッカ</t>
    </rPh>
    <rPh sb="11" eb="13">
      <t>タイオウ</t>
    </rPh>
    <rPh sb="19" eb="22">
      <t>コウコウリツ</t>
    </rPh>
    <rPh sb="23" eb="25">
      <t>キキ</t>
    </rPh>
    <rPh sb="26" eb="28">
      <t>ドウニュウ</t>
    </rPh>
    <rPh sb="30" eb="31">
      <t>トウ</t>
    </rPh>
    <rPh sb="31" eb="34">
      <t>バッポンテキ</t>
    </rPh>
    <rPh sb="35" eb="37">
      <t>カイシュウ</t>
    </rPh>
    <rPh sb="37" eb="39">
      <t>コウジ</t>
    </rPh>
    <rPh sb="39" eb="40">
      <t>オヨ</t>
    </rPh>
    <rPh sb="41" eb="43">
      <t>カイシュウ</t>
    </rPh>
    <rPh sb="43" eb="45">
      <t>コウジ</t>
    </rPh>
    <rPh sb="46" eb="47">
      <t>カカ</t>
    </rPh>
    <rPh sb="48" eb="50">
      <t>セッケイ</t>
    </rPh>
    <rPh sb="51" eb="53">
      <t>コウジ</t>
    </rPh>
    <rPh sb="53" eb="55">
      <t>カンリ</t>
    </rPh>
    <rPh sb="56" eb="57">
      <t>オコナ</t>
    </rPh>
    <rPh sb="64" eb="66">
      <t>シセツ</t>
    </rPh>
    <rPh sb="67" eb="70">
      <t>コウリツテキ</t>
    </rPh>
    <rPh sb="71" eb="74">
      <t>コウカテキ</t>
    </rPh>
    <rPh sb="75" eb="77">
      <t>セイビ</t>
    </rPh>
    <rPh sb="78" eb="80">
      <t>カツヨウ</t>
    </rPh>
    <rPh sb="81" eb="82">
      <t>ハカ</t>
    </rPh>
    <phoneticPr fontId="5"/>
  </si>
  <si>
    <t>外務省所管建物・工作物の新営，改修等により施設整備工事，設計・工事監理業務の外部委託及び附帯事務経費</t>
    <rPh sb="0" eb="3">
      <t>ガイムショウ</t>
    </rPh>
    <rPh sb="3" eb="5">
      <t>ショカン</t>
    </rPh>
    <rPh sb="5" eb="7">
      <t>タテモノ</t>
    </rPh>
    <rPh sb="8" eb="11">
      <t>コウサクブツ</t>
    </rPh>
    <rPh sb="12" eb="14">
      <t>シンエイ</t>
    </rPh>
    <rPh sb="15" eb="18">
      <t>カイシュウトウ</t>
    </rPh>
    <rPh sb="21" eb="23">
      <t>シセツ</t>
    </rPh>
    <rPh sb="23" eb="25">
      <t>セイビ</t>
    </rPh>
    <rPh sb="25" eb="27">
      <t>コウジ</t>
    </rPh>
    <rPh sb="28" eb="30">
      <t>セッケイ</t>
    </rPh>
    <rPh sb="31" eb="33">
      <t>コウジ</t>
    </rPh>
    <rPh sb="33" eb="35">
      <t>カンリ</t>
    </rPh>
    <rPh sb="35" eb="37">
      <t>ギョウム</t>
    </rPh>
    <rPh sb="38" eb="40">
      <t>ガイブ</t>
    </rPh>
    <rPh sb="40" eb="42">
      <t>イタク</t>
    </rPh>
    <rPh sb="42" eb="43">
      <t>オヨ</t>
    </rPh>
    <rPh sb="44" eb="46">
      <t>フタイ</t>
    </rPh>
    <rPh sb="46" eb="48">
      <t>ジム</t>
    </rPh>
    <rPh sb="48" eb="50">
      <t>ケイヒ</t>
    </rPh>
    <phoneticPr fontId="5"/>
  </si>
  <si>
    <t>施設施工庁費</t>
    <rPh sb="0" eb="2">
      <t>シセツ</t>
    </rPh>
    <rPh sb="2" eb="4">
      <t>セコウ</t>
    </rPh>
    <rPh sb="4" eb="6">
      <t>チョウヒ</t>
    </rPh>
    <phoneticPr fontId="5"/>
  </si>
  <si>
    <t>老朽化した施設や設備の改修工事により，良質で効率的な官庁施設の整備を図る。</t>
    <rPh sb="0" eb="3">
      <t>ロウキュウカ</t>
    </rPh>
    <rPh sb="5" eb="7">
      <t>シセツ</t>
    </rPh>
    <rPh sb="8" eb="10">
      <t>セツビ</t>
    </rPh>
    <rPh sb="11" eb="13">
      <t>カイシュウ</t>
    </rPh>
    <rPh sb="13" eb="15">
      <t>コウジ</t>
    </rPh>
    <rPh sb="19" eb="21">
      <t>リョウシツ</t>
    </rPh>
    <rPh sb="22" eb="25">
      <t>コウリツテキ</t>
    </rPh>
    <rPh sb="26" eb="28">
      <t>カンチョウ</t>
    </rPh>
    <rPh sb="28" eb="30">
      <t>シセツ</t>
    </rPh>
    <rPh sb="31" eb="33">
      <t>セイビ</t>
    </rPh>
    <rPh sb="34" eb="35">
      <t>ハカ</t>
    </rPh>
    <phoneticPr fontId="5"/>
  </si>
  <si>
    <t>計画された改修工事の実施率</t>
    <rPh sb="0" eb="2">
      <t>ケイカク</t>
    </rPh>
    <rPh sb="5" eb="7">
      <t>カイシュウ</t>
    </rPh>
    <rPh sb="7" eb="9">
      <t>コウジ</t>
    </rPh>
    <rPh sb="10" eb="13">
      <t>ジッシリツ</t>
    </rPh>
    <phoneticPr fontId="5"/>
  </si>
  <si>
    <t>件数</t>
    <rPh sb="0" eb="2">
      <t>ケンスウ</t>
    </rPh>
    <phoneticPr fontId="5"/>
  </si>
  <si>
    <t>外務省調べ</t>
    <rPh sb="0" eb="3">
      <t>ガイムショウ</t>
    </rPh>
    <rPh sb="3" eb="4">
      <t>シラ</t>
    </rPh>
    <phoneticPr fontId="5"/>
  </si>
  <si>
    <t>本省庁舎外の整備，修繕及び右に係る設計・工事監理</t>
    <rPh sb="0" eb="4">
      <t>ホンショウチョウシャ</t>
    </rPh>
    <rPh sb="4" eb="5">
      <t>ソト</t>
    </rPh>
    <rPh sb="6" eb="8">
      <t>セイビ</t>
    </rPh>
    <rPh sb="9" eb="11">
      <t>シュウゼン</t>
    </rPh>
    <rPh sb="11" eb="12">
      <t>オヨ</t>
    </rPh>
    <rPh sb="13" eb="14">
      <t>ミギ</t>
    </rPh>
    <rPh sb="15" eb="16">
      <t>カカ</t>
    </rPh>
    <rPh sb="17" eb="19">
      <t>セッケイ</t>
    </rPh>
    <rPh sb="20" eb="22">
      <t>コウジ</t>
    </rPh>
    <rPh sb="22" eb="24">
      <t>カンリ</t>
    </rPh>
    <phoneticPr fontId="5"/>
  </si>
  <si>
    <t>（施設整備費の執行済額＋施設施工庁費の執行済額）／案件数　　　　　　　　　　　　　　</t>
    <rPh sb="1" eb="3">
      <t>シセツ</t>
    </rPh>
    <rPh sb="3" eb="6">
      <t>セイビヒ</t>
    </rPh>
    <rPh sb="7" eb="9">
      <t>シッコウ</t>
    </rPh>
    <rPh sb="9" eb="10">
      <t>ズ</t>
    </rPh>
    <rPh sb="10" eb="11">
      <t>ガク</t>
    </rPh>
    <rPh sb="12" eb="14">
      <t>シセツ</t>
    </rPh>
    <rPh sb="14" eb="16">
      <t>セコウ</t>
    </rPh>
    <rPh sb="16" eb="18">
      <t>チョウヒ</t>
    </rPh>
    <rPh sb="19" eb="21">
      <t>シッコウ</t>
    </rPh>
    <rPh sb="21" eb="22">
      <t>ズ</t>
    </rPh>
    <rPh sb="22" eb="23">
      <t>ガク</t>
    </rPh>
    <rPh sb="25" eb="28">
      <t>アンケンスウ</t>
    </rPh>
    <phoneticPr fontId="5"/>
  </si>
  <si>
    <t>円</t>
    <rPh sb="0" eb="1">
      <t>エン</t>
    </rPh>
    <phoneticPr fontId="5"/>
  </si>
  <si>
    <t>千円/件</t>
    <rPh sb="0" eb="2">
      <t>センエン</t>
    </rPh>
    <rPh sb="3" eb="4">
      <t>ケン</t>
    </rPh>
    <phoneticPr fontId="5"/>
  </si>
  <si>
    <t>(232,956+7,727)/2</t>
    <phoneticPr fontId="5"/>
  </si>
  <si>
    <t>(532,589+29,764)/16</t>
    <phoneticPr fontId="5"/>
  </si>
  <si>
    <t>‐</t>
  </si>
  <si>
    <t>△</t>
  </si>
  <si>
    <t>事業の目的は，国の行政事務の遂行に資するものであり，反映している。</t>
    <rPh sb="0" eb="2">
      <t>ジギョウ</t>
    </rPh>
    <rPh sb="3" eb="5">
      <t>モクテキ</t>
    </rPh>
    <rPh sb="7" eb="8">
      <t>クニ</t>
    </rPh>
    <rPh sb="9" eb="11">
      <t>ギョウセイ</t>
    </rPh>
    <rPh sb="11" eb="13">
      <t>ジム</t>
    </rPh>
    <rPh sb="14" eb="16">
      <t>スイコウ</t>
    </rPh>
    <rPh sb="17" eb="18">
      <t>シ</t>
    </rPh>
    <rPh sb="26" eb="28">
      <t>ハンエイ</t>
    </rPh>
    <phoneticPr fontId="5"/>
  </si>
  <si>
    <t>国が行政事務の遂行のために所有する庁舎の整備であり，国が実施すべき事業である。</t>
    <rPh sb="0" eb="1">
      <t>クニ</t>
    </rPh>
    <rPh sb="2" eb="4">
      <t>ギョウセイ</t>
    </rPh>
    <rPh sb="4" eb="6">
      <t>ジム</t>
    </rPh>
    <rPh sb="7" eb="9">
      <t>スイコウ</t>
    </rPh>
    <rPh sb="13" eb="15">
      <t>ショユウ</t>
    </rPh>
    <rPh sb="17" eb="19">
      <t>チョウシャ</t>
    </rPh>
    <rPh sb="20" eb="22">
      <t>セイビ</t>
    </rPh>
    <rPh sb="26" eb="27">
      <t>クニ</t>
    </rPh>
    <rPh sb="28" eb="30">
      <t>ジッシ</t>
    </rPh>
    <rPh sb="33" eb="35">
      <t>ジギョウ</t>
    </rPh>
    <phoneticPr fontId="5"/>
  </si>
  <si>
    <t>国が行政事務の遂行のために所有する庁舎の整備であり，優先度の高い事業である。</t>
    <rPh sb="0" eb="1">
      <t>クニ</t>
    </rPh>
    <rPh sb="2" eb="4">
      <t>ギョウセイ</t>
    </rPh>
    <rPh sb="4" eb="6">
      <t>ジム</t>
    </rPh>
    <rPh sb="7" eb="9">
      <t>スイコウ</t>
    </rPh>
    <rPh sb="13" eb="15">
      <t>ショユウ</t>
    </rPh>
    <rPh sb="17" eb="19">
      <t>チョウシャ</t>
    </rPh>
    <rPh sb="20" eb="22">
      <t>セイビ</t>
    </rPh>
    <rPh sb="26" eb="29">
      <t>ユウセンド</t>
    </rPh>
    <rPh sb="30" eb="31">
      <t>タカ</t>
    </rPh>
    <rPh sb="32" eb="34">
      <t>ジギョウ</t>
    </rPh>
    <phoneticPr fontId="5"/>
  </si>
  <si>
    <t>工事業者選定において入札が行われており，競争性が確保されている。</t>
    <rPh sb="0" eb="2">
      <t>コウジ</t>
    </rPh>
    <rPh sb="2" eb="4">
      <t>ギョウシャ</t>
    </rPh>
    <rPh sb="4" eb="6">
      <t>センテイ</t>
    </rPh>
    <rPh sb="10" eb="12">
      <t>ニュウサツ</t>
    </rPh>
    <rPh sb="13" eb="14">
      <t>オコナ</t>
    </rPh>
    <rPh sb="20" eb="23">
      <t>キョウソウセイ</t>
    </rPh>
    <rPh sb="24" eb="26">
      <t>カクホ</t>
    </rPh>
    <phoneticPr fontId="5"/>
  </si>
  <si>
    <t>工事業者選定時に入札により単位当たりコストの削減に努めている。</t>
    <rPh sb="0" eb="2">
      <t>コウジ</t>
    </rPh>
    <rPh sb="2" eb="4">
      <t>ギョウシャ</t>
    </rPh>
    <rPh sb="4" eb="7">
      <t>センテイジ</t>
    </rPh>
    <rPh sb="8" eb="10">
      <t>ニュウサツ</t>
    </rPh>
    <rPh sb="13" eb="16">
      <t>タンイア</t>
    </rPh>
    <rPh sb="22" eb="24">
      <t>サクゲン</t>
    </rPh>
    <rPh sb="25" eb="26">
      <t>ツト</t>
    </rPh>
    <phoneticPr fontId="5"/>
  </si>
  <si>
    <t>事業目的に即したもののみに使用されている。</t>
    <rPh sb="0" eb="2">
      <t>ジギョウ</t>
    </rPh>
    <rPh sb="2" eb="4">
      <t>モクテキ</t>
    </rPh>
    <rPh sb="5" eb="6">
      <t>ソク</t>
    </rPh>
    <rPh sb="13" eb="15">
      <t>シヨウ</t>
    </rPh>
    <phoneticPr fontId="5"/>
  </si>
  <si>
    <t>一部事業内容を見直した等のため。</t>
    <rPh sb="0" eb="2">
      <t>イチブ</t>
    </rPh>
    <rPh sb="2" eb="4">
      <t>ジギョウ</t>
    </rPh>
    <rPh sb="4" eb="6">
      <t>ナイヨウ</t>
    </rPh>
    <rPh sb="7" eb="9">
      <t>ミナオ</t>
    </rPh>
    <rPh sb="11" eb="12">
      <t>トウ</t>
    </rPh>
    <phoneticPr fontId="5"/>
  </si>
  <si>
    <t>設計に不測の日数を要したため。</t>
    <rPh sb="0" eb="2">
      <t>セッケイ</t>
    </rPh>
    <rPh sb="3" eb="5">
      <t>フソク</t>
    </rPh>
    <rPh sb="6" eb="8">
      <t>ニッスウ</t>
    </rPh>
    <rPh sb="9" eb="10">
      <t>ヨウ</t>
    </rPh>
    <phoneticPr fontId="5"/>
  </si>
  <si>
    <t>工事業者選定において入札が行われており，設計等業務の外部委託により経費の縮減ができている。</t>
    <rPh sb="0" eb="2">
      <t>コウジ</t>
    </rPh>
    <rPh sb="2" eb="4">
      <t>ギョウシャ</t>
    </rPh>
    <rPh sb="4" eb="6">
      <t>センテイ</t>
    </rPh>
    <rPh sb="10" eb="12">
      <t>ニュウサツ</t>
    </rPh>
    <rPh sb="13" eb="14">
      <t>オコナ</t>
    </rPh>
    <rPh sb="20" eb="22">
      <t>セッケイ</t>
    </rPh>
    <rPh sb="22" eb="23">
      <t>トウ</t>
    </rPh>
    <rPh sb="23" eb="25">
      <t>ギョウム</t>
    </rPh>
    <rPh sb="26" eb="28">
      <t>ガイブ</t>
    </rPh>
    <rPh sb="28" eb="30">
      <t>イタク</t>
    </rPh>
    <rPh sb="33" eb="35">
      <t>ケイヒ</t>
    </rPh>
    <rPh sb="36" eb="38">
      <t>シュクゲン</t>
    </rPh>
    <phoneticPr fontId="5"/>
  </si>
  <si>
    <t>成果実績は成果目標に見合ったものとなっている。</t>
    <rPh sb="0" eb="2">
      <t>セイカ</t>
    </rPh>
    <rPh sb="2" eb="4">
      <t>ジッセキ</t>
    </rPh>
    <rPh sb="5" eb="7">
      <t>セイカ</t>
    </rPh>
    <rPh sb="7" eb="9">
      <t>モクヒョウ</t>
    </rPh>
    <rPh sb="10" eb="12">
      <t>ミア</t>
    </rPh>
    <phoneticPr fontId="5"/>
  </si>
  <si>
    <t>工事業者選定において入札が行われており，設計業務の外部委託により経費の縮減ができている。</t>
    <rPh sb="0" eb="2">
      <t>コウジ</t>
    </rPh>
    <rPh sb="2" eb="4">
      <t>ギョウシャ</t>
    </rPh>
    <rPh sb="4" eb="6">
      <t>センテイ</t>
    </rPh>
    <rPh sb="10" eb="12">
      <t>ニュウサツ</t>
    </rPh>
    <rPh sb="13" eb="14">
      <t>オコナ</t>
    </rPh>
    <rPh sb="20" eb="22">
      <t>セッケイ</t>
    </rPh>
    <rPh sb="22" eb="24">
      <t>ギョウム</t>
    </rPh>
    <rPh sb="25" eb="27">
      <t>ガイブ</t>
    </rPh>
    <rPh sb="27" eb="29">
      <t>イタク</t>
    </rPh>
    <rPh sb="32" eb="34">
      <t>ケイヒ</t>
    </rPh>
    <rPh sb="35" eb="37">
      <t>シュクゲン</t>
    </rPh>
    <phoneticPr fontId="5"/>
  </si>
  <si>
    <t>活動実績は見込みに見合っている。</t>
    <rPh sb="0" eb="2">
      <t>カツドウ</t>
    </rPh>
    <rPh sb="2" eb="4">
      <t>ジッセキ</t>
    </rPh>
    <rPh sb="5" eb="7">
      <t>ミコ</t>
    </rPh>
    <rPh sb="9" eb="11">
      <t>ミア</t>
    </rPh>
    <phoneticPr fontId="5"/>
  </si>
  <si>
    <t>整備された施設は十分に活用されている。</t>
    <rPh sb="0" eb="2">
      <t>セイビ</t>
    </rPh>
    <rPh sb="5" eb="7">
      <t>シセツ</t>
    </rPh>
    <rPh sb="8" eb="10">
      <t>ジュウブン</t>
    </rPh>
    <rPh sb="11" eb="13">
      <t>カツヨウ</t>
    </rPh>
    <phoneticPr fontId="5"/>
  </si>
  <si>
    <t>国土交通省による工事事業者選定における入札の徹底等により経費縮減が行われているところ，施工計画の立案が複雑な工事等においては，今後も従前同様に国土交通省への支出委任の上，国土交通省監修の下，工事事業者，設計・工事監理事業者選定入札をし，業務を実施することが良質で効率的な官庁施設の整備を図る観点から適当である。</t>
    <rPh sb="0" eb="2">
      <t>コクド</t>
    </rPh>
    <rPh sb="2" eb="5">
      <t>コウツウショウ</t>
    </rPh>
    <rPh sb="8" eb="10">
      <t>コウジ</t>
    </rPh>
    <rPh sb="10" eb="13">
      <t>ジギョウシャ</t>
    </rPh>
    <rPh sb="13" eb="15">
      <t>センテイ</t>
    </rPh>
    <rPh sb="19" eb="21">
      <t>ニュウサツ</t>
    </rPh>
    <rPh sb="22" eb="24">
      <t>テッテイ</t>
    </rPh>
    <rPh sb="24" eb="25">
      <t>トウ</t>
    </rPh>
    <rPh sb="28" eb="30">
      <t>ケイヒ</t>
    </rPh>
    <rPh sb="30" eb="32">
      <t>シュクゲン</t>
    </rPh>
    <rPh sb="33" eb="34">
      <t>オコナ</t>
    </rPh>
    <rPh sb="43" eb="45">
      <t>セコウ</t>
    </rPh>
    <rPh sb="45" eb="47">
      <t>ケイカク</t>
    </rPh>
    <rPh sb="48" eb="50">
      <t>リツアン</t>
    </rPh>
    <rPh sb="51" eb="53">
      <t>フクザツ</t>
    </rPh>
    <rPh sb="54" eb="56">
      <t>コウジ</t>
    </rPh>
    <rPh sb="56" eb="57">
      <t>トウ</t>
    </rPh>
    <rPh sb="63" eb="65">
      <t>コンゴ</t>
    </rPh>
    <rPh sb="66" eb="68">
      <t>ジュウゼン</t>
    </rPh>
    <rPh sb="68" eb="70">
      <t>ドウヨウ</t>
    </rPh>
    <rPh sb="71" eb="73">
      <t>コクド</t>
    </rPh>
    <rPh sb="73" eb="76">
      <t>コウツウショウ</t>
    </rPh>
    <rPh sb="78" eb="80">
      <t>シシュツ</t>
    </rPh>
    <rPh sb="80" eb="82">
      <t>イニン</t>
    </rPh>
    <rPh sb="83" eb="84">
      <t>ウエ</t>
    </rPh>
    <rPh sb="85" eb="87">
      <t>コクド</t>
    </rPh>
    <rPh sb="87" eb="90">
      <t>コウツウショウ</t>
    </rPh>
    <rPh sb="90" eb="92">
      <t>カンシュウ</t>
    </rPh>
    <rPh sb="93" eb="94">
      <t>モト</t>
    </rPh>
    <rPh sb="95" eb="97">
      <t>コウジ</t>
    </rPh>
    <rPh sb="97" eb="100">
      <t>ジギョウシャ</t>
    </rPh>
    <rPh sb="101" eb="103">
      <t>セッケイ</t>
    </rPh>
    <rPh sb="104" eb="106">
      <t>コウジ</t>
    </rPh>
    <rPh sb="106" eb="108">
      <t>カンリ</t>
    </rPh>
    <rPh sb="108" eb="111">
      <t>ジギョウシャ</t>
    </rPh>
    <rPh sb="111" eb="113">
      <t>センテイ</t>
    </rPh>
    <rPh sb="113" eb="115">
      <t>ニュウサツ</t>
    </rPh>
    <rPh sb="118" eb="120">
      <t>ギョウム</t>
    </rPh>
    <rPh sb="121" eb="123">
      <t>ジッシ</t>
    </rPh>
    <rPh sb="128" eb="130">
      <t>リョウシツ</t>
    </rPh>
    <rPh sb="131" eb="134">
      <t>コウリツテキ</t>
    </rPh>
    <rPh sb="135" eb="137">
      <t>カンチョウ</t>
    </rPh>
    <rPh sb="137" eb="139">
      <t>シセツ</t>
    </rPh>
    <rPh sb="140" eb="142">
      <t>セイビ</t>
    </rPh>
    <rPh sb="143" eb="144">
      <t>ハカ</t>
    </rPh>
    <rPh sb="145" eb="147">
      <t>カンテン</t>
    </rPh>
    <rPh sb="149" eb="151">
      <t>テキトウ</t>
    </rPh>
    <phoneticPr fontId="5"/>
  </si>
  <si>
    <t>引き続き，国土交通省へ支出委任の上，入札を実施し，業務を実施する。</t>
    <rPh sb="0" eb="1">
      <t>ヒ</t>
    </rPh>
    <rPh sb="2" eb="3">
      <t>ツヅ</t>
    </rPh>
    <rPh sb="5" eb="7">
      <t>コクド</t>
    </rPh>
    <rPh sb="7" eb="10">
      <t>コウツウショウ</t>
    </rPh>
    <rPh sb="11" eb="13">
      <t>シシュツ</t>
    </rPh>
    <rPh sb="13" eb="15">
      <t>イニン</t>
    </rPh>
    <rPh sb="16" eb="17">
      <t>ウエ</t>
    </rPh>
    <rPh sb="18" eb="20">
      <t>ニュウサツ</t>
    </rPh>
    <rPh sb="21" eb="23">
      <t>ジッシ</t>
    </rPh>
    <rPh sb="25" eb="27">
      <t>ギョウム</t>
    </rPh>
    <rPh sb="28" eb="30">
      <t>ジッシ</t>
    </rPh>
    <phoneticPr fontId="5"/>
  </si>
  <si>
    <t>167,168,169</t>
    <phoneticPr fontId="5"/>
  </si>
  <si>
    <t>187</t>
    <phoneticPr fontId="5"/>
  </si>
  <si>
    <t>282</t>
    <phoneticPr fontId="5"/>
  </si>
  <si>
    <t>282</t>
    <phoneticPr fontId="5"/>
  </si>
  <si>
    <t>272</t>
    <phoneticPr fontId="5"/>
  </si>
  <si>
    <t>326</t>
    <phoneticPr fontId="5"/>
  </si>
  <si>
    <t>335</t>
    <phoneticPr fontId="5"/>
  </si>
  <si>
    <t>352</t>
    <phoneticPr fontId="5"/>
  </si>
  <si>
    <t>外務省</t>
  </si>
  <si>
    <t>（１）施設整備費</t>
    <rPh sb="3" eb="5">
      <t>シセツ</t>
    </rPh>
    <rPh sb="5" eb="8">
      <t>セイビヒ</t>
    </rPh>
    <phoneticPr fontId="5"/>
  </si>
  <si>
    <t>（２）施設施工庁費</t>
    <rPh sb="3" eb="5">
      <t>シセツ</t>
    </rPh>
    <rPh sb="5" eb="7">
      <t>セコウ</t>
    </rPh>
    <rPh sb="7" eb="9">
      <t>チョウヒ</t>
    </rPh>
    <phoneticPr fontId="5"/>
  </si>
  <si>
    <t>☑</t>
  </si>
  <si>
    <t>A.日本電設工業（株）</t>
    <rPh sb="2" eb="4">
      <t>ニホン</t>
    </rPh>
    <rPh sb="4" eb="6">
      <t>デンセツ</t>
    </rPh>
    <rPh sb="6" eb="8">
      <t>コウギョウ</t>
    </rPh>
    <rPh sb="8" eb="11">
      <t>カブ</t>
    </rPh>
    <phoneticPr fontId="5"/>
  </si>
  <si>
    <t>施設整備費</t>
    <rPh sb="0" eb="2">
      <t>シセツ</t>
    </rPh>
    <rPh sb="2" eb="5">
      <t>セイビヒ</t>
    </rPh>
    <phoneticPr fontId="5"/>
  </si>
  <si>
    <t>本省電気設備工事</t>
    <rPh sb="0" eb="2">
      <t>ホンショウ</t>
    </rPh>
    <rPh sb="2" eb="4">
      <t>デンキ</t>
    </rPh>
    <rPh sb="4" eb="6">
      <t>セツビ</t>
    </rPh>
    <rPh sb="6" eb="8">
      <t>コウジ</t>
    </rPh>
    <phoneticPr fontId="5"/>
  </si>
  <si>
    <t>B.松本建設（株）</t>
    <rPh sb="2" eb="4">
      <t>マツモト</t>
    </rPh>
    <rPh sb="4" eb="6">
      <t>ケンセツ</t>
    </rPh>
    <rPh sb="6" eb="9">
      <t>カブ</t>
    </rPh>
    <phoneticPr fontId="5"/>
  </si>
  <si>
    <t>本省屋上防水工事</t>
    <rPh sb="0" eb="2">
      <t>ホンショウ</t>
    </rPh>
    <rPh sb="2" eb="4">
      <t>オクジョウ</t>
    </rPh>
    <rPh sb="4" eb="6">
      <t>ボウスイ</t>
    </rPh>
    <rPh sb="6" eb="8">
      <t>コウジ</t>
    </rPh>
    <phoneticPr fontId="5"/>
  </si>
  <si>
    <t>C.（株）イズミ・コンストラクション</t>
    <rPh sb="2" eb="5">
      <t>カブ</t>
    </rPh>
    <phoneticPr fontId="5"/>
  </si>
  <si>
    <t>新別館改修建築工事</t>
    <rPh sb="0" eb="1">
      <t>シン</t>
    </rPh>
    <rPh sb="1" eb="3">
      <t>ベッカン</t>
    </rPh>
    <rPh sb="3" eb="5">
      <t>カイシュウ</t>
    </rPh>
    <rPh sb="5" eb="7">
      <t>ケンチク</t>
    </rPh>
    <rPh sb="7" eb="9">
      <t>コウジ</t>
    </rPh>
    <phoneticPr fontId="5"/>
  </si>
  <si>
    <t>D.（株）日立プラントサービス</t>
    <rPh sb="2" eb="5">
      <t>カブ</t>
    </rPh>
    <rPh sb="5" eb="7">
      <t>ヒタチ</t>
    </rPh>
    <phoneticPr fontId="5"/>
  </si>
  <si>
    <t>空調更新工事</t>
    <rPh sb="0" eb="2">
      <t>クウチョウ</t>
    </rPh>
    <rPh sb="2" eb="4">
      <t>コウシン</t>
    </rPh>
    <rPh sb="4" eb="6">
      <t>コウジ</t>
    </rPh>
    <phoneticPr fontId="5"/>
  </si>
  <si>
    <t>E.（株）前田設備</t>
    <rPh sb="2" eb="5">
      <t>カブ</t>
    </rPh>
    <rPh sb="5" eb="9">
      <t>マエダセツビ</t>
    </rPh>
    <phoneticPr fontId="5"/>
  </si>
  <si>
    <t>新別館改修機械設備工事</t>
    <rPh sb="0" eb="1">
      <t>シン</t>
    </rPh>
    <rPh sb="1" eb="3">
      <t>ベッカン</t>
    </rPh>
    <rPh sb="3" eb="5">
      <t>カイシュウ</t>
    </rPh>
    <rPh sb="5" eb="7">
      <t>キカイ</t>
    </rPh>
    <rPh sb="7" eb="9">
      <t>セツビ</t>
    </rPh>
    <rPh sb="9" eb="11">
      <t>コウジ</t>
    </rPh>
    <phoneticPr fontId="5"/>
  </si>
  <si>
    <t>F. 村本建設（株）</t>
    <rPh sb="3" eb="7">
      <t>ムラモトケンセツ</t>
    </rPh>
    <rPh sb="7" eb="10">
      <t>カブ</t>
    </rPh>
    <phoneticPr fontId="5"/>
  </si>
  <si>
    <t>オイルタンク増設工事</t>
    <rPh sb="6" eb="8">
      <t>ゾウセツ</t>
    </rPh>
    <rPh sb="8" eb="10">
      <t>コウジ</t>
    </rPh>
    <phoneticPr fontId="5"/>
  </si>
  <si>
    <t>G.（株）イトーキ</t>
    <rPh sb="2" eb="5">
      <t>カブ</t>
    </rPh>
    <phoneticPr fontId="5"/>
  </si>
  <si>
    <t>障害者対策工事</t>
    <rPh sb="0" eb="3">
      <t>ショウガイシャ</t>
    </rPh>
    <rPh sb="3" eb="5">
      <t>タイサク</t>
    </rPh>
    <rPh sb="5" eb="7">
      <t>コウジ</t>
    </rPh>
    <phoneticPr fontId="5"/>
  </si>
  <si>
    <t>H.東海建設（株）</t>
    <rPh sb="2" eb="9">
      <t>トウカイケンセツカブ</t>
    </rPh>
    <phoneticPr fontId="5"/>
  </si>
  <si>
    <t>障害者対策手摺工事</t>
    <rPh sb="0" eb="3">
      <t>ショウガイシャ</t>
    </rPh>
    <rPh sb="3" eb="5">
      <t>タイサク</t>
    </rPh>
    <rPh sb="5" eb="9">
      <t>テスリコウジ</t>
    </rPh>
    <phoneticPr fontId="5"/>
  </si>
  <si>
    <t>I.民間企業10社</t>
    <rPh sb="2" eb="4">
      <t>ミンカン</t>
    </rPh>
    <rPh sb="4" eb="6">
      <t>キギョウ</t>
    </rPh>
    <rPh sb="8" eb="9">
      <t>シャ</t>
    </rPh>
    <phoneticPr fontId="5"/>
  </si>
  <si>
    <t>J.日本メックス（株）</t>
    <rPh sb="2" eb="4">
      <t>ニホン</t>
    </rPh>
    <rPh sb="8" eb="11">
      <t>カブ</t>
    </rPh>
    <phoneticPr fontId="5"/>
  </si>
  <si>
    <t>研修所照明器具改修工事</t>
    <rPh sb="0" eb="3">
      <t>ケンシュウジョ</t>
    </rPh>
    <rPh sb="3" eb="5">
      <t>ショウメイ</t>
    </rPh>
    <rPh sb="5" eb="7">
      <t>キグ</t>
    </rPh>
    <rPh sb="7" eb="9">
      <t>カイシュウ</t>
    </rPh>
    <rPh sb="9" eb="11">
      <t>コウジ</t>
    </rPh>
    <phoneticPr fontId="5"/>
  </si>
  <si>
    <t>K.栄光電気（株）</t>
    <rPh sb="2" eb="4">
      <t>エイコウ</t>
    </rPh>
    <rPh sb="4" eb="6">
      <t>デンキ</t>
    </rPh>
    <rPh sb="6" eb="9">
      <t>カブ</t>
    </rPh>
    <phoneticPr fontId="5"/>
  </si>
  <si>
    <t>飯倉公館照明器具改修工事</t>
    <rPh sb="0" eb="10">
      <t>イイクラコウカンショウメイキグカイシュウ</t>
    </rPh>
    <rPh sb="10" eb="12">
      <t>コウジ</t>
    </rPh>
    <phoneticPr fontId="5"/>
  </si>
  <si>
    <t>L.（株）ヒグチ</t>
    <rPh sb="2" eb="5">
      <t>カブ</t>
    </rPh>
    <phoneticPr fontId="5"/>
  </si>
  <si>
    <t>設備改修工事</t>
    <rPh sb="0" eb="2">
      <t>セツビ</t>
    </rPh>
    <rPh sb="2" eb="4">
      <t>カイシュウ</t>
    </rPh>
    <rPh sb="4" eb="6">
      <t>コウジ</t>
    </rPh>
    <phoneticPr fontId="5"/>
  </si>
  <si>
    <t>N.（株）山田守建築事務所</t>
    <rPh sb="2" eb="5">
      <t>カブ</t>
    </rPh>
    <rPh sb="5" eb="7">
      <t>ヤマダ</t>
    </rPh>
    <rPh sb="7" eb="8">
      <t>マモル</t>
    </rPh>
    <rPh sb="8" eb="10">
      <t>ケンチク</t>
    </rPh>
    <rPh sb="10" eb="13">
      <t>ジムショ</t>
    </rPh>
    <phoneticPr fontId="5"/>
  </si>
  <si>
    <t>施設施工庁費</t>
    <rPh sb="0" eb="2">
      <t>シセツ</t>
    </rPh>
    <rPh sb="2" eb="4">
      <t>セコウ</t>
    </rPh>
    <rPh sb="4" eb="6">
      <t>チョウヒ</t>
    </rPh>
    <phoneticPr fontId="5"/>
  </si>
  <si>
    <t>新別館改修工事に係る設計</t>
    <rPh sb="0" eb="1">
      <t>シン</t>
    </rPh>
    <rPh sb="1" eb="3">
      <t>ベッカン</t>
    </rPh>
    <rPh sb="3" eb="5">
      <t>カイシュウ</t>
    </rPh>
    <rPh sb="5" eb="7">
      <t>コウジ</t>
    </rPh>
    <rPh sb="8" eb="9">
      <t>カカ</t>
    </rPh>
    <rPh sb="10" eb="12">
      <t>セッケイ</t>
    </rPh>
    <phoneticPr fontId="5"/>
  </si>
  <si>
    <t>O.ｺﾝｽﾄﾗｸｼｮﾝｲﾝﾍﾞｽﾄﾒﾝﾄﾏﾈｼﾞｬｰｽﾞ（株）</t>
    <rPh sb="28" eb="31">
      <t>カブ</t>
    </rPh>
    <phoneticPr fontId="5"/>
  </si>
  <si>
    <t>障害者対策工事に係る設計</t>
    <rPh sb="0" eb="3">
      <t>ショウガイシャ</t>
    </rPh>
    <rPh sb="3" eb="5">
      <t>タイサク</t>
    </rPh>
    <rPh sb="5" eb="7">
      <t>コウジ</t>
    </rPh>
    <rPh sb="8" eb="9">
      <t>カカ</t>
    </rPh>
    <rPh sb="10" eb="12">
      <t>セッケイ</t>
    </rPh>
    <phoneticPr fontId="5"/>
  </si>
  <si>
    <t>P.（株）シィー・ディ・シィー</t>
    <rPh sb="2" eb="5">
      <t>カブ</t>
    </rPh>
    <phoneticPr fontId="5"/>
  </si>
  <si>
    <t>障害者対策工事に係る設計・監理</t>
    <rPh sb="0" eb="3">
      <t>ショウガイシャ</t>
    </rPh>
    <rPh sb="3" eb="5">
      <t>タイサク</t>
    </rPh>
    <rPh sb="5" eb="7">
      <t>コウジ</t>
    </rPh>
    <rPh sb="8" eb="9">
      <t>カカ</t>
    </rPh>
    <rPh sb="10" eb="12">
      <t>セッケイ</t>
    </rPh>
    <rPh sb="13" eb="15">
      <t>カンリ</t>
    </rPh>
    <phoneticPr fontId="5"/>
  </si>
  <si>
    <t>Q.</t>
    <phoneticPr fontId="5"/>
  </si>
  <si>
    <t>日本電設工業（株）</t>
    <rPh sb="0" eb="9">
      <t>ニホンデンセツコウギョウカブ</t>
    </rPh>
    <phoneticPr fontId="5"/>
  </si>
  <si>
    <t>松本建設（株）</t>
    <rPh sb="0" eb="2">
      <t>マツモト</t>
    </rPh>
    <rPh sb="2" eb="4">
      <t>ケンセツ</t>
    </rPh>
    <rPh sb="4" eb="7">
      <t>カブ</t>
    </rPh>
    <phoneticPr fontId="5"/>
  </si>
  <si>
    <t>（株）イズミ・コンストラクション</t>
    <rPh sb="0" eb="3">
      <t>カブ</t>
    </rPh>
    <phoneticPr fontId="5"/>
  </si>
  <si>
    <t>（株）日立プラントサービス</t>
    <rPh sb="0" eb="3">
      <t>カブ</t>
    </rPh>
    <rPh sb="3" eb="5">
      <t>ヒタチ</t>
    </rPh>
    <phoneticPr fontId="5"/>
  </si>
  <si>
    <t>（株）前田設備</t>
    <rPh sb="0" eb="3">
      <t>カブ</t>
    </rPh>
    <rPh sb="3" eb="7">
      <t>マエダセツビ</t>
    </rPh>
    <phoneticPr fontId="5"/>
  </si>
  <si>
    <t>村本建設（株）</t>
    <rPh sb="0" eb="7">
      <t>ムラモトケンセツカブ</t>
    </rPh>
    <phoneticPr fontId="5"/>
  </si>
  <si>
    <t>（株）イトーキ</t>
    <rPh sb="0" eb="3">
      <t>カブ</t>
    </rPh>
    <phoneticPr fontId="5"/>
  </si>
  <si>
    <t>東海建設（株）</t>
    <rPh sb="0" eb="7">
      <t>トウカイケンセツカブ</t>
    </rPh>
    <phoneticPr fontId="5"/>
  </si>
  <si>
    <t>日本メックス（株）</t>
    <rPh sb="0" eb="2">
      <t>ニホン</t>
    </rPh>
    <rPh sb="6" eb="9">
      <t>カブ</t>
    </rPh>
    <phoneticPr fontId="5"/>
  </si>
  <si>
    <t>栄光電気（株）</t>
    <rPh sb="0" eb="2">
      <t>エイコウ</t>
    </rPh>
    <rPh sb="2" eb="4">
      <t>デンキ</t>
    </rPh>
    <rPh sb="4" eb="7">
      <t>カブ</t>
    </rPh>
    <phoneticPr fontId="5"/>
  </si>
  <si>
    <t>（株）ヒグチ</t>
    <rPh sb="0" eb="3">
      <t>カブ</t>
    </rPh>
    <phoneticPr fontId="5"/>
  </si>
  <si>
    <t>研修所照明器具改修工事</t>
    <rPh sb="0" eb="11">
      <t>ケンシュウジョショウメイキグカイシュウコウジ</t>
    </rPh>
    <phoneticPr fontId="5"/>
  </si>
  <si>
    <t>飯倉公館照明器具改修工事</t>
    <rPh sb="0" eb="12">
      <t>イイクラコウカンショウメイキグカイシュウコウジ</t>
    </rPh>
    <phoneticPr fontId="5"/>
  </si>
  <si>
    <t>－</t>
    <phoneticPr fontId="5"/>
  </si>
  <si>
    <t>（株）山田守建築事務所</t>
    <rPh sb="0" eb="3">
      <t>カブ</t>
    </rPh>
    <rPh sb="3" eb="11">
      <t>ヤマダマモルケンチクジムショ</t>
    </rPh>
    <phoneticPr fontId="5"/>
  </si>
  <si>
    <t>ｺﾝｽﾄﾗｸｼｮﾝｲﾝﾍﾞｽﾄﾒﾝﾄﾏﾈｼﾞｬｰｽﾞ（株）</t>
    <rPh sb="26" eb="29">
      <t>カブ</t>
    </rPh>
    <phoneticPr fontId="5"/>
  </si>
  <si>
    <t>（株）シィー・ディ・シィー</t>
    <rPh sb="0" eb="3">
      <t>カブ</t>
    </rPh>
    <phoneticPr fontId="5"/>
  </si>
  <si>
    <t>新別館改修建築工事</t>
    <rPh sb="0" eb="9">
      <t>シンベッカンカイシュウケンチクコウジ</t>
    </rPh>
    <phoneticPr fontId="5"/>
  </si>
  <si>
    <t>新別館改修機械設備工事</t>
    <rPh sb="0" eb="11">
      <t>シンベッカンカイシュウキカイセツビコウジ</t>
    </rPh>
    <phoneticPr fontId="5"/>
  </si>
  <si>
    <t>オイルタンク増設工事</t>
    <rPh sb="6" eb="8">
      <t>ゾウセツ</t>
    </rPh>
    <rPh sb="8" eb="10">
      <t>コウジ</t>
    </rPh>
    <phoneticPr fontId="5"/>
  </si>
  <si>
    <t>C</t>
  </si>
  <si>
    <t>新別館改修建築工事</t>
    <phoneticPr fontId="5"/>
  </si>
  <si>
    <t>E</t>
  </si>
  <si>
    <t>（株）前田設備</t>
    <rPh sb="0" eb="3">
      <t>カブ</t>
    </rPh>
    <rPh sb="3" eb="7">
      <t>マエダセツビ</t>
    </rPh>
    <phoneticPr fontId="5"/>
  </si>
  <si>
    <t>新別館改修機械設備工事</t>
    <phoneticPr fontId="5"/>
  </si>
  <si>
    <t>東海建設（株）</t>
    <rPh sb="0" eb="7">
      <t>トウカイケンセツカブ</t>
    </rPh>
    <phoneticPr fontId="5"/>
  </si>
  <si>
    <t>日宝装飾（株）</t>
    <rPh sb="0" eb="7">
      <t>ニッポウソウショクカブ</t>
    </rPh>
    <phoneticPr fontId="5"/>
  </si>
  <si>
    <t>（株）ヒグチ</t>
    <rPh sb="0" eb="3">
      <t>カブ</t>
    </rPh>
    <phoneticPr fontId="5"/>
  </si>
  <si>
    <t>（株）イトーキ</t>
    <rPh sb="0" eb="3">
      <t>カブ</t>
    </rPh>
    <phoneticPr fontId="5"/>
  </si>
  <si>
    <t>（株）平工業所</t>
    <rPh sb="0" eb="3">
      <t>カブ</t>
    </rPh>
    <rPh sb="3" eb="4">
      <t>タイ</t>
    </rPh>
    <rPh sb="4" eb="7">
      <t>コウギョウショ</t>
    </rPh>
    <phoneticPr fontId="5"/>
  </si>
  <si>
    <t>安全ミラー設置工事（障害者対策）</t>
    <rPh sb="0" eb="2">
      <t>アンゼン</t>
    </rPh>
    <rPh sb="5" eb="7">
      <t>セッチ</t>
    </rPh>
    <rPh sb="7" eb="9">
      <t>コウジ</t>
    </rPh>
    <rPh sb="10" eb="15">
      <t>ショウガイシャタイサク</t>
    </rPh>
    <phoneticPr fontId="5"/>
  </si>
  <si>
    <t>中央庁舎内装改修工事（障害者対策）</t>
    <rPh sb="0" eb="2">
      <t>チュウオウ</t>
    </rPh>
    <rPh sb="2" eb="4">
      <t>チョウシャ</t>
    </rPh>
    <rPh sb="4" eb="6">
      <t>ナイソウ</t>
    </rPh>
    <rPh sb="6" eb="8">
      <t>カイシュウ</t>
    </rPh>
    <rPh sb="8" eb="10">
      <t>コウジ</t>
    </rPh>
    <rPh sb="11" eb="16">
      <t>ショウガイシャタイサク</t>
    </rPh>
    <phoneticPr fontId="5"/>
  </si>
  <si>
    <t>スライディングドア設置工事（障害者対策）</t>
    <rPh sb="9" eb="11">
      <t>セッチ</t>
    </rPh>
    <rPh sb="11" eb="13">
      <t>コウジ</t>
    </rPh>
    <rPh sb="14" eb="17">
      <t>ショウガイシャ</t>
    </rPh>
    <rPh sb="17" eb="19">
      <t>タイサク</t>
    </rPh>
    <phoneticPr fontId="5"/>
  </si>
  <si>
    <t>診療所内装改修工事（障害者対策）</t>
    <rPh sb="0" eb="3">
      <t>シンリョウジョ</t>
    </rPh>
    <rPh sb="3" eb="5">
      <t>ナイソウ</t>
    </rPh>
    <rPh sb="5" eb="7">
      <t>カイシュウ</t>
    </rPh>
    <rPh sb="7" eb="9">
      <t>コウジ</t>
    </rPh>
    <rPh sb="10" eb="13">
      <t>ショウガイシャ</t>
    </rPh>
    <rPh sb="13" eb="15">
      <t>タイサク</t>
    </rPh>
    <phoneticPr fontId="5"/>
  </si>
  <si>
    <t>外交史料館多目的トイレ改修工事（障害者対策）</t>
    <rPh sb="0" eb="2">
      <t>ガイコウ</t>
    </rPh>
    <rPh sb="2" eb="5">
      <t>シリョウカン</t>
    </rPh>
    <rPh sb="5" eb="8">
      <t>タモクテキ</t>
    </rPh>
    <rPh sb="11" eb="13">
      <t>カイシュウ</t>
    </rPh>
    <rPh sb="13" eb="15">
      <t>コウジ</t>
    </rPh>
    <rPh sb="16" eb="19">
      <t>ショウガイシャ</t>
    </rPh>
    <rPh sb="19" eb="21">
      <t>タイサク</t>
    </rPh>
    <phoneticPr fontId="5"/>
  </si>
  <si>
    <t>新庁舎内装改修工事（障害者対策）</t>
    <rPh sb="0" eb="3">
      <t>シンチョウシャ</t>
    </rPh>
    <rPh sb="3" eb="5">
      <t>ナイソウ</t>
    </rPh>
    <rPh sb="5" eb="7">
      <t>カイシュウ</t>
    </rPh>
    <rPh sb="7" eb="9">
      <t>コウジ</t>
    </rPh>
    <rPh sb="10" eb="13">
      <t>ショウガイシャ</t>
    </rPh>
    <rPh sb="13" eb="15">
      <t>タイサク</t>
    </rPh>
    <phoneticPr fontId="5"/>
  </si>
  <si>
    <t>歯科診療所内装改修工事（障害者対策）</t>
    <rPh sb="0" eb="2">
      <t>シカ</t>
    </rPh>
    <rPh sb="2" eb="5">
      <t>シンリョウジョ</t>
    </rPh>
    <rPh sb="5" eb="7">
      <t>ナイソウ</t>
    </rPh>
    <rPh sb="7" eb="9">
      <t>カイシュウ</t>
    </rPh>
    <rPh sb="9" eb="11">
      <t>コウジ</t>
    </rPh>
    <rPh sb="12" eb="15">
      <t>ショウガイシャ</t>
    </rPh>
    <rPh sb="15" eb="17">
      <t>タイサク</t>
    </rPh>
    <phoneticPr fontId="5"/>
  </si>
  <si>
    <t>トイレ改修工事（障害者対策）</t>
    <rPh sb="3" eb="5">
      <t>カイシュウ</t>
    </rPh>
    <rPh sb="5" eb="7">
      <t>コウジ</t>
    </rPh>
    <rPh sb="8" eb="11">
      <t>ショウガイシャ</t>
    </rPh>
    <rPh sb="11" eb="13">
      <t>タイサク</t>
    </rPh>
    <phoneticPr fontId="5"/>
  </si>
  <si>
    <t>有</t>
  </si>
  <si>
    <t>無</t>
  </si>
  <si>
    <t>（株）ｲｽﾞﾐ･ｺﾝｽﾄﾗｸｼｮﾝ</t>
    <phoneticPr fontId="5"/>
  </si>
  <si>
    <t>-</t>
    <phoneticPr fontId="5"/>
  </si>
  <si>
    <t>(891,428+17,506)/6</t>
    <phoneticPr fontId="5"/>
  </si>
  <si>
    <t>(667,842+45,836)/45</t>
    <phoneticPr fontId="5"/>
  </si>
  <si>
    <t>-</t>
    <phoneticPr fontId="5"/>
  </si>
  <si>
    <t>-</t>
    <phoneticPr fontId="5"/>
  </si>
  <si>
    <t>-</t>
    <phoneticPr fontId="5"/>
  </si>
  <si>
    <t>-</t>
    <phoneticPr fontId="5"/>
  </si>
  <si>
    <t>-</t>
    <phoneticPr fontId="5"/>
  </si>
  <si>
    <t>-</t>
    <phoneticPr fontId="5"/>
  </si>
  <si>
    <t>外部有識者の点検対象外である。</t>
    <phoneticPr fontId="5"/>
  </si>
  <si>
    <t>引き続き適切かつ効率的な事業実施に努める。</t>
    <phoneticPr fontId="5"/>
  </si>
  <si>
    <t>引き続き適切かつ効率的な予算要求及び事業実施に努める。</t>
    <phoneticPr fontId="5"/>
  </si>
  <si>
    <t>麻布台再開発に伴い設計費が追加で必要なため増額となった。</t>
    <rPh sb="0" eb="2">
      <t>アザブ</t>
    </rPh>
    <rPh sb="2" eb="3">
      <t>ダイ</t>
    </rPh>
    <rPh sb="3" eb="6">
      <t>サイカイハツ</t>
    </rPh>
    <rPh sb="7" eb="8">
      <t>トモナ</t>
    </rPh>
    <rPh sb="9" eb="11">
      <t>セッケイ</t>
    </rPh>
    <rPh sb="11" eb="12">
      <t>ヒ</t>
    </rPh>
    <rPh sb="13" eb="15">
      <t>ツイカ</t>
    </rPh>
    <rPh sb="16" eb="18">
      <t>ヒツヨウ</t>
    </rPh>
    <rPh sb="21" eb="23">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</si>
</sst>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5406</xdr:colOff>
      <xdr:row>754</xdr:row>
      <xdr:rowOff>1143</xdr:rowOff>
    </xdr:from>
    <xdr:to>
      <xdr:col>12</xdr:col>
      <xdr:colOff>2481</xdr:colOff>
      <xdr:row>755</xdr:row>
      <xdr:rowOff>185649</xdr:rowOff>
    </xdr:to>
    <xdr:sp macro="" textlink="">
      <xdr:nvSpPr>
        <xdr:cNvPr id="2" name="テキスト ボックス 1"/>
        <xdr:cNvSpPr txBox="1"/>
      </xdr:nvSpPr>
      <xdr:spPr>
        <a:xfrm>
          <a:off x="1405581" y="35834193"/>
          <a:ext cx="997200" cy="5369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668</a:t>
          </a:r>
          <a:r>
            <a:rPr kumimoji="1" lang="ja-JP" altLang="en-US" sz="1100"/>
            <a:t>百万円</a:t>
          </a:r>
        </a:p>
      </xdr:txBody>
    </xdr:sp>
    <xdr:clientData/>
  </xdr:twoCellAnchor>
  <xdr:twoCellAnchor>
    <xdr:from>
      <xdr:col>16</xdr:col>
      <xdr:colOff>9525</xdr:colOff>
      <xdr:row>745</xdr:row>
      <xdr:rowOff>338822</xdr:rowOff>
    </xdr:from>
    <xdr:to>
      <xdr:col>21</xdr:col>
      <xdr:colOff>6600</xdr:colOff>
      <xdr:row>747</xdr:row>
      <xdr:rowOff>172262</xdr:rowOff>
    </xdr:to>
    <xdr:sp macro="" textlink="">
      <xdr:nvSpPr>
        <xdr:cNvPr id="3" name="テキスト ボックス 2"/>
        <xdr:cNvSpPr txBox="1"/>
      </xdr:nvSpPr>
      <xdr:spPr>
        <a:xfrm>
          <a:off x="3209925" y="33000047"/>
          <a:ext cx="997200" cy="5382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国土交通省</a:t>
          </a:r>
          <a:endParaRPr kumimoji="1" lang="en-US" altLang="ja-JP" sz="1000"/>
        </a:p>
        <a:p>
          <a:pPr algn="ctr"/>
          <a:r>
            <a:rPr kumimoji="1" lang="ja-JP" altLang="en-US" sz="900"/>
            <a:t>支出委任工事</a:t>
          </a:r>
        </a:p>
      </xdr:txBody>
    </xdr:sp>
    <xdr:clientData/>
  </xdr:twoCellAnchor>
  <xdr:twoCellAnchor>
    <xdr:from>
      <xdr:col>24</xdr:col>
      <xdr:colOff>9525</xdr:colOff>
      <xdr:row>741</xdr:row>
      <xdr:rowOff>8168</xdr:rowOff>
    </xdr:from>
    <xdr:to>
      <xdr:col>36</xdr:col>
      <xdr:colOff>199253</xdr:colOff>
      <xdr:row>742</xdr:row>
      <xdr:rowOff>89914</xdr:rowOff>
    </xdr:to>
    <xdr:sp macro="" textlink="">
      <xdr:nvSpPr>
        <xdr:cNvPr id="5" name="テキスト ボックス 4"/>
        <xdr:cNvSpPr txBox="1"/>
      </xdr:nvSpPr>
      <xdr:spPr>
        <a:xfrm>
          <a:off x="4810125" y="31259693"/>
          <a:ext cx="2590028" cy="4341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本省電気設備工事</a:t>
          </a:r>
          <a:endParaRPr kumimoji="1" lang="en-US" altLang="ja-JP" sz="900"/>
        </a:p>
      </xdr:txBody>
    </xdr:sp>
    <xdr:clientData/>
  </xdr:twoCellAnchor>
  <xdr:twoCellAnchor>
    <xdr:from>
      <xdr:col>23</xdr:col>
      <xdr:colOff>104775</xdr:colOff>
      <xdr:row>742</xdr:row>
      <xdr:rowOff>62597</xdr:rowOff>
    </xdr:from>
    <xdr:to>
      <xdr:col>36</xdr:col>
      <xdr:colOff>151628</xdr:colOff>
      <xdr:row>743</xdr:row>
      <xdr:rowOff>14971</xdr:rowOff>
    </xdr:to>
    <xdr:sp macro="" textlink="">
      <xdr:nvSpPr>
        <xdr:cNvPr id="6" name="テキスト ボックス 5"/>
        <xdr:cNvSpPr txBox="1"/>
      </xdr:nvSpPr>
      <xdr:spPr>
        <a:xfrm>
          <a:off x="4705350" y="31666547"/>
          <a:ext cx="2647178"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本省電気設備工事を実施する事業者の選定，監理</a:t>
          </a:r>
          <a:r>
            <a:rPr kumimoji="1" lang="en-US" altLang="ja-JP" sz="800"/>
            <a:t>〕</a:t>
          </a:r>
          <a:endParaRPr kumimoji="1" lang="ja-JP" altLang="en-US" sz="800"/>
        </a:p>
      </xdr:txBody>
    </xdr:sp>
    <xdr:clientData/>
  </xdr:twoCellAnchor>
  <xdr:twoCellAnchor>
    <xdr:from>
      <xdr:col>40</xdr:col>
      <xdr:colOff>7206</xdr:colOff>
      <xdr:row>741</xdr:row>
      <xdr:rowOff>8168</xdr:rowOff>
    </xdr:from>
    <xdr:to>
      <xdr:col>49</xdr:col>
      <xdr:colOff>301851</xdr:colOff>
      <xdr:row>742</xdr:row>
      <xdr:rowOff>89913</xdr:rowOff>
    </xdr:to>
    <xdr:sp macro="" textlink="">
      <xdr:nvSpPr>
        <xdr:cNvPr id="7" name="テキスト ボックス 6"/>
        <xdr:cNvSpPr txBox="1"/>
      </xdr:nvSpPr>
      <xdr:spPr>
        <a:xfrm>
          <a:off x="8008206" y="31259693"/>
          <a:ext cx="2094870" cy="4341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Ａ．日本電設工業（株）</a:t>
          </a:r>
          <a:endParaRPr kumimoji="1" lang="en-US" altLang="ja-JP" sz="900"/>
        </a:p>
        <a:p>
          <a:pPr algn="ctr"/>
          <a:r>
            <a:rPr kumimoji="1" lang="en-US" altLang="ja-JP" sz="900"/>
            <a:t>240</a:t>
          </a:r>
          <a:r>
            <a:rPr kumimoji="1" lang="ja-JP" altLang="en-US" sz="900"/>
            <a:t>百万円</a:t>
          </a:r>
        </a:p>
      </xdr:txBody>
    </xdr:sp>
    <xdr:clientData/>
  </xdr:twoCellAnchor>
  <xdr:twoCellAnchor>
    <xdr:from>
      <xdr:col>39</xdr:col>
      <xdr:colOff>102457</xdr:colOff>
      <xdr:row>742</xdr:row>
      <xdr:rowOff>67488</xdr:rowOff>
    </xdr:from>
    <xdr:to>
      <xdr:col>49</xdr:col>
      <xdr:colOff>71823</xdr:colOff>
      <xdr:row>743</xdr:row>
      <xdr:rowOff>24753</xdr:rowOff>
    </xdr:to>
    <xdr:sp macro="" textlink="">
      <xdr:nvSpPr>
        <xdr:cNvPr id="8" name="テキスト ボックス 7"/>
        <xdr:cNvSpPr txBox="1"/>
      </xdr:nvSpPr>
      <xdr:spPr>
        <a:xfrm>
          <a:off x="7903432" y="31671438"/>
          <a:ext cx="1969616" cy="309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本省電気設備工事の実施</a:t>
          </a:r>
          <a:r>
            <a:rPr kumimoji="1" lang="en-US" altLang="ja-JP" sz="800"/>
            <a:t>〕</a:t>
          </a:r>
          <a:endParaRPr kumimoji="1" lang="ja-JP" altLang="en-US" sz="800"/>
        </a:p>
      </xdr:txBody>
    </xdr:sp>
    <xdr:clientData/>
  </xdr:twoCellAnchor>
  <xdr:twoCellAnchor>
    <xdr:from>
      <xdr:col>37</xdr:col>
      <xdr:colOff>9525</xdr:colOff>
      <xdr:row>741</xdr:row>
      <xdr:rowOff>221447</xdr:rowOff>
    </xdr:from>
    <xdr:to>
      <xdr:col>40</xdr:col>
      <xdr:colOff>7206</xdr:colOff>
      <xdr:row>741</xdr:row>
      <xdr:rowOff>221447</xdr:rowOff>
    </xdr:to>
    <xdr:cxnSp macro="">
      <xdr:nvCxnSpPr>
        <xdr:cNvPr id="9" name="直線矢印コネクタ 8"/>
        <xdr:cNvCxnSpPr>
          <a:endCxn id="7" idx="1"/>
        </xdr:cNvCxnSpPr>
      </xdr:nvCxnSpPr>
      <xdr:spPr>
        <a:xfrm>
          <a:off x="7410450" y="31472972"/>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7206</xdr:colOff>
      <xdr:row>743</xdr:row>
      <xdr:rowOff>6807</xdr:rowOff>
    </xdr:from>
    <xdr:to>
      <xdr:col>49</xdr:col>
      <xdr:colOff>301851</xdr:colOff>
      <xdr:row>744</xdr:row>
      <xdr:rowOff>89913</xdr:rowOff>
    </xdr:to>
    <xdr:sp macro="" textlink="">
      <xdr:nvSpPr>
        <xdr:cNvPr id="10" name="テキスト ボックス 9"/>
        <xdr:cNvSpPr txBox="1"/>
      </xdr:nvSpPr>
      <xdr:spPr>
        <a:xfrm>
          <a:off x="8008206" y="31963182"/>
          <a:ext cx="2094870" cy="435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Ｂ．松本建設（株）</a:t>
          </a:r>
          <a:endParaRPr kumimoji="1" lang="en-US" altLang="ja-JP" sz="900"/>
        </a:p>
        <a:p>
          <a:pPr algn="ctr"/>
          <a:r>
            <a:rPr kumimoji="1" lang="en-US" altLang="ja-JP" sz="900"/>
            <a:t>140</a:t>
          </a:r>
          <a:r>
            <a:rPr kumimoji="1" lang="ja-JP" altLang="en-US" sz="900"/>
            <a:t>百万円</a:t>
          </a:r>
        </a:p>
      </xdr:txBody>
    </xdr:sp>
    <xdr:clientData/>
  </xdr:twoCellAnchor>
  <xdr:twoCellAnchor>
    <xdr:from>
      <xdr:col>39</xdr:col>
      <xdr:colOff>102457</xdr:colOff>
      <xdr:row>744</xdr:row>
      <xdr:rowOff>67488</xdr:rowOff>
    </xdr:from>
    <xdr:to>
      <xdr:col>49</xdr:col>
      <xdr:colOff>71823</xdr:colOff>
      <xdr:row>745</xdr:row>
      <xdr:rowOff>24754</xdr:rowOff>
    </xdr:to>
    <xdr:sp macro="" textlink="">
      <xdr:nvSpPr>
        <xdr:cNvPr id="11" name="テキスト ボックス 10"/>
        <xdr:cNvSpPr txBox="1"/>
      </xdr:nvSpPr>
      <xdr:spPr>
        <a:xfrm>
          <a:off x="7903432" y="32376288"/>
          <a:ext cx="1969616" cy="309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本省屋上防水工事の実施</a:t>
          </a:r>
          <a:r>
            <a:rPr kumimoji="1" lang="en-US" altLang="ja-JP" sz="800"/>
            <a:t>〕</a:t>
          </a:r>
          <a:endParaRPr kumimoji="1" lang="ja-JP" altLang="en-US" sz="800"/>
        </a:p>
      </xdr:txBody>
    </xdr:sp>
    <xdr:clientData/>
  </xdr:twoCellAnchor>
  <xdr:twoCellAnchor>
    <xdr:from>
      <xdr:col>37</xdr:col>
      <xdr:colOff>9525</xdr:colOff>
      <xdr:row>743</xdr:row>
      <xdr:rowOff>221446</xdr:rowOff>
    </xdr:from>
    <xdr:to>
      <xdr:col>40</xdr:col>
      <xdr:colOff>7206</xdr:colOff>
      <xdr:row>743</xdr:row>
      <xdr:rowOff>221446</xdr:rowOff>
    </xdr:to>
    <xdr:cxnSp macro="">
      <xdr:nvCxnSpPr>
        <xdr:cNvPr id="12" name="直線矢印コネクタ 11"/>
        <xdr:cNvCxnSpPr>
          <a:endCxn id="10" idx="1"/>
        </xdr:cNvCxnSpPr>
      </xdr:nvCxnSpPr>
      <xdr:spPr>
        <a:xfrm>
          <a:off x="7410450" y="32177821"/>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197706</xdr:colOff>
      <xdr:row>744</xdr:row>
      <xdr:rowOff>349708</xdr:rowOff>
    </xdr:from>
    <xdr:to>
      <xdr:col>49</xdr:col>
      <xdr:colOff>292326</xdr:colOff>
      <xdr:row>746</xdr:row>
      <xdr:rowOff>80388</xdr:rowOff>
    </xdr:to>
    <xdr:sp macro="" textlink="">
      <xdr:nvSpPr>
        <xdr:cNvPr id="13" name="テキスト ボックス 12"/>
        <xdr:cNvSpPr txBox="1"/>
      </xdr:nvSpPr>
      <xdr:spPr>
        <a:xfrm>
          <a:off x="7998681" y="32658508"/>
          <a:ext cx="2094870" cy="4355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Ｃ．（株）イズミ・コンストラクション</a:t>
          </a:r>
          <a:endParaRPr kumimoji="1" lang="en-US" altLang="ja-JP" sz="900"/>
        </a:p>
        <a:p>
          <a:pPr algn="ctr"/>
          <a:r>
            <a:rPr kumimoji="1" lang="en-US" altLang="ja-JP" sz="900"/>
            <a:t>85</a:t>
          </a:r>
          <a:r>
            <a:rPr kumimoji="1" lang="ja-JP" altLang="en-US" sz="900"/>
            <a:t>百万円</a:t>
          </a:r>
        </a:p>
      </xdr:txBody>
    </xdr:sp>
    <xdr:clientData/>
  </xdr:twoCellAnchor>
  <xdr:twoCellAnchor>
    <xdr:from>
      <xdr:col>39</xdr:col>
      <xdr:colOff>92932</xdr:colOff>
      <xdr:row>746</xdr:row>
      <xdr:rowOff>57963</xdr:rowOff>
    </xdr:from>
    <xdr:to>
      <xdr:col>49</xdr:col>
      <xdr:colOff>62298</xdr:colOff>
      <xdr:row>747</xdr:row>
      <xdr:rowOff>15228</xdr:rowOff>
    </xdr:to>
    <xdr:sp macro="" textlink="">
      <xdr:nvSpPr>
        <xdr:cNvPr id="14" name="テキスト ボックス 13"/>
        <xdr:cNvSpPr txBox="1"/>
      </xdr:nvSpPr>
      <xdr:spPr>
        <a:xfrm>
          <a:off x="7893907" y="33071613"/>
          <a:ext cx="1969616" cy="309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新別館改修建築工事の実施</a:t>
          </a:r>
          <a:r>
            <a:rPr kumimoji="1" lang="en-US" altLang="ja-JP" sz="800"/>
            <a:t>〕</a:t>
          </a:r>
          <a:endParaRPr kumimoji="1" lang="ja-JP" altLang="en-US" sz="800"/>
        </a:p>
      </xdr:txBody>
    </xdr:sp>
    <xdr:clientData/>
  </xdr:twoCellAnchor>
  <xdr:twoCellAnchor>
    <xdr:from>
      <xdr:col>37</xdr:col>
      <xdr:colOff>0</xdr:colOff>
      <xdr:row>745</xdr:row>
      <xdr:rowOff>211922</xdr:rowOff>
    </xdr:from>
    <xdr:to>
      <xdr:col>39</xdr:col>
      <xdr:colOff>197706</xdr:colOff>
      <xdr:row>745</xdr:row>
      <xdr:rowOff>211922</xdr:rowOff>
    </xdr:to>
    <xdr:cxnSp macro="">
      <xdr:nvCxnSpPr>
        <xdr:cNvPr id="15" name="直線矢印コネクタ 14"/>
        <xdr:cNvCxnSpPr>
          <a:endCxn id="13" idx="1"/>
        </xdr:cNvCxnSpPr>
      </xdr:nvCxnSpPr>
      <xdr:spPr>
        <a:xfrm>
          <a:off x="7400925" y="32873147"/>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197706</xdr:colOff>
      <xdr:row>746</xdr:row>
      <xdr:rowOff>349707</xdr:rowOff>
    </xdr:from>
    <xdr:to>
      <xdr:col>49</xdr:col>
      <xdr:colOff>292326</xdr:colOff>
      <xdr:row>748</xdr:row>
      <xdr:rowOff>80388</xdr:rowOff>
    </xdr:to>
    <xdr:sp macro="" textlink="">
      <xdr:nvSpPr>
        <xdr:cNvPr id="16" name="テキスト ボックス 15"/>
        <xdr:cNvSpPr txBox="1"/>
      </xdr:nvSpPr>
      <xdr:spPr>
        <a:xfrm>
          <a:off x="7998681" y="33363357"/>
          <a:ext cx="2094870" cy="435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Ｄ．（株）日立プラントサービス</a:t>
          </a:r>
          <a:endParaRPr kumimoji="1" lang="en-US" altLang="ja-JP" sz="900"/>
        </a:p>
        <a:p>
          <a:pPr algn="ctr"/>
          <a:r>
            <a:rPr kumimoji="1" lang="en-US" altLang="ja-JP" sz="900"/>
            <a:t>46</a:t>
          </a:r>
          <a:r>
            <a:rPr kumimoji="1" lang="ja-JP" altLang="en-US" sz="900"/>
            <a:t>百万円</a:t>
          </a:r>
        </a:p>
      </xdr:txBody>
    </xdr:sp>
    <xdr:clientData/>
  </xdr:twoCellAnchor>
  <xdr:twoCellAnchor>
    <xdr:from>
      <xdr:col>39</xdr:col>
      <xdr:colOff>92932</xdr:colOff>
      <xdr:row>748</xdr:row>
      <xdr:rowOff>57963</xdr:rowOff>
    </xdr:from>
    <xdr:to>
      <xdr:col>49</xdr:col>
      <xdr:colOff>62298</xdr:colOff>
      <xdr:row>749</xdr:row>
      <xdr:rowOff>15229</xdr:rowOff>
    </xdr:to>
    <xdr:sp macro="" textlink="">
      <xdr:nvSpPr>
        <xdr:cNvPr id="17" name="テキスト ボックス 16"/>
        <xdr:cNvSpPr txBox="1"/>
      </xdr:nvSpPr>
      <xdr:spPr>
        <a:xfrm>
          <a:off x="7893907" y="33776463"/>
          <a:ext cx="1969616" cy="309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空調更新工事の実施</a:t>
          </a:r>
          <a:r>
            <a:rPr kumimoji="1" lang="en-US" altLang="ja-JP" sz="800"/>
            <a:t>〕</a:t>
          </a:r>
          <a:endParaRPr kumimoji="1" lang="ja-JP" altLang="en-US" sz="800"/>
        </a:p>
      </xdr:txBody>
    </xdr:sp>
    <xdr:clientData/>
  </xdr:twoCellAnchor>
  <xdr:twoCellAnchor>
    <xdr:from>
      <xdr:col>37</xdr:col>
      <xdr:colOff>0</xdr:colOff>
      <xdr:row>747</xdr:row>
      <xdr:rowOff>211921</xdr:rowOff>
    </xdr:from>
    <xdr:to>
      <xdr:col>39</xdr:col>
      <xdr:colOff>197706</xdr:colOff>
      <xdr:row>747</xdr:row>
      <xdr:rowOff>211921</xdr:rowOff>
    </xdr:to>
    <xdr:cxnSp macro="">
      <xdr:nvCxnSpPr>
        <xdr:cNvPr id="18" name="直線矢印コネクタ 17"/>
        <xdr:cNvCxnSpPr>
          <a:endCxn id="16" idx="1"/>
        </xdr:cNvCxnSpPr>
      </xdr:nvCxnSpPr>
      <xdr:spPr>
        <a:xfrm>
          <a:off x="7400925" y="33577996"/>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197706</xdr:colOff>
      <xdr:row>748</xdr:row>
      <xdr:rowOff>349708</xdr:rowOff>
    </xdr:from>
    <xdr:to>
      <xdr:col>49</xdr:col>
      <xdr:colOff>292326</xdr:colOff>
      <xdr:row>750</xdr:row>
      <xdr:rowOff>80387</xdr:rowOff>
    </xdr:to>
    <xdr:sp macro="" textlink="">
      <xdr:nvSpPr>
        <xdr:cNvPr id="19" name="テキスト ボックス 18"/>
        <xdr:cNvSpPr txBox="1"/>
      </xdr:nvSpPr>
      <xdr:spPr>
        <a:xfrm>
          <a:off x="7998681" y="34068208"/>
          <a:ext cx="2094870" cy="4355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Ｅ．（株）前田設備</a:t>
          </a:r>
          <a:endParaRPr kumimoji="1" lang="en-US" altLang="ja-JP" sz="900"/>
        </a:p>
        <a:p>
          <a:pPr algn="ctr"/>
          <a:r>
            <a:rPr kumimoji="1" lang="en-US" altLang="ja-JP" sz="900"/>
            <a:t>21</a:t>
          </a:r>
          <a:r>
            <a:rPr kumimoji="1" lang="ja-JP" altLang="en-US" sz="900"/>
            <a:t>百万円</a:t>
          </a:r>
        </a:p>
      </xdr:txBody>
    </xdr:sp>
    <xdr:clientData/>
  </xdr:twoCellAnchor>
  <xdr:twoCellAnchor>
    <xdr:from>
      <xdr:col>39</xdr:col>
      <xdr:colOff>92932</xdr:colOff>
      <xdr:row>750</xdr:row>
      <xdr:rowOff>57962</xdr:rowOff>
    </xdr:from>
    <xdr:to>
      <xdr:col>49</xdr:col>
      <xdr:colOff>62298</xdr:colOff>
      <xdr:row>751</xdr:row>
      <xdr:rowOff>15229</xdr:rowOff>
    </xdr:to>
    <xdr:sp macro="" textlink="">
      <xdr:nvSpPr>
        <xdr:cNvPr id="20" name="テキスト ボックス 19"/>
        <xdr:cNvSpPr txBox="1"/>
      </xdr:nvSpPr>
      <xdr:spPr>
        <a:xfrm>
          <a:off x="7893907" y="34481312"/>
          <a:ext cx="1969616" cy="309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新別館改修機械設備工事の実施</a:t>
          </a:r>
          <a:r>
            <a:rPr kumimoji="1" lang="en-US" altLang="ja-JP" sz="800"/>
            <a:t>〕</a:t>
          </a:r>
          <a:endParaRPr kumimoji="1" lang="ja-JP" altLang="en-US" sz="800"/>
        </a:p>
      </xdr:txBody>
    </xdr:sp>
    <xdr:clientData/>
  </xdr:twoCellAnchor>
  <xdr:twoCellAnchor>
    <xdr:from>
      <xdr:col>37</xdr:col>
      <xdr:colOff>0</xdr:colOff>
      <xdr:row>749</xdr:row>
      <xdr:rowOff>211922</xdr:rowOff>
    </xdr:from>
    <xdr:to>
      <xdr:col>39</xdr:col>
      <xdr:colOff>197706</xdr:colOff>
      <xdr:row>749</xdr:row>
      <xdr:rowOff>211922</xdr:rowOff>
    </xdr:to>
    <xdr:cxnSp macro="">
      <xdr:nvCxnSpPr>
        <xdr:cNvPr id="21" name="直線矢印コネクタ 20"/>
        <xdr:cNvCxnSpPr>
          <a:endCxn id="19" idx="1"/>
        </xdr:cNvCxnSpPr>
      </xdr:nvCxnSpPr>
      <xdr:spPr>
        <a:xfrm>
          <a:off x="7400925" y="34282847"/>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xdr:colOff>
      <xdr:row>743</xdr:row>
      <xdr:rowOff>6807</xdr:rowOff>
    </xdr:from>
    <xdr:to>
      <xdr:col>36</xdr:col>
      <xdr:colOff>199253</xdr:colOff>
      <xdr:row>744</xdr:row>
      <xdr:rowOff>89914</xdr:rowOff>
    </xdr:to>
    <xdr:sp macro="" textlink="">
      <xdr:nvSpPr>
        <xdr:cNvPr id="22" name="テキスト ボックス 21"/>
        <xdr:cNvSpPr txBox="1"/>
      </xdr:nvSpPr>
      <xdr:spPr>
        <a:xfrm>
          <a:off x="4810125" y="31963182"/>
          <a:ext cx="2590028" cy="4355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本省屋上防水工事</a:t>
          </a:r>
          <a:endParaRPr kumimoji="1" lang="en-US" altLang="ja-JP" sz="900"/>
        </a:p>
      </xdr:txBody>
    </xdr:sp>
    <xdr:clientData/>
  </xdr:twoCellAnchor>
  <xdr:twoCellAnchor>
    <xdr:from>
      <xdr:col>23</xdr:col>
      <xdr:colOff>104775</xdr:colOff>
      <xdr:row>744</xdr:row>
      <xdr:rowOff>62597</xdr:rowOff>
    </xdr:from>
    <xdr:to>
      <xdr:col>36</xdr:col>
      <xdr:colOff>151628</xdr:colOff>
      <xdr:row>745</xdr:row>
      <xdr:rowOff>14972</xdr:rowOff>
    </xdr:to>
    <xdr:sp macro="" textlink="">
      <xdr:nvSpPr>
        <xdr:cNvPr id="23" name="テキスト ボックス 22"/>
        <xdr:cNvSpPr txBox="1"/>
      </xdr:nvSpPr>
      <xdr:spPr>
        <a:xfrm>
          <a:off x="4705350" y="32371397"/>
          <a:ext cx="264717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屋上防水工事を実施する事業者の選定，監理</a:t>
          </a:r>
          <a:r>
            <a:rPr kumimoji="1" lang="en-US" altLang="ja-JP" sz="800"/>
            <a:t>〕</a:t>
          </a:r>
          <a:endParaRPr kumimoji="1" lang="ja-JP" altLang="en-US" sz="800"/>
        </a:p>
      </xdr:txBody>
    </xdr:sp>
    <xdr:clientData/>
  </xdr:twoCellAnchor>
  <xdr:twoCellAnchor>
    <xdr:from>
      <xdr:col>24</xdr:col>
      <xdr:colOff>9525</xdr:colOff>
      <xdr:row>745</xdr:row>
      <xdr:rowOff>6808</xdr:rowOff>
    </xdr:from>
    <xdr:to>
      <xdr:col>36</xdr:col>
      <xdr:colOff>199253</xdr:colOff>
      <xdr:row>746</xdr:row>
      <xdr:rowOff>89914</xdr:rowOff>
    </xdr:to>
    <xdr:sp macro="" textlink="">
      <xdr:nvSpPr>
        <xdr:cNvPr id="24" name="テキスト ボックス 23"/>
        <xdr:cNvSpPr txBox="1"/>
      </xdr:nvSpPr>
      <xdr:spPr>
        <a:xfrm>
          <a:off x="4810125" y="32668033"/>
          <a:ext cx="2590028" cy="435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新別館改修建築工事</a:t>
          </a:r>
          <a:endParaRPr kumimoji="1" lang="en-US" altLang="ja-JP" sz="900"/>
        </a:p>
      </xdr:txBody>
    </xdr:sp>
    <xdr:clientData/>
  </xdr:twoCellAnchor>
  <xdr:twoCellAnchor>
    <xdr:from>
      <xdr:col>23</xdr:col>
      <xdr:colOff>104775</xdr:colOff>
      <xdr:row>746</xdr:row>
      <xdr:rowOff>62597</xdr:rowOff>
    </xdr:from>
    <xdr:to>
      <xdr:col>36</xdr:col>
      <xdr:colOff>151628</xdr:colOff>
      <xdr:row>747</xdr:row>
      <xdr:rowOff>14971</xdr:rowOff>
    </xdr:to>
    <xdr:sp macro="" textlink="">
      <xdr:nvSpPr>
        <xdr:cNvPr id="25" name="テキスト ボックス 24"/>
        <xdr:cNvSpPr txBox="1"/>
      </xdr:nvSpPr>
      <xdr:spPr>
        <a:xfrm>
          <a:off x="4705350" y="33076247"/>
          <a:ext cx="2647178"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新別館改修建築工事を実施する事業者の選定，監理</a:t>
          </a:r>
          <a:r>
            <a:rPr kumimoji="1" lang="en-US" altLang="ja-JP" sz="800"/>
            <a:t>〕</a:t>
          </a:r>
          <a:endParaRPr kumimoji="1" lang="ja-JP" altLang="en-US" sz="800"/>
        </a:p>
      </xdr:txBody>
    </xdr:sp>
    <xdr:clientData/>
  </xdr:twoCellAnchor>
  <xdr:twoCellAnchor>
    <xdr:from>
      <xdr:col>24</xdr:col>
      <xdr:colOff>9525</xdr:colOff>
      <xdr:row>747</xdr:row>
      <xdr:rowOff>6807</xdr:rowOff>
    </xdr:from>
    <xdr:to>
      <xdr:col>36</xdr:col>
      <xdr:colOff>199253</xdr:colOff>
      <xdr:row>748</xdr:row>
      <xdr:rowOff>89914</xdr:rowOff>
    </xdr:to>
    <xdr:sp macro="" textlink="">
      <xdr:nvSpPr>
        <xdr:cNvPr id="26" name="テキスト ボックス 25"/>
        <xdr:cNvSpPr txBox="1"/>
      </xdr:nvSpPr>
      <xdr:spPr>
        <a:xfrm>
          <a:off x="4810125" y="33372882"/>
          <a:ext cx="2590028" cy="4355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空調更新工事</a:t>
          </a:r>
          <a:endParaRPr kumimoji="1" lang="en-US" altLang="ja-JP" sz="900"/>
        </a:p>
      </xdr:txBody>
    </xdr:sp>
    <xdr:clientData/>
  </xdr:twoCellAnchor>
  <xdr:twoCellAnchor>
    <xdr:from>
      <xdr:col>23</xdr:col>
      <xdr:colOff>104775</xdr:colOff>
      <xdr:row>748</xdr:row>
      <xdr:rowOff>62597</xdr:rowOff>
    </xdr:from>
    <xdr:to>
      <xdr:col>36</xdr:col>
      <xdr:colOff>151628</xdr:colOff>
      <xdr:row>749</xdr:row>
      <xdr:rowOff>14972</xdr:rowOff>
    </xdr:to>
    <xdr:sp macro="" textlink="">
      <xdr:nvSpPr>
        <xdr:cNvPr id="27" name="テキスト ボックス 26"/>
        <xdr:cNvSpPr txBox="1"/>
      </xdr:nvSpPr>
      <xdr:spPr>
        <a:xfrm>
          <a:off x="4705350" y="33781097"/>
          <a:ext cx="264717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空調更新工事を実施する事業者の選定，監理</a:t>
          </a:r>
          <a:r>
            <a:rPr kumimoji="1" lang="en-US" altLang="ja-JP" sz="800"/>
            <a:t>〕</a:t>
          </a:r>
          <a:endParaRPr kumimoji="1" lang="ja-JP" altLang="en-US" sz="800"/>
        </a:p>
      </xdr:txBody>
    </xdr:sp>
    <xdr:clientData/>
  </xdr:twoCellAnchor>
  <xdr:twoCellAnchor>
    <xdr:from>
      <xdr:col>24</xdr:col>
      <xdr:colOff>9525</xdr:colOff>
      <xdr:row>749</xdr:row>
      <xdr:rowOff>14972</xdr:rowOff>
    </xdr:from>
    <xdr:to>
      <xdr:col>36</xdr:col>
      <xdr:colOff>199253</xdr:colOff>
      <xdr:row>750</xdr:row>
      <xdr:rowOff>99438</xdr:rowOff>
    </xdr:to>
    <xdr:sp macro="" textlink="">
      <xdr:nvSpPr>
        <xdr:cNvPr id="28" name="テキスト ボックス 27"/>
        <xdr:cNvSpPr txBox="1"/>
      </xdr:nvSpPr>
      <xdr:spPr>
        <a:xfrm>
          <a:off x="4810125" y="34085897"/>
          <a:ext cx="2590028" cy="43689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新別館改修機械設備工事</a:t>
          </a:r>
          <a:endParaRPr kumimoji="1" lang="en-US" altLang="ja-JP" sz="900"/>
        </a:p>
      </xdr:txBody>
    </xdr:sp>
    <xdr:clientData/>
  </xdr:twoCellAnchor>
  <xdr:twoCellAnchor>
    <xdr:from>
      <xdr:col>23</xdr:col>
      <xdr:colOff>104775</xdr:colOff>
      <xdr:row>750</xdr:row>
      <xdr:rowOff>72121</xdr:rowOff>
    </xdr:from>
    <xdr:to>
      <xdr:col>38</xdr:col>
      <xdr:colOff>19050</xdr:colOff>
      <xdr:row>751</xdr:row>
      <xdr:rowOff>24497</xdr:rowOff>
    </xdr:to>
    <xdr:sp macro="" textlink="">
      <xdr:nvSpPr>
        <xdr:cNvPr id="29" name="テキスト ボックス 28"/>
        <xdr:cNvSpPr txBox="1"/>
      </xdr:nvSpPr>
      <xdr:spPr>
        <a:xfrm>
          <a:off x="4705350" y="34495471"/>
          <a:ext cx="2914650"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新別館改修機械設備工事を実施する事業者の選定，監理</a:t>
          </a:r>
          <a:r>
            <a:rPr kumimoji="1" lang="en-US" altLang="ja-JP" sz="800"/>
            <a:t>〕</a:t>
          </a:r>
          <a:endParaRPr kumimoji="1" lang="ja-JP" altLang="en-US" sz="800"/>
        </a:p>
      </xdr:txBody>
    </xdr:sp>
    <xdr:clientData/>
  </xdr:twoCellAnchor>
  <xdr:twoCellAnchor>
    <xdr:from>
      <xdr:col>39</xdr:col>
      <xdr:colOff>197706</xdr:colOff>
      <xdr:row>750</xdr:row>
      <xdr:rowOff>349707</xdr:rowOff>
    </xdr:from>
    <xdr:to>
      <xdr:col>49</xdr:col>
      <xdr:colOff>292326</xdr:colOff>
      <xdr:row>752</xdr:row>
      <xdr:rowOff>80388</xdr:rowOff>
    </xdr:to>
    <xdr:sp macro="" textlink="">
      <xdr:nvSpPr>
        <xdr:cNvPr id="30" name="テキスト ボックス 29"/>
        <xdr:cNvSpPr txBox="1"/>
      </xdr:nvSpPr>
      <xdr:spPr>
        <a:xfrm>
          <a:off x="7998681" y="34773057"/>
          <a:ext cx="2094870" cy="435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Ｆ．村本建設（株）</a:t>
          </a:r>
          <a:endParaRPr kumimoji="1" lang="en-US" altLang="ja-JP" sz="900"/>
        </a:p>
        <a:p>
          <a:pPr algn="ctr"/>
          <a:r>
            <a:rPr kumimoji="1" lang="en-US" altLang="ja-JP" sz="900"/>
            <a:t>9</a:t>
          </a:r>
          <a:r>
            <a:rPr kumimoji="1" lang="ja-JP" altLang="en-US" sz="900"/>
            <a:t>百万円</a:t>
          </a:r>
        </a:p>
      </xdr:txBody>
    </xdr:sp>
    <xdr:clientData/>
  </xdr:twoCellAnchor>
  <xdr:twoCellAnchor>
    <xdr:from>
      <xdr:col>39</xdr:col>
      <xdr:colOff>92932</xdr:colOff>
      <xdr:row>752</xdr:row>
      <xdr:rowOff>57963</xdr:rowOff>
    </xdr:from>
    <xdr:to>
      <xdr:col>49</xdr:col>
      <xdr:colOff>62298</xdr:colOff>
      <xdr:row>753</xdr:row>
      <xdr:rowOff>15229</xdr:rowOff>
    </xdr:to>
    <xdr:sp macro="" textlink="">
      <xdr:nvSpPr>
        <xdr:cNvPr id="31" name="テキスト ボックス 30"/>
        <xdr:cNvSpPr txBox="1"/>
      </xdr:nvSpPr>
      <xdr:spPr>
        <a:xfrm>
          <a:off x="7893907" y="35186163"/>
          <a:ext cx="1969616" cy="309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オイルタンク増設工事の実施</a:t>
          </a:r>
          <a:r>
            <a:rPr kumimoji="1" lang="en-US" altLang="ja-JP" sz="800"/>
            <a:t>〕</a:t>
          </a:r>
          <a:endParaRPr kumimoji="1" lang="ja-JP" altLang="en-US" sz="800"/>
        </a:p>
      </xdr:txBody>
    </xdr:sp>
    <xdr:clientData/>
  </xdr:twoCellAnchor>
  <xdr:twoCellAnchor>
    <xdr:from>
      <xdr:col>24</xdr:col>
      <xdr:colOff>9525</xdr:colOff>
      <xdr:row>751</xdr:row>
      <xdr:rowOff>6807</xdr:rowOff>
    </xdr:from>
    <xdr:to>
      <xdr:col>36</xdr:col>
      <xdr:colOff>199253</xdr:colOff>
      <xdr:row>752</xdr:row>
      <xdr:rowOff>89914</xdr:rowOff>
    </xdr:to>
    <xdr:sp macro="" textlink="">
      <xdr:nvSpPr>
        <xdr:cNvPr id="32" name="テキスト ボックス 31"/>
        <xdr:cNvSpPr txBox="1"/>
      </xdr:nvSpPr>
      <xdr:spPr>
        <a:xfrm>
          <a:off x="4810125" y="34782582"/>
          <a:ext cx="2590028" cy="4355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随意契約（その他）</a:t>
          </a:r>
          <a:r>
            <a:rPr kumimoji="1" lang="en-US" altLang="ja-JP" sz="900"/>
            <a:t>】</a:t>
          </a:r>
        </a:p>
        <a:p>
          <a:pPr algn="ctr"/>
          <a:r>
            <a:rPr kumimoji="1" lang="ja-JP" altLang="en-US" sz="900"/>
            <a:t>オイルタンク増設工事</a:t>
          </a:r>
          <a:endParaRPr kumimoji="1" lang="en-US" altLang="ja-JP" sz="900"/>
        </a:p>
      </xdr:txBody>
    </xdr:sp>
    <xdr:clientData/>
  </xdr:twoCellAnchor>
  <xdr:twoCellAnchor>
    <xdr:from>
      <xdr:col>23</xdr:col>
      <xdr:colOff>104775</xdr:colOff>
      <xdr:row>752</xdr:row>
      <xdr:rowOff>62597</xdr:rowOff>
    </xdr:from>
    <xdr:to>
      <xdr:col>36</xdr:col>
      <xdr:colOff>151628</xdr:colOff>
      <xdr:row>753</xdr:row>
      <xdr:rowOff>14972</xdr:rowOff>
    </xdr:to>
    <xdr:sp macro="" textlink="">
      <xdr:nvSpPr>
        <xdr:cNvPr id="33" name="テキスト ボックス 32"/>
        <xdr:cNvSpPr txBox="1"/>
      </xdr:nvSpPr>
      <xdr:spPr>
        <a:xfrm>
          <a:off x="4705350" y="35190797"/>
          <a:ext cx="264717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オイルタンク増設工事を実施する事業者の選定，監理</a:t>
          </a:r>
          <a:r>
            <a:rPr kumimoji="1" lang="en-US" altLang="ja-JP" sz="800"/>
            <a:t>〕</a:t>
          </a:r>
          <a:endParaRPr kumimoji="1" lang="ja-JP" altLang="en-US" sz="800"/>
        </a:p>
      </xdr:txBody>
    </xdr:sp>
    <xdr:clientData/>
  </xdr:twoCellAnchor>
  <xdr:twoCellAnchor>
    <xdr:from>
      <xdr:col>39</xdr:col>
      <xdr:colOff>197706</xdr:colOff>
      <xdr:row>752</xdr:row>
      <xdr:rowOff>349708</xdr:rowOff>
    </xdr:from>
    <xdr:to>
      <xdr:col>49</xdr:col>
      <xdr:colOff>292326</xdr:colOff>
      <xdr:row>754</xdr:row>
      <xdr:rowOff>80387</xdr:rowOff>
    </xdr:to>
    <xdr:sp macro="" textlink="">
      <xdr:nvSpPr>
        <xdr:cNvPr id="34" name="テキスト ボックス 33"/>
        <xdr:cNvSpPr txBox="1"/>
      </xdr:nvSpPr>
      <xdr:spPr>
        <a:xfrm>
          <a:off x="7998681" y="35477908"/>
          <a:ext cx="2094870" cy="4355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Ｇ．（株）イトーキ</a:t>
          </a:r>
          <a:endParaRPr kumimoji="1" lang="en-US" altLang="ja-JP" sz="900"/>
        </a:p>
        <a:p>
          <a:pPr algn="ctr"/>
          <a:r>
            <a:rPr kumimoji="1" lang="en-US" altLang="ja-JP" sz="900"/>
            <a:t>35</a:t>
          </a:r>
          <a:r>
            <a:rPr kumimoji="1" lang="ja-JP" altLang="en-US" sz="900"/>
            <a:t>百万円</a:t>
          </a:r>
        </a:p>
      </xdr:txBody>
    </xdr:sp>
    <xdr:clientData/>
  </xdr:twoCellAnchor>
  <xdr:twoCellAnchor>
    <xdr:from>
      <xdr:col>39</xdr:col>
      <xdr:colOff>92932</xdr:colOff>
      <xdr:row>754</xdr:row>
      <xdr:rowOff>57962</xdr:rowOff>
    </xdr:from>
    <xdr:to>
      <xdr:col>49</xdr:col>
      <xdr:colOff>62298</xdr:colOff>
      <xdr:row>755</xdr:row>
      <xdr:rowOff>15229</xdr:rowOff>
    </xdr:to>
    <xdr:sp macro="" textlink="">
      <xdr:nvSpPr>
        <xdr:cNvPr id="35" name="テキスト ボックス 34"/>
        <xdr:cNvSpPr txBox="1"/>
      </xdr:nvSpPr>
      <xdr:spPr>
        <a:xfrm>
          <a:off x="7893907" y="35891012"/>
          <a:ext cx="1969616" cy="309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障害者対策工事の実施</a:t>
          </a:r>
          <a:r>
            <a:rPr kumimoji="1" lang="en-US" altLang="ja-JP" sz="800"/>
            <a:t>〕</a:t>
          </a:r>
          <a:endParaRPr kumimoji="1" lang="ja-JP" altLang="en-US" sz="800"/>
        </a:p>
      </xdr:txBody>
    </xdr:sp>
    <xdr:clientData/>
  </xdr:twoCellAnchor>
  <xdr:twoCellAnchor>
    <xdr:from>
      <xdr:col>24</xdr:col>
      <xdr:colOff>9525</xdr:colOff>
      <xdr:row>753</xdr:row>
      <xdr:rowOff>6808</xdr:rowOff>
    </xdr:from>
    <xdr:to>
      <xdr:col>36</xdr:col>
      <xdr:colOff>199253</xdr:colOff>
      <xdr:row>754</xdr:row>
      <xdr:rowOff>89913</xdr:rowOff>
    </xdr:to>
    <xdr:sp macro="" textlink="">
      <xdr:nvSpPr>
        <xdr:cNvPr id="36" name="テキスト ボックス 35"/>
        <xdr:cNvSpPr txBox="1"/>
      </xdr:nvSpPr>
      <xdr:spPr>
        <a:xfrm>
          <a:off x="4810125" y="35487433"/>
          <a:ext cx="2590028" cy="4355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障害者対策工事</a:t>
          </a:r>
          <a:endParaRPr kumimoji="1" lang="en-US" altLang="ja-JP" sz="900"/>
        </a:p>
      </xdr:txBody>
    </xdr:sp>
    <xdr:clientData/>
  </xdr:twoCellAnchor>
  <xdr:twoCellAnchor>
    <xdr:from>
      <xdr:col>23</xdr:col>
      <xdr:colOff>104775</xdr:colOff>
      <xdr:row>754</xdr:row>
      <xdr:rowOff>62596</xdr:rowOff>
    </xdr:from>
    <xdr:to>
      <xdr:col>36</xdr:col>
      <xdr:colOff>151628</xdr:colOff>
      <xdr:row>755</xdr:row>
      <xdr:rowOff>14972</xdr:rowOff>
    </xdr:to>
    <xdr:sp macro="" textlink="">
      <xdr:nvSpPr>
        <xdr:cNvPr id="37" name="テキスト ボックス 36"/>
        <xdr:cNvSpPr txBox="1"/>
      </xdr:nvSpPr>
      <xdr:spPr>
        <a:xfrm>
          <a:off x="4705350" y="35895646"/>
          <a:ext cx="2647178"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障害者対策工事を実施する事業者の選定，監理</a:t>
          </a:r>
          <a:r>
            <a:rPr kumimoji="1" lang="en-US" altLang="ja-JP" sz="800"/>
            <a:t>〕</a:t>
          </a:r>
          <a:endParaRPr kumimoji="1" lang="ja-JP" altLang="en-US" sz="800"/>
        </a:p>
      </xdr:txBody>
    </xdr:sp>
    <xdr:clientData/>
  </xdr:twoCellAnchor>
  <xdr:twoCellAnchor>
    <xdr:from>
      <xdr:col>39</xdr:col>
      <xdr:colOff>197706</xdr:colOff>
      <xdr:row>758</xdr:row>
      <xdr:rowOff>349708</xdr:rowOff>
    </xdr:from>
    <xdr:to>
      <xdr:col>49</xdr:col>
      <xdr:colOff>292326</xdr:colOff>
      <xdr:row>760</xdr:row>
      <xdr:rowOff>80388</xdr:rowOff>
    </xdr:to>
    <xdr:sp macro="" textlink="">
      <xdr:nvSpPr>
        <xdr:cNvPr id="38" name="テキスト ボックス 37"/>
        <xdr:cNvSpPr txBox="1"/>
      </xdr:nvSpPr>
      <xdr:spPr>
        <a:xfrm>
          <a:off x="7998681" y="37592458"/>
          <a:ext cx="2094870" cy="4355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Ｊ．日本メックス（株）</a:t>
          </a:r>
          <a:endParaRPr kumimoji="1" lang="en-US" altLang="ja-JP" sz="900"/>
        </a:p>
        <a:p>
          <a:pPr algn="ctr"/>
          <a:r>
            <a:rPr kumimoji="1" lang="en-US" altLang="ja-JP" sz="900"/>
            <a:t>17</a:t>
          </a:r>
          <a:r>
            <a:rPr kumimoji="1" lang="ja-JP" altLang="en-US" sz="900"/>
            <a:t>百万円</a:t>
          </a:r>
        </a:p>
      </xdr:txBody>
    </xdr:sp>
    <xdr:clientData/>
  </xdr:twoCellAnchor>
  <xdr:twoCellAnchor>
    <xdr:from>
      <xdr:col>39</xdr:col>
      <xdr:colOff>92932</xdr:colOff>
      <xdr:row>760</xdr:row>
      <xdr:rowOff>57963</xdr:rowOff>
    </xdr:from>
    <xdr:to>
      <xdr:col>49</xdr:col>
      <xdr:colOff>62298</xdr:colOff>
      <xdr:row>761</xdr:row>
      <xdr:rowOff>15228</xdr:rowOff>
    </xdr:to>
    <xdr:sp macro="" textlink="">
      <xdr:nvSpPr>
        <xdr:cNvPr id="39" name="テキスト ボックス 38"/>
        <xdr:cNvSpPr txBox="1"/>
      </xdr:nvSpPr>
      <xdr:spPr>
        <a:xfrm>
          <a:off x="7893907" y="38005563"/>
          <a:ext cx="1969616" cy="309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研修所照明器具改修工事の実施</a:t>
          </a:r>
          <a:r>
            <a:rPr kumimoji="1" lang="en-US" altLang="ja-JP" sz="800"/>
            <a:t>〕</a:t>
          </a:r>
          <a:endParaRPr kumimoji="1" lang="ja-JP" altLang="en-US" sz="800"/>
        </a:p>
      </xdr:txBody>
    </xdr:sp>
    <xdr:clientData/>
  </xdr:twoCellAnchor>
  <xdr:twoCellAnchor>
    <xdr:from>
      <xdr:col>24</xdr:col>
      <xdr:colOff>9525</xdr:colOff>
      <xdr:row>759</xdr:row>
      <xdr:rowOff>6808</xdr:rowOff>
    </xdr:from>
    <xdr:to>
      <xdr:col>36</xdr:col>
      <xdr:colOff>199253</xdr:colOff>
      <xdr:row>760</xdr:row>
      <xdr:rowOff>89914</xdr:rowOff>
    </xdr:to>
    <xdr:sp macro="" textlink="">
      <xdr:nvSpPr>
        <xdr:cNvPr id="40" name="テキスト ボックス 39"/>
        <xdr:cNvSpPr txBox="1"/>
      </xdr:nvSpPr>
      <xdr:spPr>
        <a:xfrm>
          <a:off x="4810125" y="37601983"/>
          <a:ext cx="2590028" cy="435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研修所照明器具改修工事</a:t>
          </a:r>
          <a:endParaRPr kumimoji="1" lang="en-US" altLang="ja-JP" sz="900"/>
        </a:p>
      </xdr:txBody>
    </xdr:sp>
    <xdr:clientData/>
  </xdr:twoCellAnchor>
  <xdr:twoCellAnchor>
    <xdr:from>
      <xdr:col>23</xdr:col>
      <xdr:colOff>104774</xdr:colOff>
      <xdr:row>760</xdr:row>
      <xdr:rowOff>62597</xdr:rowOff>
    </xdr:from>
    <xdr:to>
      <xdr:col>39</xdr:col>
      <xdr:colOff>19049</xdr:colOff>
      <xdr:row>761</xdr:row>
      <xdr:rowOff>14971</xdr:rowOff>
    </xdr:to>
    <xdr:sp macro="" textlink="">
      <xdr:nvSpPr>
        <xdr:cNvPr id="41" name="テキスト ボックス 40"/>
        <xdr:cNvSpPr txBox="1"/>
      </xdr:nvSpPr>
      <xdr:spPr>
        <a:xfrm>
          <a:off x="4705349" y="38010197"/>
          <a:ext cx="3114675"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研修所照明器具改修工事を実施する事業者の選定，監理</a:t>
          </a:r>
          <a:r>
            <a:rPr kumimoji="1" lang="en-US" altLang="ja-JP" sz="800"/>
            <a:t>〕</a:t>
          </a:r>
          <a:endParaRPr kumimoji="1" lang="ja-JP" altLang="en-US" sz="800"/>
        </a:p>
      </xdr:txBody>
    </xdr:sp>
    <xdr:clientData/>
  </xdr:twoCellAnchor>
  <xdr:twoCellAnchor>
    <xdr:from>
      <xdr:col>37</xdr:col>
      <xdr:colOff>9525</xdr:colOff>
      <xdr:row>751</xdr:row>
      <xdr:rowOff>221447</xdr:rowOff>
    </xdr:from>
    <xdr:to>
      <xdr:col>40</xdr:col>
      <xdr:colOff>7206</xdr:colOff>
      <xdr:row>751</xdr:row>
      <xdr:rowOff>221447</xdr:rowOff>
    </xdr:to>
    <xdr:cxnSp macro="">
      <xdr:nvCxnSpPr>
        <xdr:cNvPr id="42" name="直線矢印コネクタ 41"/>
        <xdr:cNvCxnSpPr/>
      </xdr:nvCxnSpPr>
      <xdr:spPr>
        <a:xfrm>
          <a:off x="7410450" y="34997222"/>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753</xdr:row>
      <xdr:rowOff>211922</xdr:rowOff>
    </xdr:from>
    <xdr:to>
      <xdr:col>39</xdr:col>
      <xdr:colOff>197706</xdr:colOff>
      <xdr:row>753</xdr:row>
      <xdr:rowOff>211922</xdr:rowOff>
    </xdr:to>
    <xdr:cxnSp macro="">
      <xdr:nvCxnSpPr>
        <xdr:cNvPr id="43" name="直線矢印コネクタ 42"/>
        <xdr:cNvCxnSpPr/>
      </xdr:nvCxnSpPr>
      <xdr:spPr>
        <a:xfrm>
          <a:off x="7400925" y="35692547"/>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759</xdr:row>
      <xdr:rowOff>211922</xdr:rowOff>
    </xdr:from>
    <xdr:to>
      <xdr:col>40</xdr:col>
      <xdr:colOff>7206</xdr:colOff>
      <xdr:row>759</xdr:row>
      <xdr:rowOff>211922</xdr:rowOff>
    </xdr:to>
    <xdr:cxnSp macro="">
      <xdr:nvCxnSpPr>
        <xdr:cNvPr id="44" name="直線矢印コネクタ 43"/>
        <xdr:cNvCxnSpPr/>
      </xdr:nvCxnSpPr>
      <xdr:spPr>
        <a:xfrm>
          <a:off x="7410450" y="37807097"/>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7206</xdr:colOff>
      <xdr:row>761</xdr:row>
      <xdr:rowOff>6807</xdr:rowOff>
    </xdr:from>
    <xdr:to>
      <xdr:col>49</xdr:col>
      <xdr:colOff>301851</xdr:colOff>
      <xdr:row>762</xdr:row>
      <xdr:rowOff>89913</xdr:rowOff>
    </xdr:to>
    <xdr:sp macro="" textlink="">
      <xdr:nvSpPr>
        <xdr:cNvPr id="46" name="テキスト ボックス 45"/>
        <xdr:cNvSpPr txBox="1"/>
      </xdr:nvSpPr>
      <xdr:spPr>
        <a:xfrm>
          <a:off x="8008206" y="38306832"/>
          <a:ext cx="2094870" cy="435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Ｋ．栄光電気（株）</a:t>
          </a:r>
          <a:endParaRPr kumimoji="1" lang="en-US" altLang="ja-JP" sz="900"/>
        </a:p>
        <a:p>
          <a:pPr algn="ctr"/>
          <a:r>
            <a:rPr kumimoji="1" lang="en-US" altLang="ja-JP" sz="900"/>
            <a:t>10</a:t>
          </a:r>
          <a:r>
            <a:rPr kumimoji="1" lang="ja-JP" altLang="en-US" sz="900"/>
            <a:t>百万円</a:t>
          </a:r>
        </a:p>
      </xdr:txBody>
    </xdr:sp>
    <xdr:clientData/>
  </xdr:twoCellAnchor>
  <xdr:twoCellAnchor>
    <xdr:from>
      <xdr:col>39</xdr:col>
      <xdr:colOff>102457</xdr:colOff>
      <xdr:row>762</xdr:row>
      <xdr:rowOff>67488</xdr:rowOff>
    </xdr:from>
    <xdr:to>
      <xdr:col>49</xdr:col>
      <xdr:colOff>71823</xdr:colOff>
      <xdr:row>763</xdr:row>
      <xdr:rowOff>24754</xdr:rowOff>
    </xdr:to>
    <xdr:sp macro="" textlink="">
      <xdr:nvSpPr>
        <xdr:cNvPr id="47" name="テキスト ボックス 46"/>
        <xdr:cNvSpPr txBox="1"/>
      </xdr:nvSpPr>
      <xdr:spPr>
        <a:xfrm>
          <a:off x="7903432" y="38719938"/>
          <a:ext cx="1969616" cy="309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飯倉公館照明器具改修工事の実施</a:t>
          </a:r>
          <a:r>
            <a:rPr kumimoji="1" lang="en-US" altLang="ja-JP" sz="800"/>
            <a:t>〕</a:t>
          </a:r>
          <a:endParaRPr kumimoji="1" lang="ja-JP" altLang="en-US" sz="800"/>
        </a:p>
      </xdr:txBody>
    </xdr:sp>
    <xdr:clientData/>
  </xdr:twoCellAnchor>
  <xdr:twoCellAnchor>
    <xdr:from>
      <xdr:col>24</xdr:col>
      <xdr:colOff>19050</xdr:colOff>
      <xdr:row>761</xdr:row>
      <xdr:rowOff>14971</xdr:rowOff>
    </xdr:from>
    <xdr:to>
      <xdr:col>37</xdr:col>
      <xdr:colOff>8753</xdr:colOff>
      <xdr:row>762</xdr:row>
      <xdr:rowOff>99439</xdr:rowOff>
    </xdr:to>
    <xdr:sp macro="" textlink="">
      <xdr:nvSpPr>
        <xdr:cNvPr id="48" name="テキスト ボックス 47"/>
        <xdr:cNvSpPr txBox="1"/>
      </xdr:nvSpPr>
      <xdr:spPr>
        <a:xfrm>
          <a:off x="4819650" y="38314996"/>
          <a:ext cx="2590028" cy="43689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飯倉公館照明器具改修工事</a:t>
          </a:r>
          <a:endParaRPr kumimoji="1" lang="en-US" altLang="ja-JP" sz="900"/>
        </a:p>
      </xdr:txBody>
    </xdr:sp>
    <xdr:clientData/>
  </xdr:twoCellAnchor>
  <xdr:twoCellAnchor>
    <xdr:from>
      <xdr:col>23</xdr:col>
      <xdr:colOff>114300</xdr:colOff>
      <xdr:row>762</xdr:row>
      <xdr:rowOff>72122</xdr:rowOff>
    </xdr:from>
    <xdr:to>
      <xdr:col>38</xdr:col>
      <xdr:colOff>104775</xdr:colOff>
      <xdr:row>763</xdr:row>
      <xdr:rowOff>24497</xdr:rowOff>
    </xdr:to>
    <xdr:sp macro="" textlink="">
      <xdr:nvSpPr>
        <xdr:cNvPr id="49" name="テキスト ボックス 48"/>
        <xdr:cNvSpPr txBox="1"/>
      </xdr:nvSpPr>
      <xdr:spPr>
        <a:xfrm>
          <a:off x="4714875" y="38724572"/>
          <a:ext cx="29908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飯倉公館照明器具改修工事を実施する事業者の選定，監理</a:t>
          </a:r>
          <a:r>
            <a:rPr kumimoji="1" lang="en-US" altLang="ja-JP" sz="800"/>
            <a:t>〕</a:t>
          </a:r>
          <a:endParaRPr kumimoji="1" lang="ja-JP" altLang="en-US" sz="800"/>
        </a:p>
      </xdr:txBody>
    </xdr:sp>
    <xdr:clientData/>
  </xdr:twoCellAnchor>
  <xdr:twoCellAnchor>
    <xdr:from>
      <xdr:col>37</xdr:col>
      <xdr:colOff>9525</xdr:colOff>
      <xdr:row>761</xdr:row>
      <xdr:rowOff>221446</xdr:rowOff>
    </xdr:from>
    <xdr:to>
      <xdr:col>40</xdr:col>
      <xdr:colOff>7206</xdr:colOff>
      <xdr:row>761</xdr:row>
      <xdr:rowOff>221446</xdr:rowOff>
    </xdr:to>
    <xdr:cxnSp macro="">
      <xdr:nvCxnSpPr>
        <xdr:cNvPr id="50" name="直線矢印コネクタ 49"/>
        <xdr:cNvCxnSpPr/>
      </xdr:nvCxnSpPr>
      <xdr:spPr>
        <a:xfrm>
          <a:off x="7410450" y="38521471"/>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197706</xdr:colOff>
      <xdr:row>763</xdr:row>
      <xdr:rowOff>6808</xdr:rowOff>
    </xdr:from>
    <xdr:to>
      <xdr:col>49</xdr:col>
      <xdr:colOff>292326</xdr:colOff>
      <xdr:row>764</xdr:row>
      <xdr:rowOff>89912</xdr:rowOff>
    </xdr:to>
    <xdr:sp macro="" textlink="">
      <xdr:nvSpPr>
        <xdr:cNvPr id="51" name="テキスト ボックス 50"/>
        <xdr:cNvSpPr txBox="1"/>
      </xdr:nvSpPr>
      <xdr:spPr>
        <a:xfrm>
          <a:off x="7998681" y="39011683"/>
          <a:ext cx="2094870" cy="4355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Ｌ．（株）ヒグチ</a:t>
          </a:r>
          <a:endParaRPr kumimoji="1" lang="en-US" altLang="ja-JP" sz="900"/>
        </a:p>
        <a:p>
          <a:pPr algn="ctr"/>
          <a:r>
            <a:rPr kumimoji="1" lang="en-US" altLang="ja-JP" sz="900"/>
            <a:t>6</a:t>
          </a:r>
          <a:r>
            <a:rPr kumimoji="1" lang="ja-JP" altLang="en-US" sz="900"/>
            <a:t>百万円</a:t>
          </a:r>
        </a:p>
      </xdr:txBody>
    </xdr:sp>
    <xdr:clientData/>
  </xdr:twoCellAnchor>
  <xdr:twoCellAnchor>
    <xdr:from>
      <xdr:col>39</xdr:col>
      <xdr:colOff>92932</xdr:colOff>
      <xdr:row>764</xdr:row>
      <xdr:rowOff>67487</xdr:rowOff>
    </xdr:from>
    <xdr:to>
      <xdr:col>49</xdr:col>
      <xdr:colOff>62298</xdr:colOff>
      <xdr:row>765</xdr:row>
      <xdr:rowOff>24754</xdr:rowOff>
    </xdr:to>
    <xdr:sp macro="" textlink="">
      <xdr:nvSpPr>
        <xdr:cNvPr id="52" name="テキスト ボックス 51"/>
        <xdr:cNvSpPr txBox="1"/>
      </xdr:nvSpPr>
      <xdr:spPr>
        <a:xfrm>
          <a:off x="7893907" y="39424787"/>
          <a:ext cx="1969616" cy="309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設備改修工事の実施</a:t>
          </a:r>
          <a:r>
            <a:rPr kumimoji="1" lang="en-US" altLang="ja-JP" sz="800"/>
            <a:t>〕</a:t>
          </a:r>
          <a:endParaRPr kumimoji="1" lang="ja-JP" altLang="en-US" sz="800"/>
        </a:p>
      </xdr:txBody>
    </xdr:sp>
    <xdr:clientData/>
  </xdr:twoCellAnchor>
  <xdr:twoCellAnchor>
    <xdr:from>
      <xdr:col>24</xdr:col>
      <xdr:colOff>9525</xdr:colOff>
      <xdr:row>763</xdr:row>
      <xdr:rowOff>14972</xdr:rowOff>
    </xdr:from>
    <xdr:to>
      <xdr:col>36</xdr:col>
      <xdr:colOff>199253</xdr:colOff>
      <xdr:row>764</xdr:row>
      <xdr:rowOff>99438</xdr:rowOff>
    </xdr:to>
    <xdr:sp macro="" textlink="">
      <xdr:nvSpPr>
        <xdr:cNvPr id="53" name="テキスト ボックス 52"/>
        <xdr:cNvSpPr txBox="1"/>
      </xdr:nvSpPr>
      <xdr:spPr>
        <a:xfrm>
          <a:off x="4810125" y="39019847"/>
          <a:ext cx="2590028" cy="43689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設備改修工事</a:t>
          </a:r>
          <a:endParaRPr kumimoji="1" lang="en-US" altLang="ja-JP" sz="900"/>
        </a:p>
      </xdr:txBody>
    </xdr:sp>
    <xdr:clientData/>
  </xdr:twoCellAnchor>
  <xdr:twoCellAnchor>
    <xdr:from>
      <xdr:col>23</xdr:col>
      <xdr:colOff>104775</xdr:colOff>
      <xdr:row>764</xdr:row>
      <xdr:rowOff>72121</xdr:rowOff>
    </xdr:from>
    <xdr:to>
      <xdr:col>36</xdr:col>
      <xdr:colOff>151628</xdr:colOff>
      <xdr:row>765</xdr:row>
      <xdr:rowOff>24497</xdr:rowOff>
    </xdr:to>
    <xdr:sp macro="" textlink="">
      <xdr:nvSpPr>
        <xdr:cNvPr id="54" name="テキスト ボックス 53"/>
        <xdr:cNvSpPr txBox="1"/>
      </xdr:nvSpPr>
      <xdr:spPr>
        <a:xfrm>
          <a:off x="4705350" y="39429421"/>
          <a:ext cx="2647178"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設備改修工事を実施する事業者の選定，監理</a:t>
          </a:r>
          <a:r>
            <a:rPr kumimoji="1" lang="en-US" altLang="ja-JP" sz="800"/>
            <a:t>〕</a:t>
          </a:r>
          <a:endParaRPr kumimoji="1" lang="ja-JP" altLang="en-US" sz="800"/>
        </a:p>
      </xdr:txBody>
    </xdr:sp>
    <xdr:clientData/>
  </xdr:twoCellAnchor>
  <xdr:twoCellAnchor>
    <xdr:from>
      <xdr:col>37</xdr:col>
      <xdr:colOff>0</xdr:colOff>
      <xdr:row>763</xdr:row>
      <xdr:rowOff>221447</xdr:rowOff>
    </xdr:from>
    <xdr:to>
      <xdr:col>39</xdr:col>
      <xdr:colOff>197706</xdr:colOff>
      <xdr:row>763</xdr:row>
      <xdr:rowOff>221447</xdr:rowOff>
    </xdr:to>
    <xdr:cxnSp macro="">
      <xdr:nvCxnSpPr>
        <xdr:cNvPr id="55" name="直線矢印コネクタ 54"/>
        <xdr:cNvCxnSpPr/>
      </xdr:nvCxnSpPr>
      <xdr:spPr>
        <a:xfrm>
          <a:off x="7400925" y="39226322"/>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741</xdr:row>
      <xdr:rowOff>224522</xdr:rowOff>
    </xdr:from>
    <xdr:to>
      <xdr:col>22</xdr:col>
      <xdr:colOff>9525</xdr:colOff>
      <xdr:row>751</xdr:row>
      <xdr:rowOff>242672</xdr:rowOff>
    </xdr:to>
    <xdr:cxnSp macro="">
      <xdr:nvCxnSpPr>
        <xdr:cNvPr id="56" name="直線コネクタ 55"/>
        <xdr:cNvCxnSpPr/>
      </xdr:nvCxnSpPr>
      <xdr:spPr>
        <a:xfrm>
          <a:off x="4410075" y="31476047"/>
          <a:ext cx="0" cy="354240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741</xdr:row>
      <xdr:rowOff>234047</xdr:rowOff>
    </xdr:from>
    <xdr:to>
      <xdr:col>24</xdr:col>
      <xdr:colOff>5475</xdr:colOff>
      <xdr:row>741</xdr:row>
      <xdr:rowOff>234047</xdr:rowOff>
    </xdr:to>
    <xdr:cxnSp macro="">
      <xdr:nvCxnSpPr>
        <xdr:cNvPr id="57" name="直線コネクタ 56"/>
        <xdr:cNvCxnSpPr/>
      </xdr:nvCxnSpPr>
      <xdr:spPr>
        <a:xfrm flipH="1" flipV="1">
          <a:off x="4410075" y="31485572"/>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743</xdr:row>
      <xdr:rowOff>224521</xdr:rowOff>
    </xdr:from>
    <xdr:to>
      <xdr:col>24</xdr:col>
      <xdr:colOff>15000</xdr:colOff>
      <xdr:row>743</xdr:row>
      <xdr:rowOff>224521</xdr:rowOff>
    </xdr:to>
    <xdr:cxnSp macro="">
      <xdr:nvCxnSpPr>
        <xdr:cNvPr id="58" name="直線コネクタ 57"/>
        <xdr:cNvCxnSpPr/>
      </xdr:nvCxnSpPr>
      <xdr:spPr>
        <a:xfrm flipH="1" flipV="1">
          <a:off x="4419600" y="32180896"/>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745</xdr:row>
      <xdr:rowOff>234047</xdr:rowOff>
    </xdr:from>
    <xdr:to>
      <xdr:col>24</xdr:col>
      <xdr:colOff>5475</xdr:colOff>
      <xdr:row>745</xdr:row>
      <xdr:rowOff>234047</xdr:rowOff>
    </xdr:to>
    <xdr:cxnSp macro="">
      <xdr:nvCxnSpPr>
        <xdr:cNvPr id="59" name="直線コネクタ 58"/>
        <xdr:cNvCxnSpPr/>
      </xdr:nvCxnSpPr>
      <xdr:spPr>
        <a:xfrm flipH="1" flipV="1">
          <a:off x="4410075" y="32895272"/>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747</xdr:row>
      <xdr:rowOff>243571</xdr:rowOff>
    </xdr:from>
    <xdr:to>
      <xdr:col>24</xdr:col>
      <xdr:colOff>5475</xdr:colOff>
      <xdr:row>747</xdr:row>
      <xdr:rowOff>243571</xdr:rowOff>
    </xdr:to>
    <xdr:cxnSp macro="">
      <xdr:nvCxnSpPr>
        <xdr:cNvPr id="60" name="直線コネクタ 59"/>
        <xdr:cNvCxnSpPr/>
      </xdr:nvCxnSpPr>
      <xdr:spPr>
        <a:xfrm flipH="1" flipV="1">
          <a:off x="4410075" y="33609646"/>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749</xdr:row>
      <xdr:rowOff>243572</xdr:rowOff>
    </xdr:from>
    <xdr:to>
      <xdr:col>24</xdr:col>
      <xdr:colOff>5475</xdr:colOff>
      <xdr:row>749</xdr:row>
      <xdr:rowOff>243572</xdr:rowOff>
    </xdr:to>
    <xdr:cxnSp macro="">
      <xdr:nvCxnSpPr>
        <xdr:cNvPr id="61" name="直線コネクタ 60"/>
        <xdr:cNvCxnSpPr/>
      </xdr:nvCxnSpPr>
      <xdr:spPr>
        <a:xfrm flipH="1" flipV="1">
          <a:off x="4410075" y="34314497"/>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751</xdr:row>
      <xdr:rowOff>234047</xdr:rowOff>
    </xdr:from>
    <xdr:to>
      <xdr:col>24</xdr:col>
      <xdr:colOff>5475</xdr:colOff>
      <xdr:row>751</xdr:row>
      <xdr:rowOff>234047</xdr:rowOff>
    </xdr:to>
    <xdr:cxnSp macro="">
      <xdr:nvCxnSpPr>
        <xdr:cNvPr id="62" name="直線コネクタ 61"/>
        <xdr:cNvCxnSpPr/>
      </xdr:nvCxnSpPr>
      <xdr:spPr>
        <a:xfrm flipH="1" flipV="1">
          <a:off x="4410075" y="35009822"/>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746</xdr:row>
      <xdr:rowOff>243572</xdr:rowOff>
    </xdr:from>
    <xdr:to>
      <xdr:col>21</xdr:col>
      <xdr:colOff>198000</xdr:colOff>
      <xdr:row>746</xdr:row>
      <xdr:rowOff>243572</xdr:rowOff>
    </xdr:to>
    <xdr:cxnSp macro="">
      <xdr:nvCxnSpPr>
        <xdr:cNvPr id="63" name="直線コネクタ 62"/>
        <xdr:cNvCxnSpPr/>
      </xdr:nvCxnSpPr>
      <xdr:spPr>
        <a:xfrm flipH="1">
          <a:off x="4200525" y="33257222"/>
          <a:ext cx="198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7206</xdr:colOff>
      <xdr:row>754</xdr:row>
      <xdr:rowOff>349707</xdr:rowOff>
    </xdr:from>
    <xdr:to>
      <xdr:col>49</xdr:col>
      <xdr:colOff>301851</xdr:colOff>
      <xdr:row>756</xdr:row>
      <xdr:rowOff>80388</xdr:rowOff>
    </xdr:to>
    <xdr:sp macro="" textlink="">
      <xdr:nvSpPr>
        <xdr:cNvPr id="64" name="テキスト ボックス 63"/>
        <xdr:cNvSpPr txBox="1"/>
      </xdr:nvSpPr>
      <xdr:spPr>
        <a:xfrm>
          <a:off x="8008206" y="36182757"/>
          <a:ext cx="2094870" cy="435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Ｈ．東海建設（株）</a:t>
          </a:r>
          <a:endParaRPr kumimoji="1" lang="en-US" altLang="ja-JP" sz="900"/>
        </a:p>
        <a:p>
          <a:pPr algn="ctr"/>
          <a:r>
            <a:rPr kumimoji="1" lang="en-US" altLang="ja-JP" sz="900"/>
            <a:t>25</a:t>
          </a:r>
          <a:r>
            <a:rPr kumimoji="1" lang="ja-JP" altLang="en-US" sz="900"/>
            <a:t>百万円</a:t>
          </a:r>
        </a:p>
      </xdr:txBody>
    </xdr:sp>
    <xdr:clientData/>
  </xdr:twoCellAnchor>
  <xdr:twoCellAnchor>
    <xdr:from>
      <xdr:col>39</xdr:col>
      <xdr:colOff>102457</xdr:colOff>
      <xdr:row>756</xdr:row>
      <xdr:rowOff>57963</xdr:rowOff>
    </xdr:from>
    <xdr:to>
      <xdr:col>49</xdr:col>
      <xdr:colOff>71823</xdr:colOff>
      <xdr:row>757</xdr:row>
      <xdr:rowOff>15228</xdr:rowOff>
    </xdr:to>
    <xdr:sp macro="" textlink="">
      <xdr:nvSpPr>
        <xdr:cNvPr id="65" name="テキスト ボックス 64"/>
        <xdr:cNvSpPr txBox="1"/>
      </xdr:nvSpPr>
      <xdr:spPr>
        <a:xfrm>
          <a:off x="7903432" y="36595863"/>
          <a:ext cx="1969616" cy="309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障害者対策工事の実施</a:t>
          </a:r>
          <a:r>
            <a:rPr kumimoji="1" lang="en-US" altLang="ja-JP" sz="800"/>
            <a:t>〕</a:t>
          </a:r>
          <a:endParaRPr kumimoji="1" lang="ja-JP" altLang="en-US" sz="800"/>
        </a:p>
      </xdr:txBody>
    </xdr:sp>
    <xdr:clientData/>
  </xdr:twoCellAnchor>
  <xdr:twoCellAnchor>
    <xdr:from>
      <xdr:col>24</xdr:col>
      <xdr:colOff>19050</xdr:colOff>
      <xdr:row>755</xdr:row>
      <xdr:rowOff>6807</xdr:rowOff>
    </xdr:from>
    <xdr:to>
      <xdr:col>37</xdr:col>
      <xdr:colOff>8753</xdr:colOff>
      <xdr:row>756</xdr:row>
      <xdr:rowOff>89914</xdr:rowOff>
    </xdr:to>
    <xdr:sp macro="" textlink="">
      <xdr:nvSpPr>
        <xdr:cNvPr id="66" name="テキスト ボックス 65"/>
        <xdr:cNvSpPr txBox="1"/>
      </xdr:nvSpPr>
      <xdr:spPr>
        <a:xfrm>
          <a:off x="4819650" y="36192282"/>
          <a:ext cx="2590028" cy="4355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障害者対策手摺工事</a:t>
          </a:r>
          <a:endParaRPr kumimoji="1" lang="en-US" altLang="ja-JP" sz="900"/>
        </a:p>
      </xdr:txBody>
    </xdr:sp>
    <xdr:clientData/>
  </xdr:twoCellAnchor>
  <xdr:twoCellAnchor>
    <xdr:from>
      <xdr:col>23</xdr:col>
      <xdr:colOff>114300</xdr:colOff>
      <xdr:row>756</xdr:row>
      <xdr:rowOff>62597</xdr:rowOff>
    </xdr:from>
    <xdr:to>
      <xdr:col>36</xdr:col>
      <xdr:colOff>161153</xdr:colOff>
      <xdr:row>757</xdr:row>
      <xdr:rowOff>14971</xdr:rowOff>
    </xdr:to>
    <xdr:sp macro="" textlink="">
      <xdr:nvSpPr>
        <xdr:cNvPr id="67" name="テキスト ボックス 66"/>
        <xdr:cNvSpPr txBox="1"/>
      </xdr:nvSpPr>
      <xdr:spPr>
        <a:xfrm>
          <a:off x="4714875" y="36600497"/>
          <a:ext cx="2647178"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障害者対策手摺工事を実施する事業者の選定，監理</a:t>
          </a:r>
          <a:r>
            <a:rPr kumimoji="1" lang="en-US" altLang="ja-JP" sz="800"/>
            <a:t>〕</a:t>
          </a:r>
          <a:endParaRPr kumimoji="1" lang="ja-JP" altLang="en-US" sz="800"/>
        </a:p>
      </xdr:txBody>
    </xdr:sp>
    <xdr:clientData/>
  </xdr:twoCellAnchor>
  <xdr:twoCellAnchor>
    <xdr:from>
      <xdr:col>37</xdr:col>
      <xdr:colOff>9525</xdr:colOff>
      <xdr:row>755</xdr:row>
      <xdr:rowOff>211922</xdr:rowOff>
    </xdr:from>
    <xdr:to>
      <xdr:col>40</xdr:col>
      <xdr:colOff>7206</xdr:colOff>
      <xdr:row>755</xdr:row>
      <xdr:rowOff>211922</xdr:rowOff>
    </xdr:to>
    <xdr:cxnSp macro="">
      <xdr:nvCxnSpPr>
        <xdr:cNvPr id="68" name="直線矢印コネクタ 67"/>
        <xdr:cNvCxnSpPr/>
      </xdr:nvCxnSpPr>
      <xdr:spPr>
        <a:xfrm>
          <a:off x="7410450" y="36397397"/>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7206</xdr:colOff>
      <xdr:row>756</xdr:row>
      <xdr:rowOff>349707</xdr:rowOff>
    </xdr:from>
    <xdr:to>
      <xdr:col>49</xdr:col>
      <xdr:colOff>301851</xdr:colOff>
      <xdr:row>758</xdr:row>
      <xdr:rowOff>80388</xdr:rowOff>
    </xdr:to>
    <xdr:sp macro="" textlink="">
      <xdr:nvSpPr>
        <xdr:cNvPr id="69" name="テキスト ボックス 68"/>
        <xdr:cNvSpPr txBox="1"/>
      </xdr:nvSpPr>
      <xdr:spPr>
        <a:xfrm>
          <a:off x="8008206" y="36887607"/>
          <a:ext cx="2094870" cy="435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Ｉ．民間企業</a:t>
          </a:r>
          <a:r>
            <a:rPr kumimoji="1" lang="en-US" altLang="ja-JP" sz="900"/>
            <a:t>10</a:t>
          </a:r>
          <a:r>
            <a:rPr kumimoji="1" lang="ja-JP" altLang="en-US" sz="900"/>
            <a:t>社</a:t>
          </a:r>
          <a:endParaRPr kumimoji="1" lang="en-US" altLang="ja-JP" sz="900"/>
        </a:p>
        <a:p>
          <a:pPr algn="ctr"/>
          <a:r>
            <a:rPr kumimoji="1" lang="en-US" altLang="ja-JP" sz="900"/>
            <a:t>34</a:t>
          </a:r>
          <a:r>
            <a:rPr kumimoji="1" lang="ja-JP" altLang="en-US" sz="900"/>
            <a:t>百万円</a:t>
          </a:r>
        </a:p>
      </xdr:txBody>
    </xdr:sp>
    <xdr:clientData/>
  </xdr:twoCellAnchor>
  <xdr:twoCellAnchor>
    <xdr:from>
      <xdr:col>39</xdr:col>
      <xdr:colOff>102457</xdr:colOff>
      <xdr:row>758</xdr:row>
      <xdr:rowOff>57963</xdr:rowOff>
    </xdr:from>
    <xdr:to>
      <xdr:col>49</xdr:col>
      <xdr:colOff>71823</xdr:colOff>
      <xdr:row>759</xdr:row>
      <xdr:rowOff>15229</xdr:rowOff>
    </xdr:to>
    <xdr:sp macro="" textlink="">
      <xdr:nvSpPr>
        <xdr:cNvPr id="70" name="テキスト ボックス 69"/>
        <xdr:cNvSpPr txBox="1"/>
      </xdr:nvSpPr>
      <xdr:spPr>
        <a:xfrm>
          <a:off x="7903432" y="37300713"/>
          <a:ext cx="1969616" cy="309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障害者対策工事の実施</a:t>
          </a:r>
          <a:r>
            <a:rPr kumimoji="1" lang="en-US" altLang="ja-JP" sz="800"/>
            <a:t>〕</a:t>
          </a:r>
          <a:endParaRPr kumimoji="1" lang="ja-JP" altLang="en-US" sz="800"/>
        </a:p>
      </xdr:txBody>
    </xdr:sp>
    <xdr:clientData/>
  </xdr:twoCellAnchor>
  <xdr:twoCellAnchor>
    <xdr:from>
      <xdr:col>24</xdr:col>
      <xdr:colOff>19050</xdr:colOff>
      <xdr:row>757</xdr:row>
      <xdr:rowOff>6807</xdr:rowOff>
    </xdr:from>
    <xdr:to>
      <xdr:col>37</xdr:col>
      <xdr:colOff>8753</xdr:colOff>
      <xdr:row>758</xdr:row>
      <xdr:rowOff>89914</xdr:rowOff>
    </xdr:to>
    <xdr:sp macro="" textlink="">
      <xdr:nvSpPr>
        <xdr:cNvPr id="71" name="テキスト ボックス 70"/>
        <xdr:cNvSpPr txBox="1"/>
      </xdr:nvSpPr>
      <xdr:spPr>
        <a:xfrm>
          <a:off x="4819650" y="36897132"/>
          <a:ext cx="2590028" cy="4355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障害者対策工事</a:t>
          </a:r>
          <a:endParaRPr kumimoji="1" lang="en-US" altLang="ja-JP" sz="900"/>
        </a:p>
      </xdr:txBody>
    </xdr:sp>
    <xdr:clientData/>
  </xdr:twoCellAnchor>
  <xdr:twoCellAnchor>
    <xdr:from>
      <xdr:col>23</xdr:col>
      <xdr:colOff>114300</xdr:colOff>
      <xdr:row>758</xdr:row>
      <xdr:rowOff>62597</xdr:rowOff>
    </xdr:from>
    <xdr:to>
      <xdr:col>36</xdr:col>
      <xdr:colOff>161153</xdr:colOff>
      <xdr:row>759</xdr:row>
      <xdr:rowOff>14972</xdr:rowOff>
    </xdr:to>
    <xdr:sp macro="" textlink="">
      <xdr:nvSpPr>
        <xdr:cNvPr id="72" name="テキスト ボックス 71"/>
        <xdr:cNvSpPr txBox="1"/>
      </xdr:nvSpPr>
      <xdr:spPr>
        <a:xfrm>
          <a:off x="4714875" y="37305347"/>
          <a:ext cx="264717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障害者対策工事を実施する事業者の選定，監理</a:t>
          </a:r>
          <a:r>
            <a:rPr kumimoji="1" lang="en-US" altLang="ja-JP" sz="800"/>
            <a:t>〕</a:t>
          </a:r>
          <a:endParaRPr kumimoji="1" lang="ja-JP" altLang="en-US" sz="800"/>
        </a:p>
      </xdr:txBody>
    </xdr:sp>
    <xdr:clientData/>
  </xdr:twoCellAnchor>
  <xdr:twoCellAnchor>
    <xdr:from>
      <xdr:col>37</xdr:col>
      <xdr:colOff>9525</xdr:colOff>
      <xdr:row>757</xdr:row>
      <xdr:rowOff>211921</xdr:rowOff>
    </xdr:from>
    <xdr:to>
      <xdr:col>40</xdr:col>
      <xdr:colOff>7206</xdr:colOff>
      <xdr:row>757</xdr:row>
      <xdr:rowOff>211921</xdr:rowOff>
    </xdr:to>
    <xdr:cxnSp macro="">
      <xdr:nvCxnSpPr>
        <xdr:cNvPr id="73" name="直線矢印コネクタ 72"/>
        <xdr:cNvCxnSpPr/>
      </xdr:nvCxnSpPr>
      <xdr:spPr>
        <a:xfrm>
          <a:off x="7410450" y="37102246"/>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746</xdr:row>
      <xdr:rowOff>253097</xdr:rowOff>
    </xdr:from>
    <xdr:to>
      <xdr:col>14</xdr:col>
      <xdr:colOff>9525</xdr:colOff>
      <xdr:row>763</xdr:row>
      <xdr:rowOff>255872</xdr:rowOff>
    </xdr:to>
    <xdr:cxnSp macro="">
      <xdr:nvCxnSpPr>
        <xdr:cNvPr id="74" name="直線矢印コネクタ 73"/>
        <xdr:cNvCxnSpPr/>
      </xdr:nvCxnSpPr>
      <xdr:spPr>
        <a:xfrm>
          <a:off x="2809875" y="33266747"/>
          <a:ext cx="0" cy="5994000"/>
        </a:xfrm>
        <a:prstGeom prst="straightConnector1">
          <a:avLst/>
        </a:prstGeom>
        <a:ln w="222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746</xdr:row>
      <xdr:rowOff>253097</xdr:rowOff>
    </xdr:from>
    <xdr:to>
      <xdr:col>15</xdr:col>
      <xdr:colOff>195975</xdr:colOff>
      <xdr:row>746</xdr:row>
      <xdr:rowOff>253097</xdr:rowOff>
    </xdr:to>
    <xdr:cxnSp macro="">
      <xdr:nvCxnSpPr>
        <xdr:cNvPr id="75" name="直線コネクタ 74"/>
        <xdr:cNvCxnSpPr/>
      </xdr:nvCxnSpPr>
      <xdr:spPr>
        <a:xfrm flipH="1">
          <a:off x="2800350" y="33266747"/>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753</xdr:row>
      <xdr:rowOff>224522</xdr:rowOff>
    </xdr:from>
    <xdr:to>
      <xdr:col>24</xdr:col>
      <xdr:colOff>3675</xdr:colOff>
      <xdr:row>753</xdr:row>
      <xdr:rowOff>224522</xdr:rowOff>
    </xdr:to>
    <xdr:cxnSp macro="">
      <xdr:nvCxnSpPr>
        <xdr:cNvPr id="76" name="直線矢印コネクタ 75"/>
        <xdr:cNvCxnSpPr/>
      </xdr:nvCxnSpPr>
      <xdr:spPr>
        <a:xfrm>
          <a:off x="2809875" y="35705147"/>
          <a:ext cx="1994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755</xdr:row>
      <xdr:rowOff>234047</xdr:rowOff>
    </xdr:from>
    <xdr:to>
      <xdr:col>24</xdr:col>
      <xdr:colOff>3675</xdr:colOff>
      <xdr:row>755</xdr:row>
      <xdr:rowOff>234047</xdr:rowOff>
    </xdr:to>
    <xdr:cxnSp macro="">
      <xdr:nvCxnSpPr>
        <xdr:cNvPr id="77" name="直線矢印コネクタ 76"/>
        <xdr:cNvCxnSpPr/>
      </xdr:nvCxnSpPr>
      <xdr:spPr>
        <a:xfrm>
          <a:off x="2809875" y="36419522"/>
          <a:ext cx="1994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757</xdr:row>
      <xdr:rowOff>234046</xdr:rowOff>
    </xdr:from>
    <xdr:to>
      <xdr:col>24</xdr:col>
      <xdr:colOff>3675</xdr:colOff>
      <xdr:row>757</xdr:row>
      <xdr:rowOff>234046</xdr:rowOff>
    </xdr:to>
    <xdr:cxnSp macro="">
      <xdr:nvCxnSpPr>
        <xdr:cNvPr id="78" name="直線矢印コネクタ 77"/>
        <xdr:cNvCxnSpPr/>
      </xdr:nvCxnSpPr>
      <xdr:spPr>
        <a:xfrm>
          <a:off x="2809875" y="37124371"/>
          <a:ext cx="1994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759</xdr:row>
      <xdr:rowOff>234047</xdr:rowOff>
    </xdr:from>
    <xdr:to>
      <xdr:col>23</xdr:col>
      <xdr:colOff>194175</xdr:colOff>
      <xdr:row>759</xdr:row>
      <xdr:rowOff>234047</xdr:rowOff>
    </xdr:to>
    <xdr:cxnSp macro="">
      <xdr:nvCxnSpPr>
        <xdr:cNvPr id="79" name="直線矢印コネクタ 78"/>
        <xdr:cNvCxnSpPr/>
      </xdr:nvCxnSpPr>
      <xdr:spPr>
        <a:xfrm>
          <a:off x="2800350" y="37829222"/>
          <a:ext cx="1994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761</xdr:row>
      <xdr:rowOff>234046</xdr:rowOff>
    </xdr:from>
    <xdr:to>
      <xdr:col>24</xdr:col>
      <xdr:colOff>3675</xdr:colOff>
      <xdr:row>761</xdr:row>
      <xdr:rowOff>234046</xdr:rowOff>
    </xdr:to>
    <xdr:cxnSp macro="">
      <xdr:nvCxnSpPr>
        <xdr:cNvPr id="80" name="直線矢印コネクタ 79"/>
        <xdr:cNvCxnSpPr/>
      </xdr:nvCxnSpPr>
      <xdr:spPr>
        <a:xfrm>
          <a:off x="2809875" y="38534071"/>
          <a:ext cx="1994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763</xdr:row>
      <xdr:rowOff>243572</xdr:rowOff>
    </xdr:from>
    <xdr:to>
      <xdr:col>24</xdr:col>
      <xdr:colOff>3675</xdr:colOff>
      <xdr:row>763</xdr:row>
      <xdr:rowOff>243572</xdr:rowOff>
    </xdr:to>
    <xdr:cxnSp macro="">
      <xdr:nvCxnSpPr>
        <xdr:cNvPr id="81" name="直線矢印コネクタ 80"/>
        <xdr:cNvCxnSpPr/>
      </xdr:nvCxnSpPr>
      <xdr:spPr>
        <a:xfrm>
          <a:off x="2809875" y="39248447"/>
          <a:ext cx="1994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754</xdr:row>
      <xdr:rowOff>253096</xdr:rowOff>
    </xdr:from>
    <xdr:to>
      <xdr:col>13</xdr:col>
      <xdr:colOff>195975</xdr:colOff>
      <xdr:row>754</xdr:row>
      <xdr:rowOff>253096</xdr:rowOff>
    </xdr:to>
    <xdr:cxnSp macro="">
      <xdr:nvCxnSpPr>
        <xdr:cNvPr id="82" name="直線コネクタ 81"/>
        <xdr:cNvCxnSpPr/>
      </xdr:nvCxnSpPr>
      <xdr:spPr>
        <a:xfrm>
          <a:off x="2400300" y="36086146"/>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769</xdr:row>
      <xdr:rowOff>319546</xdr:rowOff>
    </xdr:from>
    <xdr:to>
      <xdr:col>12</xdr:col>
      <xdr:colOff>6600</xdr:colOff>
      <xdr:row>771</xdr:row>
      <xdr:rowOff>151627</xdr:rowOff>
    </xdr:to>
    <xdr:sp macro="" textlink="">
      <xdr:nvSpPr>
        <xdr:cNvPr id="83" name="テキスト ボックス 82"/>
        <xdr:cNvSpPr txBox="1"/>
      </xdr:nvSpPr>
      <xdr:spPr>
        <a:xfrm>
          <a:off x="1409700" y="41438971"/>
          <a:ext cx="997200" cy="5369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46</a:t>
          </a:r>
          <a:r>
            <a:rPr kumimoji="1" lang="ja-JP" altLang="en-US" sz="1100"/>
            <a:t>百万円</a:t>
          </a:r>
        </a:p>
      </xdr:txBody>
    </xdr:sp>
    <xdr:clientData/>
  </xdr:twoCellAnchor>
  <xdr:twoCellAnchor>
    <xdr:from>
      <xdr:col>15</xdr:col>
      <xdr:colOff>13644</xdr:colOff>
      <xdr:row>766</xdr:row>
      <xdr:rowOff>295275</xdr:rowOff>
    </xdr:from>
    <xdr:to>
      <xdr:col>20</xdr:col>
      <xdr:colOff>10719</xdr:colOff>
      <xdr:row>768</xdr:row>
      <xdr:rowOff>128715</xdr:rowOff>
    </xdr:to>
    <xdr:sp macro="" textlink="">
      <xdr:nvSpPr>
        <xdr:cNvPr id="84" name="テキスト ボックス 83"/>
        <xdr:cNvSpPr txBox="1"/>
      </xdr:nvSpPr>
      <xdr:spPr>
        <a:xfrm>
          <a:off x="3014019" y="40357425"/>
          <a:ext cx="997200" cy="5382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国土交通省</a:t>
          </a:r>
          <a:endParaRPr kumimoji="1" lang="en-US" altLang="ja-JP" sz="1000"/>
        </a:p>
        <a:p>
          <a:pPr algn="ctr"/>
          <a:r>
            <a:rPr kumimoji="1" lang="ja-JP" altLang="en-US" sz="900"/>
            <a:t>支出委任案件</a:t>
          </a:r>
        </a:p>
      </xdr:txBody>
    </xdr:sp>
    <xdr:clientData/>
  </xdr:twoCellAnchor>
  <xdr:twoCellAnchor>
    <xdr:from>
      <xdr:col>24</xdr:col>
      <xdr:colOff>1</xdr:colOff>
      <xdr:row>768</xdr:row>
      <xdr:rowOff>9525</xdr:rowOff>
    </xdr:from>
    <xdr:to>
      <xdr:col>36</xdr:col>
      <xdr:colOff>191701</xdr:colOff>
      <xdr:row>769</xdr:row>
      <xdr:rowOff>89100</xdr:rowOff>
    </xdr:to>
    <xdr:sp macro="" textlink="">
      <xdr:nvSpPr>
        <xdr:cNvPr id="85" name="テキスト ボックス 84"/>
        <xdr:cNvSpPr txBox="1"/>
      </xdr:nvSpPr>
      <xdr:spPr>
        <a:xfrm>
          <a:off x="4800601" y="40776525"/>
          <a:ext cx="2592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新別館改修工事に係る設計</a:t>
          </a:r>
          <a:endParaRPr kumimoji="1" lang="en-US" altLang="ja-JP" sz="900"/>
        </a:p>
      </xdr:txBody>
    </xdr:sp>
    <xdr:clientData/>
  </xdr:twoCellAnchor>
  <xdr:twoCellAnchor>
    <xdr:from>
      <xdr:col>40</xdr:col>
      <xdr:colOff>9524</xdr:colOff>
      <xdr:row>768</xdr:row>
      <xdr:rowOff>9525</xdr:rowOff>
    </xdr:from>
    <xdr:to>
      <xdr:col>49</xdr:col>
      <xdr:colOff>304499</xdr:colOff>
      <xdr:row>769</xdr:row>
      <xdr:rowOff>89100</xdr:rowOff>
    </xdr:to>
    <xdr:sp macro="" textlink="">
      <xdr:nvSpPr>
        <xdr:cNvPr id="86" name="テキスト ボックス 85"/>
        <xdr:cNvSpPr txBox="1"/>
      </xdr:nvSpPr>
      <xdr:spPr>
        <a:xfrm>
          <a:off x="8010524" y="40776525"/>
          <a:ext cx="20952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Ｎ．（株）山田守建築事務所</a:t>
          </a:r>
          <a:endParaRPr kumimoji="1" lang="en-US" altLang="ja-JP" sz="900"/>
        </a:p>
        <a:p>
          <a:pPr algn="ctr"/>
          <a:r>
            <a:rPr kumimoji="1" lang="en-US" altLang="ja-JP" sz="900"/>
            <a:t>37</a:t>
          </a:r>
          <a:r>
            <a:rPr kumimoji="1" lang="ja-JP" altLang="en-US" sz="900"/>
            <a:t>百万円</a:t>
          </a:r>
        </a:p>
      </xdr:txBody>
    </xdr:sp>
    <xdr:clientData/>
  </xdr:twoCellAnchor>
  <xdr:twoCellAnchor>
    <xdr:from>
      <xdr:col>23</xdr:col>
      <xdr:colOff>95250</xdr:colOff>
      <xdr:row>769</xdr:row>
      <xdr:rowOff>47625</xdr:rowOff>
    </xdr:from>
    <xdr:to>
      <xdr:col>39</xdr:col>
      <xdr:colOff>133350</xdr:colOff>
      <xdr:row>770</xdr:row>
      <xdr:rowOff>0</xdr:rowOff>
    </xdr:to>
    <xdr:sp macro="" textlink="">
      <xdr:nvSpPr>
        <xdr:cNvPr id="87" name="テキスト ボックス 86"/>
        <xdr:cNvSpPr txBox="1"/>
      </xdr:nvSpPr>
      <xdr:spPr>
        <a:xfrm>
          <a:off x="4695825" y="41167050"/>
          <a:ext cx="32385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新別館改修工事に係る設計を実施する事業者の選定，監理</a:t>
          </a:r>
          <a:r>
            <a:rPr kumimoji="1" lang="en-US" altLang="ja-JP" sz="800"/>
            <a:t>〕</a:t>
          </a:r>
          <a:endParaRPr kumimoji="1" lang="ja-JP" altLang="en-US" sz="800"/>
        </a:p>
      </xdr:txBody>
    </xdr:sp>
    <xdr:clientData/>
  </xdr:twoCellAnchor>
  <xdr:twoCellAnchor>
    <xdr:from>
      <xdr:col>39</xdr:col>
      <xdr:colOff>114300</xdr:colOff>
      <xdr:row>769</xdr:row>
      <xdr:rowOff>57150</xdr:rowOff>
    </xdr:from>
    <xdr:to>
      <xdr:col>49</xdr:col>
      <xdr:colOff>409575</xdr:colOff>
      <xdr:row>770</xdr:row>
      <xdr:rowOff>9525</xdr:rowOff>
    </xdr:to>
    <xdr:sp macro="" textlink="">
      <xdr:nvSpPr>
        <xdr:cNvPr id="88" name="テキスト ボックス 87"/>
        <xdr:cNvSpPr txBox="1"/>
      </xdr:nvSpPr>
      <xdr:spPr>
        <a:xfrm>
          <a:off x="7915275" y="41176575"/>
          <a:ext cx="2295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新別館改修工事に係る設計の実施</a:t>
          </a:r>
          <a:r>
            <a:rPr kumimoji="1" lang="en-US" altLang="ja-JP" sz="800"/>
            <a:t>〕</a:t>
          </a:r>
          <a:endParaRPr kumimoji="1" lang="ja-JP" altLang="en-US" sz="800"/>
        </a:p>
      </xdr:txBody>
    </xdr:sp>
    <xdr:clientData/>
  </xdr:twoCellAnchor>
  <xdr:twoCellAnchor>
    <xdr:from>
      <xdr:col>37</xdr:col>
      <xdr:colOff>1</xdr:colOff>
      <xdr:row>768</xdr:row>
      <xdr:rowOff>225525</xdr:rowOff>
    </xdr:from>
    <xdr:to>
      <xdr:col>40</xdr:col>
      <xdr:colOff>9524</xdr:colOff>
      <xdr:row>768</xdr:row>
      <xdr:rowOff>225525</xdr:rowOff>
    </xdr:to>
    <xdr:cxnSp macro="">
      <xdr:nvCxnSpPr>
        <xdr:cNvPr id="89" name="直線矢印コネクタ 88"/>
        <xdr:cNvCxnSpPr/>
      </xdr:nvCxnSpPr>
      <xdr:spPr>
        <a:xfrm>
          <a:off x="7400926" y="4099252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766</xdr:row>
      <xdr:rowOff>0</xdr:rowOff>
    </xdr:from>
    <xdr:to>
      <xdr:col>36</xdr:col>
      <xdr:colOff>191701</xdr:colOff>
      <xdr:row>767</xdr:row>
      <xdr:rowOff>79575</xdr:rowOff>
    </xdr:to>
    <xdr:sp macro="" textlink="">
      <xdr:nvSpPr>
        <xdr:cNvPr id="90" name="テキスト ボックス 89"/>
        <xdr:cNvSpPr txBox="1"/>
      </xdr:nvSpPr>
      <xdr:spPr>
        <a:xfrm>
          <a:off x="4800601" y="40062150"/>
          <a:ext cx="2592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Ｍ．国土交通省　附帯事務経費</a:t>
          </a:r>
          <a:endParaRPr kumimoji="1" lang="en-US" altLang="ja-JP" sz="900"/>
        </a:p>
      </xdr:txBody>
    </xdr:sp>
    <xdr:clientData/>
  </xdr:twoCellAnchor>
  <xdr:twoCellAnchor>
    <xdr:from>
      <xdr:col>23</xdr:col>
      <xdr:colOff>104775</xdr:colOff>
      <xdr:row>767</xdr:row>
      <xdr:rowOff>47625</xdr:rowOff>
    </xdr:from>
    <xdr:to>
      <xdr:col>37</xdr:col>
      <xdr:colOff>28575</xdr:colOff>
      <xdr:row>768</xdr:row>
      <xdr:rowOff>0</xdr:rowOff>
    </xdr:to>
    <xdr:sp macro="" textlink="">
      <xdr:nvSpPr>
        <xdr:cNvPr id="91" name="テキスト ボックス 90"/>
        <xdr:cNvSpPr txBox="1"/>
      </xdr:nvSpPr>
      <xdr:spPr>
        <a:xfrm>
          <a:off x="4705350" y="40462200"/>
          <a:ext cx="27241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工事の実施に必要な附帯事務経費</a:t>
          </a:r>
          <a:r>
            <a:rPr kumimoji="1" lang="en-US" altLang="ja-JP" sz="800"/>
            <a:t>〕</a:t>
          </a:r>
          <a:endParaRPr kumimoji="1" lang="ja-JP" altLang="en-US" sz="800"/>
        </a:p>
      </xdr:txBody>
    </xdr:sp>
    <xdr:clientData/>
  </xdr:twoCellAnchor>
  <xdr:twoCellAnchor>
    <xdr:from>
      <xdr:col>24</xdr:col>
      <xdr:colOff>1</xdr:colOff>
      <xdr:row>770</xdr:row>
      <xdr:rowOff>9525</xdr:rowOff>
    </xdr:from>
    <xdr:to>
      <xdr:col>36</xdr:col>
      <xdr:colOff>191701</xdr:colOff>
      <xdr:row>771</xdr:row>
      <xdr:rowOff>89100</xdr:rowOff>
    </xdr:to>
    <xdr:sp macro="" textlink="">
      <xdr:nvSpPr>
        <xdr:cNvPr id="92" name="テキスト ボックス 91"/>
        <xdr:cNvSpPr txBox="1"/>
      </xdr:nvSpPr>
      <xdr:spPr>
        <a:xfrm>
          <a:off x="4800601" y="41481375"/>
          <a:ext cx="2592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障害者対策工事に係る設計</a:t>
          </a:r>
          <a:endParaRPr kumimoji="1" lang="en-US" altLang="ja-JP" sz="900"/>
        </a:p>
      </xdr:txBody>
    </xdr:sp>
    <xdr:clientData/>
  </xdr:twoCellAnchor>
  <xdr:twoCellAnchor>
    <xdr:from>
      <xdr:col>40</xdr:col>
      <xdr:colOff>9524</xdr:colOff>
      <xdr:row>770</xdr:row>
      <xdr:rowOff>9525</xdr:rowOff>
    </xdr:from>
    <xdr:to>
      <xdr:col>49</xdr:col>
      <xdr:colOff>304499</xdr:colOff>
      <xdr:row>771</xdr:row>
      <xdr:rowOff>89100</xdr:rowOff>
    </xdr:to>
    <xdr:sp macro="" textlink="">
      <xdr:nvSpPr>
        <xdr:cNvPr id="93" name="テキスト ボックス 92"/>
        <xdr:cNvSpPr txBox="1"/>
      </xdr:nvSpPr>
      <xdr:spPr>
        <a:xfrm>
          <a:off x="8010524" y="41481375"/>
          <a:ext cx="20952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Ｏ．ｺﾝｽﾄﾗｸｼｮﾝｲﾝﾍﾞｽﾄﾒﾝﾄﾏﾈｼﾞｬｰｽﾞ（株）</a:t>
          </a:r>
          <a:endParaRPr kumimoji="1" lang="en-US" altLang="ja-JP" sz="700"/>
        </a:p>
        <a:p>
          <a:pPr algn="ctr"/>
          <a:r>
            <a:rPr kumimoji="1" lang="en-US" altLang="ja-JP" sz="900"/>
            <a:t>4</a:t>
          </a:r>
          <a:r>
            <a:rPr kumimoji="1" lang="ja-JP" altLang="en-US" sz="900"/>
            <a:t>百万円</a:t>
          </a:r>
        </a:p>
      </xdr:txBody>
    </xdr:sp>
    <xdr:clientData/>
  </xdr:twoCellAnchor>
  <xdr:twoCellAnchor>
    <xdr:from>
      <xdr:col>23</xdr:col>
      <xdr:colOff>95250</xdr:colOff>
      <xdr:row>771</xdr:row>
      <xdr:rowOff>47625</xdr:rowOff>
    </xdr:from>
    <xdr:to>
      <xdr:col>39</xdr:col>
      <xdr:colOff>133350</xdr:colOff>
      <xdr:row>772</xdr:row>
      <xdr:rowOff>0</xdr:rowOff>
    </xdr:to>
    <xdr:sp macro="" textlink="">
      <xdr:nvSpPr>
        <xdr:cNvPr id="94" name="テキスト ボックス 93"/>
        <xdr:cNvSpPr txBox="1"/>
      </xdr:nvSpPr>
      <xdr:spPr>
        <a:xfrm>
          <a:off x="4695825" y="41871900"/>
          <a:ext cx="32385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障害者対策工事に係る設計を実施する事業者の選定，監理</a:t>
          </a:r>
          <a:r>
            <a:rPr kumimoji="1" lang="en-US" altLang="ja-JP" sz="800"/>
            <a:t>〕</a:t>
          </a:r>
          <a:endParaRPr kumimoji="1" lang="ja-JP" altLang="en-US" sz="800"/>
        </a:p>
      </xdr:txBody>
    </xdr:sp>
    <xdr:clientData/>
  </xdr:twoCellAnchor>
  <xdr:twoCellAnchor>
    <xdr:from>
      <xdr:col>39</xdr:col>
      <xdr:colOff>114300</xdr:colOff>
      <xdr:row>771</xdr:row>
      <xdr:rowOff>57150</xdr:rowOff>
    </xdr:from>
    <xdr:to>
      <xdr:col>49</xdr:col>
      <xdr:colOff>409575</xdr:colOff>
      <xdr:row>772</xdr:row>
      <xdr:rowOff>9525</xdr:rowOff>
    </xdr:to>
    <xdr:sp macro="" textlink="">
      <xdr:nvSpPr>
        <xdr:cNvPr id="95" name="テキスト ボックス 94"/>
        <xdr:cNvSpPr txBox="1"/>
      </xdr:nvSpPr>
      <xdr:spPr>
        <a:xfrm>
          <a:off x="7915275" y="41881425"/>
          <a:ext cx="2295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障害者対策工事に係る設計の実施</a:t>
          </a:r>
          <a:r>
            <a:rPr kumimoji="1" lang="en-US" altLang="ja-JP" sz="800"/>
            <a:t>〕</a:t>
          </a:r>
          <a:endParaRPr kumimoji="1" lang="ja-JP" altLang="en-US" sz="800"/>
        </a:p>
      </xdr:txBody>
    </xdr:sp>
    <xdr:clientData/>
  </xdr:twoCellAnchor>
  <xdr:twoCellAnchor>
    <xdr:from>
      <xdr:col>37</xdr:col>
      <xdr:colOff>1</xdr:colOff>
      <xdr:row>770</xdr:row>
      <xdr:rowOff>225525</xdr:rowOff>
    </xdr:from>
    <xdr:to>
      <xdr:col>40</xdr:col>
      <xdr:colOff>9524</xdr:colOff>
      <xdr:row>770</xdr:row>
      <xdr:rowOff>225525</xdr:rowOff>
    </xdr:to>
    <xdr:cxnSp macro="">
      <xdr:nvCxnSpPr>
        <xdr:cNvPr id="96" name="直線矢印コネクタ 95"/>
        <xdr:cNvCxnSpPr/>
      </xdr:nvCxnSpPr>
      <xdr:spPr>
        <a:xfrm>
          <a:off x="7400926" y="4169737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9526</xdr:colOff>
      <xdr:row>772</xdr:row>
      <xdr:rowOff>9525</xdr:rowOff>
    </xdr:from>
    <xdr:to>
      <xdr:col>37</xdr:col>
      <xdr:colOff>1201</xdr:colOff>
      <xdr:row>773</xdr:row>
      <xdr:rowOff>89100</xdr:rowOff>
    </xdr:to>
    <xdr:sp macro="" textlink="">
      <xdr:nvSpPr>
        <xdr:cNvPr id="97" name="テキスト ボックス 96"/>
        <xdr:cNvSpPr txBox="1"/>
      </xdr:nvSpPr>
      <xdr:spPr>
        <a:xfrm>
          <a:off x="4810126" y="42186225"/>
          <a:ext cx="2592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障害者対策工事に係る設計・監理</a:t>
          </a:r>
          <a:endParaRPr kumimoji="1" lang="en-US" altLang="ja-JP" sz="900"/>
        </a:p>
      </xdr:txBody>
    </xdr:sp>
    <xdr:clientData/>
  </xdr:twoCellAnchor>
  <xdr:twoCellAnchor>
    <xdr:from>
      <xdr:col>40</xdr:col>
      <xdr:colOff>19049</xdr:colOff>
      <xdr:row>772</xdr:row>
      <xdr:rowOff>9525</xdr:rowOff>
    </xdr:from>
    <xdr:to>
      <xdr:col>49</xdr:col>
      <xdr:colOff>314024</xdr:colOff>
      <xdr:row>773</xdr:row>
      <xdr:rowOff>89100</xdr:rowOff>
    </xdr:to>
    <xdr:sp macro="" textlink="">
      <xdr:nvSpPr>
        <xdr:cNvPr id="98" name="テキスト ボックス 97"/>
        <xdr:cNvSpPr txBox="1"/>
      </xdr:nvSpPr>
      <xdr:spPr>
        <a:xfrm>
          <a:off x="8020049" y="42186225"/>
          <a:ext cx="20952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Ｐ．</a:t>
          </a:r>
          <a:r>
            <a:rPr kumimoji="1" lang="ja-JP" altLang="en-US" sz="800"/>
            <a:t>（株）シィー・ディ・シィー</a:t>
          </a:r>
          <a:endParaRPr kumimoji="1" lang="en-US" altLang="ja-JP" sz="800"/>
        </a:p>
        <a:p>
          <a:pPr algn="ctr"/>
          <a:r>
            <a:rPr kumimoji="1" lang="en-US" altLang="ja-JP" sz="900"/>
            <a:t>3</a:t>
          </a:r>
          <a:r>
            <a:rPr kumimoji="1" lang="ja-JP" altLang="en-US" sz="900"/>
            <a:t>百万円</a:t>
          </a:r>
        </a:p>
      </xdr:txBody>
    </xdr:sp>
    <xdr:clientData/>
  </xdr:twoCellAnchor>
  <xdr:twoCellAnchor>
    <xdr:from>
      <xdr:col>23</xdr:col>
      <xdr:colOff>104775</xdr:colOff>
      <xdr:row>773</xdr:row>
      <xdr:rowOff>47625</xdr:rowOff>
    </xdr:from>
    <xdr:to>
      <xdr:col>39</xdr:col>
      <xdr:colOff>142875</xdr:colOff>
      <xdr:row>774</xdr:row>
      <xdr:rowOff>0</xdr:rowOff>
    </xdr:to>
    <xdr:sp macro="" textlink="">
      <xdr:nvSpPr>
        <xdr:cNvPr id="99" name="テキスト ボックス 98"/>
        <xdr:cNvSpPr txBox="1"/>
      </xdr:nvSpPr>
      <xdr:spPr>
        <a:xfrm>
          <a:off x="4705350" y="42576750"/>
          <a:ext cx="32385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障害者対策工事に係る設計を実施する事業者の選定，監理</a:t>
          </a:r>
          <a:r>
            <a:rPr kumimoji="1" lang="en-US" altLang="ja-JP" sz="800"/>
            <a:t>〕</a:t>
          </a:r>
          <a:endParaRPr kumimoji="1" lang="ja-JP" altLang="en-US" sz="800"/>
        </a:p>
      </xdr:txBody>
    </xdr:sp>
    <xdr:clientData/>
  </xdr:twoCellAnchor>
  <xdr:twoCellAnchor>
    <xdr:from>
      <xdr:col>39</xdr:col>
      <xdr:colOff>123825</xdr:colOff>
      <xdr:row>773</xdr:row>
      <xdr:rowOff>57150</xdr:rowOff>
    </xdr:from>
    <xdr:to>
      <xdr:col>49</xdr:col>
      <xdr:colOff>419100</xdr:colOff>
      <xdr:row>774</xdr:row>
      <xdr:rowOff>9525</xdr:rowOff>
    </xdr:to>
    <xdr:sp macro="" textlink="">
      <xdr:nvSpPr>
        <xdr:cNvPr id="100" name="テキスト ボックス 99"/>
        <xdr:cNvSpPr txBox="1"/>
      </xdr:nvSpPr>
      <xdr:spPr>
        <a:xfrm>
          <a:off x="7924800" y="42586275"/>
          <a:ext cx="2295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障害者対策工事に係る設計の実施</a:t>
          </a:r>
          <a:r>
            <a:rPr kumimoji="1" lang="en-US" altLang="ja-JP" sz="800"/>
            <a:t>〕</a:t>
          </a:r>
          <a:endParaRPr kumimoji="1" lang="ja-JP" altLang="en-US" sz="800"/>
        </a:p>
      </xdr:txBody>
    </xdr:sp>
    <xdr:clientData/>
  </xdr:twoCellAnchor>
  <xdr:twoCellAnchor>
    <xdr:from>
      <xdr:col>37</xdr:col>
      <xdr:colOff>9526</xdr:colOff>
      <xdr:row>772</xdr:row>
      <xdr:rowOff>225525</xdr:rowOff>
    </xdr:from>
    <xdr:to>
      <xdr:col>40</xdr:col>
      <xdr:colOff>19049</xdr:colOff>
      <xdr:row>772</xdr:row>
      <xdr:rowOff>225525</xdr:rowOff>
    </xdr:to>
    <xdr:cxnSp macro="">
      <xdr:nvCxnSpPr>
        <xdr:cNvPr id="101" name="直線矢印コネクタ 100"/>
        <xdr:cNvCxnSpPr/>
      </xdr:nvCxnSpPr>
      <xdr:spPr>
        <a:xfrm>
          <a:off x="7410451" y="4240222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766</xdr:row>
      <xdr:rowOff>209550</xdr:rowOff>
    </xdr:from>
    <xdr:to>
      <xdr:col>22</xdr:col>
      <xdr:colOff>9525</xdr:colOff>
      <xdr:row>768</xdr:row>
      <xdr:rowOff>224700</xdr:rowOff>
    </xdr:to>
    <xdr:cxnSp macro="">
      <xdr:nvCxnSpPr>
        <xdr:cNvPr id="102" name="直線コネクタ 101"/>
        <xdr:cNvCxnSpPr/>
      </xdr:nvCxnSpPr>
      <xdr:spPr>
        <a:xfrm>
          <a:off x="4410075" y="40271700"/>
          <a:ext cx="0" cy="72000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766</xdr:row>
      <xdr:rowOff>219075</xdr:rowOff>
    </xdr:from>
    <xdr:to>
      <xdr:col>23</xdr:col>
      <xdr:colOff>195975</xdr:colOff>
      <xdr:row>766</xdr:row>
      <xdr:rowOff>219075</xdr:rowOff>
    </xdr:to>
    <xdr:cxnSp macro="">
      <xdr:nvCxnSpPr>
        <xdr:cNvPr id="103" name="直線コネクタ 102"/>
        <xdr:cNvCxnSpPr/>
      </xdr:nvCxnSpPr>
      <xdr:spPr>
        <a:xfrm>
          <a:off x="4400550" y="40281225"/>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768</xdr:row>
      <xdr:rowOff>228600</xdr:rowOff>
    </xdr:from>
    <xdr:to>
      <xdr:col>24</xdr:col>
      <xdr:colOff>5475</xdr:colOff>
      <xdr:row>768</xdr:row>
      <xdr:rowOff>228600</xdr:rowOff>
    </xdr:to>
    <xdr:cxnSp macro="">
      <xdr:nvCxnSpPr>
        <xdr:cNvPr id="104" name="直線コネクタ 103"/>
        <xdr:cNvCxnSpPr/>
      </xdr:nvCxnSpPr>
      <xdr:spPr>
        <a:xfrm>
          <a:off x="4410075" y="40995600"/>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767</xdr:row>
      <xdr:rowOff>209550</xdr:rowOff>
    </xdr:from>
    <xdr:to>
      <xdr:col>21</xdr:col>
      <xdr:colOff>195975</xdr:colOff>
      <xdr:row>767</xdr:row>
      <xdr:rowOff>209550</xdr:rowOff>
    </xdr:to>
    <xdr:cxnSp macro="">
      <xdr:nvCxnSpPr>
        <xdr:cNvPr id="105" name="直線コネクタ 104"/>
        <xdr:cNvCxnSpPr/>
      </xdr:nvCxnSpPr>
      <xdr:spPr>
        <a:xfrm>
          <a:off x="4000500" y="40624125"/>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104775</xdr:colOff>
      <xdr:row>767</xdr:row>
      <xdr:rowOff>209550</xdr:rowOff>
    </xdr:from>
    <xdr:to>
      <xdr:col>13</xdr:col>
      <xdr:colOff>104775</xdr:colOff>
      <xdr:row>772</xdr:row>
      <xdr:rowOff>236625</xdr:rowOff>
    </xdr:to>
    <xdr:cxnSp macro="">
      <xdr:nvCxnSpPr>
        <xdr:cNvPr id="106" name="直線コネクタ 105"/>
        <xdr:cNvCxnSpPr/>
      </xdr:nvCxnSpPr>
      <xdr:spPr>
        <a:xfrm>
          <a:off x="2705100" y="40624125"/>
          <a:ext cx="0" cy="178920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767</xdr:row>
      <xdr:rowOff>219075</xdr:rowOff>
    </xdr:from>
    <xdr:to>
      <xdr:col>15</xdr:col>
      <xdr:colOff>2250</xdr:colOff>
      <xdr:row>767</xdr:row>
      <xdr:rowOff>219075</xdr:rowOff>
    </xdr:to>
    <xdr:cxnSp macro="">
      <xdr:nvCxnSpPr>
        <xdr:cNvPr id="107" name="直線コネクタ 106"/>
        <xdr:cNvCxnSpPr/>
      </xdr:nvCxnSpPr>
      <xdr:spPr>
        <a:xfrm>
          <a:off x="2714625" y="40633650"/>
          <a:ext cx="288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770</xdr:row>
      <xdr:rowOff>224522</xdr:rowOff>
    </xdr:from>
    <xdr:to>
      <xdr:col>24</xdr:col>
      <xdr:colOff>3225</xdr:colOff>
      <xdr:row>770</xdr:row>
      <xdr:rowOff>224522</xdr:rowOff>
    </xdr:to>
    <xdr:cxnSp macro="">
      <xdr:nvCxnSpPr>
        <xdr:cNvPr id="108" name="直線矢印コネクタ 107"/>
        <xdr:cNvCxnSpPr/>
      </xdr:nvCxnSpPr>
      <xdr:spPr>
        <a:xfrm>
          <a:off x="2409825" y="41696372"/>
          <a:ext cx="23940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772</xdr:row>
      <xdr:rowOff>228600</xdr:rowOff>
    </xdr:from>
    <xdr:to>
      <xdr:col>24</xdr:col>
      <xdr:colOff>975</xdr:colOff>
      <xdr:row>772</xdr:row>
      <xdr:rowOff>228600</xdr:rowOff>
    </xdr:to>
    <xdr:cxnSp macro="">
      <xdr:nvCxnSpPr>
        <xdr:cNvPr id="109" name="直線矢印コネクタ 108"/>
        <xdr:cNvCxnSpPr/>
      </xdr:nvCxnSpPr>
      <xdr:spPr>
        <a:xfrm>
          <a:off x="2695575" y="42405300"/>
          <a:ext cx="21060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389</v>
      </c>
      <c r="AT2" s="218"/>
      <c r="AU2" s="218"/>
      <c r="AV2" s="51" t="str">
        <f>IF(AW2="", "", "-")</f>
        <v/>
      </c>
      <c r="AW2" s="401"/>
      <c r="AX2" s="401"/>
    </row>
    <row r="3" spans="1:50" ht="21" customHeight="1" thickBot="1">
      <c r="A3" s="524" t="s">
        <v>416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592</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548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68</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549</v>
      </c>
      <c r="AF5" s="721"/>
      <c r="AG5" s="721"/>
      <c r="AH5" s="721"/>
      <c r="AI5" s="721"/>
      <c r="AJ5" s="721"/>
      <c r="AK5" s="721"/>
      <c r="AL5" s="721"/>
      <c r="AM5" s="721"/>
      <c r="AN5" s="721"/>
      <c r="AO5" s="721"/>
      <c r="AP5" s="722"/>
      <c r="AQ5" s="723" t="s">
        <v>551</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9" t="s">
        <v>380</v>
      </c>
      <c r="Z7" s="300"/>
      <c r="AA7" s="300"/>
      <c r="AB7" s="300"/>
      <c r="AC7" s="300"/>
      <c r="AD7" s="400"/>
      <c r="AE7" s="387" t="s">
        <v>669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257</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258</v>
      </c>
      <c r="Z8" s="571"/>
      <c r="AA8" s="571"/>
      <c r="AB8" s="571"/>
      <c r="AC8" s="571"/>
      <c r="AD8" s="572"/>
      <c r="AE8" s="741" t="str">
        <f>入力規則等!K13</f>
        <v>公共事業</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555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383</v>
      </c>
      <c r="Q12" s="302"/>
      <c r="R12" s="302"/>
      <c r="S12" s="302"/>
      <c r="T12" s="302"/>
      <c r="U12" s="302"/>
      <c r="V12" s="303"/>
      <c r="W12" s="307" t="s">
        <v>403</v>
      </c>
      <c r="X12" s="302"/>
      <c r="Y12" s="302"/>
      <c r="Z12" s="302"/>
      <c r="AA12" s="302"/>
      <c r="AB12" s="302"/>
      <c r="AC12" s="303"/>
      <c r="AD12" s="307" t="s">
        <v>410</v>
      </c>
      <c r="AE12" s="302"/>
      <c r="AF12" s="302"/>
      <c r="AG12" s="302"/>
      <c r="AH12" s="302"/>
      <c r="AI12" s="302"/>
      <c r="AJ12" s="303"/>
      <c r="AK12" s="307" t="s">
        <v>417</v>
      </c>
      <c r="AL12" s="302"/>
      <c r="AM12" s="302"/>
      <c r="AN12" s="302"/>
      <c r="AO12" s="302"/>
      <c r="AP12" s="302"/>
      <c r="AQ12" s="303"/>
      <c r="AR12" s="307" t="s">
        <v>418</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305</v>
      </c>
      <c r="Q13" s="117"/>
      <c r="R13" s="117"/>
      <c r="S13" s="117"/>
      <c r="T13" s="117"/>
      <c r="U13" s="117"/>
      <c r="V13" s="118"/>
      <c r="W13" s="116">
        <v>1040</v>
      </c>
      <c r="X13" s="117"/>
      <c r="Y13" s="117"/>
      <c r="Z13" s="117"/>
      <c r="AA13" s="117"/>
      <c r="AB13" s="117"/>
      <c r="AC13" s="118"/>
      <c r="AD13" s="116">
        <v>890</v>
      </c>
      <c r="AE13" s="117"/>
      <c r="AF13" s="117"/>
      <c r="AG13" s="117"/>
      <c r="AH13" s="117"/>
      <c r="AI13" s="117"/>
      <c r="AJ13" s="118"/>
      <c r="AK13" s="116">
        <v>909</v>
      </c>
      <c r="AL13" s="117"/>
      <c r="AM13" s="117"/>
      <c r="AN13" s="117"/>
      <c r="AO13" s="117"/>
      <c r="AP13" s="117"/>
      <c r="AQ13" s="118"/>
      <c r="AR13" s="113">
        <v>927</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v>-42</v>
      </c>
      <c r="Q14" s="117"/>
      <c r="R14" s="117"/>
      <c r="S14" s="117"/>
      <c r="T14" s="117"/>
      <c r="U14" s="117"/>
      <c r="V14" s="118"/>
      <c r="W14" s="116">
        <v>192</v>
      </c>
      <c r="X14" s="117"/>
      <c r="Y14" s="117"/>
      <c r="Z14" s="117"/>
      <c r="AA14" s="117"/>
      <c r="AB14" s="117"/>
      <c r="AC14" s="118"/>
      <c r="AD14" s="116">
        <v>0</v>
      </c>
      <c r="AE14" s="117"/>
      <c r="AF14" s="117"/>
      <c r="AG14" s="117"/>
      <c r="AH14" s="117"/>
      <c r="AI14" s="117"/>
      <c r="AJ14" s="118"/>
      <c r="AK14" s="116" t="s">
        <v>676</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v>0</v>
      </c>
      <c r="Q15" s="117"/>
      <c r="R15" s="117"/>
      <c r="S15" s="117"/>
      <c r="T15" s="117"/>
      <c r="U15" s="117"/>
      <c r="V15" s="118"/>
      <c r="W15" s="116">
        <v>0</v>
      </c>
      <c r="X15" s="117"/>
      <c r="Y15" s="117"/>
      <c r="Z15" s="117"/>
      <c r="AA15" s="117"/>
      <c r="AB15" s="117"/>
      <c r="AC15" s="118"/>
      <c r="AD15" s="116">
        <v>555</v>
      </c>
      <c r="AE15" s="117"/>
      <c r="AF15" s="117"/>
      <c r="AG15" s="117"/>
      <c r="AH15" s="117"/>
      <c r="AI15" s="117"/>
      <c r="AJ15" s="118"/>
      <c r="AK15" s="116">
        <v>492</v>
      </c>
      <c r="AL15" s="117"/>
      <c r="AM15" s="117"/>
      <c r="AN15" s="117"/>
      <c r="AO15" s="117"/>
      <c r="AP15" s="117"/>
      <c r="AQ15" s="118"/>
      <c r="AR15" s="116" t="s">
        <v>676</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v>0</v>
      </c>
      <c r="Q16" s="117"/>
      <c r="R16" s="117"/>
      <c r="S16" s="117"/>
      <c r="T16" s="117"/>
      <c r="U16" s="117"/>
      <c r="V16" s="118"/>
      <c r="W16" s="116">
        <v>-555</v>
      </c>
      <c r="X16" s="117"/>
      <c r="Y16" s="117"/>
      <c r="Z16" s="117"/>
      <c r="AA16" s="117"/>
      <c r="AB16" s="117"/>
      <c r="AC16" s="118"/>
      <c r="AD16" s="116">
        <v>-492</v>
      </c>
      <c r="AE16" s="117"/>
      <c r="AF16" s="117"/>
      <c r="AG16" s="117"/>
      <c r="AH16" s="117"/>
      <c r="AI16" s="117"/>
      <c r="AJ16" s="118"/>
      <c r="AK16" s="116" t="s">
        <v>676</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t="s">
        <v>676</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263</v>
      </c>
      <c r="Q18" s="123"/>
      <c r="R18" s="123"/>
      <c r="S18" s="123"/>
      <c r="T18" s="123"/>
      <c r="U18" s="123"/>
      <c r="V18" s="124"/>
      <c r="W18" s="122">
        <f>SUM(W13:AC17)</f>
        <v>677</v>
      </c>
      <c r="X18" s="123"/>
      <c r="Y18" s="123"/>
      <c r="Z18" s="123"/>
      <c r="AA18" s="123"/>
      <c r="AB18" s="123"/>
      <c r="AC18" s="124"/>
      <c r="AD18" s="122">
        <f>SUM(AD13:AJ17)</f>
        <v>953</v>
      </c>
      <c r="AE18" s="123"/>
      <c r="AF18" s="123"/>
      <c r="AG18" s="123"/>
      <c r="AH18" s="123"/>
      <c r="AI18" s="123"/>
      <c r="AJ18" s="124"/>
      <c r="AK18" s="122">
        <f>SUM(AK13:AQ17)</f>
        <v>1401</v>
      </c>
      <c r="AL18" s="123"/>
      <c r="AM18" s="123"/>
      <c r="AN18" s="123"/>
      <c r="AO18" s="123"/>
      <c r="AP18" s="123"/>
      <c r="AQ18" s="124"/>
      <c r="AR18" s="122">
        <f>SUM(AR13:AX17)</f>
        <v>927</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241</v>
      </c>
      <c r="Q19" s="117"/>
      <c r="R19" s="117"/>
      <c r="S19" s="117"/>
      <c r="T19" s="117"/>
      <c r="U19" s="117"/>
      <c r="V19" s="118"/>
      <c r="W19" s="116">
        <v>562</v>
      </c>
      <c r="X19" s="117"/>
      <c r="Y19" s="117"/>
      <c r="Z19" s="117"/>
      <c r="AA19" s="117"/>
      <c r="AB19" s="117"/>
      <c r="AC19" s="118"/>
      <c r="AD19" s="116">
        <v>714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0.91634980988593151</v>
      </c>
      <c r="Q20" s="540"/>
      <c r="R20" s="540"/>
      <c r="S20" s="540"/>
      <c r="T20" s="540"/>
      <c r="U20" s="540"/>
      <c r="V20" s="540"/>
      <c r="W20" s="540">
        <f t="shared" ref="W20" si="0">IF(W18=0, "-", SUM(W19)/W18)</f>
        <v>0.83013293943870015</v>
      </c>
      <c r="X20" s="540"/>
      <c r="Y20" s="540"/>
      <c r="Z20" s="540"/>
      <c r="AA20" s="540"/>
      <c r="AB20" s="540"/>
      <c r="AC20" s="540"/>
      <c r="AD20" s="540">
        <f t="shared" ref="AD20" si="1">IF(AD18=0, "-", SUM(AD19)/AD18)</f>
        <v>0.74921301154249742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346</v>
      </c>
      <c r="H21" s="932"/>
      <c r="I21" s="932"/>
      <c r="J21" s="932"/>
      <c r="K21" s="932"/>
      <c r="L21" s="932"/>
      <c r="M21" s="932"/>
      <c r="N21" s="932"/>
      <c r="O21" s="932"/>
      <c r="P21" s="540">
        <f>IF(P19=0, "-", SUM(P19)/SUM(P13,P14))</f>
        <v>0.91634980988593151</v>
      </c>
      <c r="Q21" s="540"/>
      <c r="R21" s="540"/>
      <c r="S21" s="540"/>
      <c r="T21" s="540"/>
      <c r="U21" s="540"/>
      <c r="V21" s="540"/>
      <c r="W21" s="540">
        <f t="shared" ref="W21" si="2">IF(W19=0, "-", SUM(W19)/SUM(W13,W14))</f>
        <v>0.45616883116883117</v>
      </c>
      <c r="X21" s="540"/>
      <c r="Y21" s="540"/>
      <c r="Z21" s="540"/>
      <c r="AA21" s="540"/>
      <c r="AB21" s="540"/>
      <c r="AC21" s="540"/>
      <c r="AD21" s="540">
        <f t="shared" ref="AD21" si="3">IF(AD19=0, "-", SUM(AD19)/SUM(AD13,AD14))</f>
        <v>0.80224719101123598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419</v>
      </c>
      <c r="B22" s="197"/>
      <c r="C22" s="197"/>
      <c r="D22" s="197"/>
      <c r="E22" s="197"/>
      <c r="F22" s="198"/>
      <c r="G22" s="187" t="s">
        <v>325</v>
      </c>
      <c r="H22" s="188"/>
      <c r="I22" s="188"/>
      <c r="J22" s="188"/>
      <c r="K22" s="188"/>
      <c r="L22" s="188"/>
      <c r="M22" s="188"/>
      <c r="N22" s="188"/>
      <c r="O22" s="189"/>
      <c r="P22" s="205" t="s">
        <v>420</v>
      </c>
      <c r="Q22" s="188"/>
      <c r="R22" s="188"/>
      <c r="S22" s="188"/>
      <c r="T22" s="188"/>
      <c r="U22" s="188"/>
      <c r="V22" s="189"/>
      <c r="W22" s="205" t="s">
        <v>421</v>
      </c>
      <c r="X22" s="188"/>
      <c r="Y22" s="188"/>
      <c r="Z22" s="188"/>
      <c r="AA22" s="188"/>
      <c r="AB22" s="188"/>
      <c r="AC22" s="189"/>
      <c r="AD22" s="205" t="s">
        <v>324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548</v>
      </c>
      <c r="H23" s="191"/>
      <c r="I23" s="191"/>
      <c r="J23" s="191"/>
      <c r="K23" s="191"/>
      <c r="L23" s="191"/>
      <c r="M23" s="191"/>
      <c r="N23" s="191"/>
      <c r="O23" s="192"/>
      <c r="P23" s="113">
        <v>891</v>
      </c>
      <c r="Q23" s="114"/>
      <c r="R23" s="114"/>
      <c r="S23" s="114"/>
      <c r="T23" s="114"/>
      <c r="U23" s="114"/>
      <c r="V23" s="115"/>
      <c r="W23" s="113">
        <v>859</v>
      </c>
      <c r="X23" s="114"/>
      <c r="Y23" s="114"/>
      <c r="Z23" s="114"/>
      <c r="AA23" s="114"/>
      <c r="AB23" s="114"/>
      <c r="AC23" s="115"/>
      <c r="AD23" s="207" t="s">
        <v>681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556</v>
      </c>
      <c r="H24" s="194"/>
      <c r="I24" s="194"/>
      <c r="J24" s="194"/>
      <c r="K24" s="194"/>
      <c r="L24" s="194"/>
      <c r="M24" s="194"/>
      <c r="N24" s="194"/>
      <c r="O24" s="195"/>
      <c r="P24" s="116">
        <v>18</v>
      </c>
      <c r="Q24" s="117"/>
      <c r="R24" s="117"/>
      <c r="S24" s="117"/>
      <c r="T24" s="117"/>
      <c r="U24" s="117"/>
      <c r="V24" s="118"/>
      <c r="W24" s="116">
        <v>68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329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326</v>
      </c>
      <c r="H29" s="233"/>
      <c r="I29" s="233"/>
      <c r="J29" s="233"/>
      <c r="K29" s="233"/>
      <c r="L29" s="233"/>
      <c r="M29" s="233"/>
      <c r="N29" s="233"/>
      <c r="O29" s="234"/>
      <c r="P29" s="116">
        <f>AK13</f>
        <v>909</v>
      </c>
      <c r="Q29" s="117"/>
      <c r="R29" s="117"/>
      <c r="S29" s="117"/>
      <c r="T29" s="117"/>
      <c r="U29" s="117"/>
      <c r="V29" s="118"/>
      <c r="W29" s="222">
        <f>AR13</f>
        <v>927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341</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383</v>
      </c>
      <c r="AF30" s="391"/>
      <c r="AG30" s="391"/>
      <c r="AH30" s="392"/>
      <c r="AI30" s="390" t="s">
        <v>405</v>
      </c>
      <c r="AJ30" s="391"/>
      <c r="AK30" s="391"/>
      <c r="AL30" s="392"/>
      <c r="AM30" s="393" t="s">
        <v>410</v>
      </c>
      <c r="AN30" s="393"/>
      <c r="AO30" s="393"/>
      <c r="AP30" s="390"/>
      <c r="AQ30" s="642" t="s">
        <v>233</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673</v>
      </c>
      <c r="AR31" s="140"/>
      <c r="AS31" s="141" t="s">
        <v>234</v>
      </c>
      <c r="AT31" s="176"/>
      <c r="AU31" s="275">
        <v>2</v>
      </c>
      <c r="AV31" s="275"/>
      <c r="AW31" s="383" t="s">
        <v>181</v>
      </c>
      <c r="AX31" s="384"/>
    </row>
    <row r="32" spans="1:50" ht="23.25" customHeight="1">
      <c r="A32" s="516"/>
      <c r="B32" s="514"/>
      <c r="C32" s="514"/>
      <c r="D32" s="514"/>
      <c r="E32" s="514"/>
      <c r="F32" s="515"/>
      <c r="G32" s="541" t="s">
        <v>557</v>
      </c>
      <c r="H32" s="542"/>
      <c r="I32" s="542"/>
      <c r="J32" s="542"/>
      <c r="K32" s="542"/>
      <c r="L32" s="542"/>
      <c r="M32" s="542"/>
      <c r="N32" s="542"/>
      <c r="O32" s="543"/>
      <c r="P32" s="165" t="s">
        <v>558</v>
      </c>
      <c r="Q32" s="165"/>
      <c r="R32" s="165"/>
      <c r="S32" s="165"/>
      <c r="T32" s="165"/>
      <c r="U32" s="165"/>
      <c r="V32" s="165"/>
      <c r="W32" s="165"/>
      <c r="X32" s="236"/>
      <c r="Y32" s="342" t="s">
        <v>12</v>
      </c>
      <c r="Z32" s="550"/>
      <c r="AA32" s="551"/>
      <c r="AB32" s="552" t="s">
        <v>559</v>
      </c>
      <c r="AC32" s="552"/>
      <c r="AD32" s="552"/>
      <c r="AE32" s="368">
        <v>1</v>
      </c>
      <c r="AF32" s="369"/>
      <c r="AG32" s="369"/>
      <c r="AH32" s="369"/>
      <c r="AI32" s="368">
        <v>9</v>
      </c>
      <c r="AJ32" s="369"/>
      <c r="AK32" s="369"/>
      <c r="AL32" s="369"/>
      <c r="AM32" s="368">
        <v>12</v>
      </c>
      <c r="AN32" s="369"/>
      <c r="AO32" s="369"/>
      <c r="AP32" s="369"/>
      <c r="AQ32" s="119" t="s">
        <v>672</v>
      </c>
      <c r="AR32" s="120"/>
      <c r="AS32" s="120"/>
      <c r="AT32" s="121"/>
      <c r="AU32" s="369" t="s">
        <v>672</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559</v>
      </c>
      <c r="AC33" s="523"/>
      <c r="AD33" s="523"/>
      <c r="AE33" s="368">
        <v>1</v>
      </c>
      <c r="AF33" s="369"/>
      <c r="AG33" s="369"/>
      <c r="AH33" s="369"/>
      <c r="AI33" s="368">
        <v>9</v>
      </c>
      <c r="AJ33" s="369"/>
      <c r="AK33" s="369"/>
      <c r="AL33" s="369"/>
      <c r="AM33" s="368">
        <v>12</v>
      </c>
      <c r="AN33" s="369"/>
      <c r="AO33" s="369"/>
      <c r="AP33" s="369"/>
      <c r="AQ33" s="119" t="s">
        <v>673</v>
      </c>
      <c r="AR33" s="120"/>
      <c r="AS33" s="120"/>
      <c r="AT33" s="121"/>
      <c r="AU33" s="369">
        <v>3</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100</v>
      </c>
      <c r="AJ34" s="369"/>
      <c r="AK34" s="369"/>
      <c r="AL34" s="369"/>
      <c r="AM34" s="368">
        <v>100</v>
      </c>
      <c r="AN34" s="369"/>
      <c r="AO34" s="369"/>
      <c r="AP34" s="369"/>
      <c r="AQ34" s="119" t="s">
        <v>674</v>
      </c>
      <c r="AR34" s="120"/>
      <c r="AS34" s="120"/>
      <c r="AT34" s="121"/>
      <c r="AU34" s="369" t="s">
        <v>675</v>
      </c>
      <c r="AV34" s="369"/>
      <c r="AW34" s="369"/>
      <c r="AX34" s="371"/>
    </row>
    <row r="35" spans="1:50" ht="23.25" customHeight="1">
      <c r="A35" s="901" t="s">
        <v>371</v>
      </c>
      <c r="B35" s="902"/>
      <c r="C35" s="902"/>
      <c r="D35" s="902"/>
      <c r="E35" s="902"/>
      <c r="F35" s="903"/>
      <c r="G35" s="907" t="s">
        <v>560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341</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383</v>
      </c>
      <c r="AF37" s="373"/>
      <c r="AG37" s="373"/>
      <c r="AH37" s="374"/>
      <c r="AI37" s="372" t="s">
        <v>381</v>
      </c>
      <c r="AJ37" s="373"/>
      <c r="AK37" s="373"/>
      <c r="AL37" s="374"/>
      <c r="AM37" s="379" t="s">
        <v>410</v>
      </c>
      <c r="AN37" s="379"/>
      <c r="AO37" s="379"/>
      <c r="AP37" s="379"/>
      <c r="AQ37" s="271" t="s">
        <v>233</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234</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371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341</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383</v>
      </c>
      <c r="AF44" s="373"/>
      <c r="AG44" s="373"/>
      <c r="AH44" s="374"/>
      <c r="AI44" s="372" t="s">
        <v>381</v>
      </c>
      <c r="AJ44" s="373"/>
      <c r="AK44" s="373"/>
      <c r="AL44" s="374"/>
      <c r="AM44" s="379" t="s">
        <v>410</v>
      </c>
      <c r="AN44" s="379"/>
      <c r="AO44" s="379"/>
      <c r="AP44" s="379"/>
      <c r="AQ44" s="271" t="s">
        <v>233</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234</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371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341</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383</v>
      </c>
      <c r="AF51" s="373"/>
      <c r="AG51" s="373"/>
      <c r="AH51" s="374"/>
      <c r="AI51" s="372" t="s">
        <v>381</v>
      </c>
      <c r="AJ51" s="373"/>
      <c r="AK51" s="373"/>
      <c r="AL51" s="374"/>
      <c r="AM51" s="379" t="s">
        <v>410</v>
      </c>
      <c r="AN51" s="379"/>
      <c r="AO51" s="379"/>
      <c r="AP51" s="379"/>
      <c r="AQ51" s="271" t="s">
        <v>233</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234</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371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341</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383</v>
      </c>
      <c r="AF58" s="373"/>
      <c r="AG58" s="373"/>
      <c r="AH58" s="374"/>
      <c r="AI58" s="372" t="s">
        <v>381</v>
      </c>
      <c r="AJ58" s="373"/>
      <c r="AK58" s="373"/>
      <c r="AL58" s="374"/>
      <c r="AM58" s="379" t="s">
        <v>410</v>
      </c>
      <c r="AN58" s="379"/>
      <c r="AO58" s="379"/>
      <c r="AP58" s="379"/>
      <c r="AQ58" s="271" t="s">
        <v>233</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234</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371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342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337</v>
      </c>
      <c r="X65" s="874"/>
      <c r="Y65" s="877"/>
      <c r="Z65" s="877"/>
      <c r="AA65" s="878"/>
      <c r="AB65" s="871" t="s">
        <v>11</v>
      </c>
      <c r="AC65" s="867"/>
      <c r="AD65" s="868"/>
      <c r="AE65" s="372" t="s">
        <v>383</v>
      </c>
      <c r="AF65" s="373"/>
      <c r="AG65" s="373"/>
      <c r="AH65" s="374"/>
      <c r="AI65" s="372" t="s">
        <v>381</v>
      </c>
      <c r="AJ65" s="373"/>
      <c r="AK65" s="373"/>
      <c r="AL65" s="374"/>
      <c r="AM65" s="379" t="s">
        <v>410</v>
      </c>
      <c r="AN65" s="379"/>
      <c r="AO65" s="379"/>
      <c r="AP65" s="379"/>
      <c r="AQ65" s="871" t="s">
        <v>233</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234</v>
      </c>
      <c r="AT66" s="870"/>
      <c r="AU66" s="275"/>
      <c r="AV66" s="275"/>
      <c r="AW66" s="869" t="s">
        <v>340</v>
      </c>
      <c r="AX66" s="983"/>
    </row>
    <row r="67" spans="1:50" ht="23.25" hidden="1" customHeight="1">
      <c r="A67" s="855"/>
      <c r="B67" s="856"/>
      <c r="C67" s="856"/>
      <c r="D67" s="856"/>
      <c r="E67" s="856"/>
      <c r="F67" s="857"/>
      <c r="G67" s="984" t="s">
        <v>235</v>
      </c>
      <c r="H67" s="967"/>
      <c r="I67" s="968"/>
      <c r="J67" s="968"/>
      <c r="K67" s="968"/>
      <c r="L67" s="968"/>
      <c r="M67" s="968"/>
      <c r="N67" s="968"/>
      <c r="O67" s="969"/>
      <c r="P67" s="967"/>
      <c r="Q67" s="968"/>
      <c r="R67" s="968"/>
      <c r="S67" s="968"/>
      <c r="T67" s="968"/>
      <c r="U67" s="968"/>
      <c r="V67" s="969"/>
      <c r="W67" s="973"/>
      <c r="X67" s="974"/>
      <c r="Y67" s="954" t="s">
        <v>12</v>
      </c>
      <c r="Z67" s="954"/>
      <c r="AA67" s="955"/>
      <c r="AB67" s="956" t="s">
        <v>361</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361</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362</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347</v>
      </c>
      <c r="B70" s="856"/>
      <c r="C70" s="856"/>
      <c r="D70" s="856"/>
      <c r="E70" s="856"/>
      <c r="F70" s="857"/>
      <c r="G70" s="944" t="s">
        <v>236</v>
      </c>
      <c r="H70" s="945"/>
      <c r="I70" s="945"/>
      <c r="J70" s="945"/>
      <c r="K70" s="945"/>
      <c r="L70" s="945"/>
      <c r="M70" s="945"/>
      <c r="N70" s="945"/>
      <c r="O70" s="945"/>
      <c r="P70" s="945"/>
      <c r="Q70" s="945"/>
      <c r="R70" s="945"/>
      <c r="S70" s="945"/>
      <c r="T70" s="945"/>
      <c r="U70" s="945"/>
      <c r="V70" s="945"/>
      <c r="W70" s="948" t="s">
        <v>360</v>
      </c>
      <c r="X70" s="949"/>
      <c r="Y70" s="954" t="s">
        <v>12</v>
      </c>
      <c r="Z70" s="954"/>
      <c r="AA70" s="955"/>
      <c r="AB70" s="956" t="s">
        <v>361</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361</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362</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342</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383</v>
      </c>
      <c r="AF73" s="373"/>
      <c r="AG73" s="373"/>
      <c r="AH73" s="374"/>
      <c r="AI73" s="372" t="s">
        <v>381</v>
      </c>
      <c r="AJ73" s="373"/>
      <c r="AK73" s="373"/>
      <c r="AL73" s="374"/>
      <c r="AM73" s="379" t="s">
        <v>410</v>
      </c>
      <c r="AN73" s="379"/>
      <c r="AO73" s="379"/>
      <c r="AP73" s="379"/>
      <c r="AQ73" s="180" t="s">
        <v>233</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234</v>
      </c>
      <c r="AT74" s="176"/>
      <c r="AU74" s="215"/>
      <c r="AV74" s="140"/>
      <c r="AW74" s="141" t="s">
        <v>181</v>
      </c>
      <c r="AX74" s="142"/>
    </row>
    <row r="75" spans="1:50" ht="23.25" hidden="1" customHeight="1">
      <c r="A75" s="844"/>
      <c r="B75" s="845"/>
      <c r="C75" s="845"/>
      <c r="D75" s="845"/>
      <c r="E75" s="845"/>
      <c r="F75" s="846"/>
      <c r="G75" s="785" t="s">
        <v>235</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374</v>
      </c>
      <c r="B78" s="917"/>
      <c r="C78" s="917"/>
      <c r="D78" s="917"/>
      <c r="E78" s="914" t="s">
        <v>320</v>
      </c>
      <c r="F78" s="915"/>
      <c r="G78" s="56" t="s">
        <v>236</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336</v>
      </c>
      <c r="AP79" s="153"/>
      <c r="AQ79" s="153"/>
      <c r="AR79" s="80" t="s">
        <v>334</v>
      </c>
      <c r="AS79" s="152"/>
      <c r="AT79" s="153"/>
      <c r="AU79" s="153"/>
      <c r="AV79" s="153"/>
      <c r="AW79" s="153"/>
      <c r="AX79" s="154"/>
    </row>
    <row r="80" spans="1:50" ht="18.75" hidden="1" customHeight="1">
      <c r="A80" s="520" t="s">
        <v>147</v>
      </c>
      <c r="B80" s="850" t="s">
        <v>333</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422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383</v>
      </c>
      <c r="AF85" s="373"/>
      <c r="AG85" s="373"/>
      <c r="AH85" s="374"/>
      <c r="AI85" s="372" t="s">
        <v>381</v>
      </c>
      <c r="AJ85" s="373"/>
      <c r="AK85" s="373"/>
      <c r="AL85" s="374"/>
      <c r="AM85" s="379" t="s">
        <v>410</v>
      </c>
      <c r="AN85" s="379"/>
      <c r="AO85" s="379"/>
      <c r="AP85" s="379"/>
      <c r="AQ85" s="180" t="s">
        <v>233</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234</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383</v>
      </c>
      <c r="AF90" s="373"/>
      <c r="AG90" s="373"/>
      <c r="AH90" s="374"/>
      <c r="AI90" s="372" t="s">
        <v>381</v>
      </c>
      <c r="AJ90" s="373"/>
      <c r="AK90" s="373"/>
      <c r="AL90" s="374"/>
      <c r="AM90" s="379" t="s">
        <v>410</v>
      </c>
      <c r="AN90" s="379"/>
      <c r="AO90" s="379"/>
      <c r="AP90" s="379"/>
      <c r="AQ90" s="180" t="s">
        <v>233</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234</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383</v>
      </c>
      <c r="AF95" s="373"/>
      <c r="AG95" s="373"/>
      <c r="AH95" s="374"/>
      <c r="AI95" s="372" t="s">
        <v>381</v>
      </c>
      <c r="AJ95" s="373"/>
      <c r="AK95" s="373"/>
      <c r="AL95" s="374"/>
      <c r="AM95" s="379" t="s">
        <v>410</v>
      </c>
      <c r="AN95" s="379"/>
      <c r="AO95" s="379"/>
      <c r="AP95" s="379"/>
      <c r="AQ95" s="180" t="s">
        <v>233</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234</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343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383</v>
      </c>
      <c r="AF100" s="828"/>
      <c r="AG100" s="828"/>
      <c r="AH100" s="829"/>
      <c r="AI100" s="827" t="s">
        <v>403</v>
      </c>
      <c r="AJ100" s="828"/>
      <c r="AK100" s="828"/>
      <c r="AL100" s="829"/>
      <c r="AM100" s="827" t="s">
        <v>410</v>
      </c>
      <c r="AN100" s="828"/>
      <c r="AO100" s="828"/>
      <c r="AP100" s="829"/>
      <c r="AQ100" s="933" t="s">
        <v>423</v>
      </c>
      <c r="AR100" s="934"/>
      <c r="AS100" s="934"/>
      <c r="AT100" s="935"/>
      <c r="AU100" s="933" t="s">
        <v>424</v>
      </c>
      <c r="AV100" s="934"/>
      <c r="AW100" s="934"/>
      <c r="AX100" s="936"/>
    </row>
    <row r="101" spans="1:60" ht="23.25" customHeight="1">
      <c r="A101" s="492"/>
      <c r="B101" s="493"/>
      <c r="C101" s="493"/>
      <c r="D101" s="493"/>
      <c r="E101" s="493"/>
      <c r="F101" s="494"/>
      <c r="G101" s="165" t="s">
        <v>561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559</v>
      </c>
      <c r="AC101" s="552"/>
      <c r="AD101" s="552"/>
      <c r="AE101" s="368">
        <v>2</v>
      </c>
      <c r="AF101" s="369"/>
      <c r="AG101" s="369"/>
      <c r="AH101" s="370"/>
      <c r="AI101" s="368">
        <v>16</v>
      </c>
      <c r="AJ101" s="369"/>
      <c r="AK101" s="369"/>
      <c r="AL101" s="370"/>
      <c r="AM101" s="368">
        <v>45</v>
      </c>
      <c r="AN101" s="369"/>
      <c r="AO101" s="369"/>
      <c r="AP101" s="370"/>
      <c r="AQ101" s="368" t="s">
        <v>673</v>
      </c>
      <c r="AR101" s="369"/>
      <c r="AS101" s="369"/>
      <c r="AT101" s="370"/>
      <c r="AU101" s="368" t="s">
        <v>673</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559</v>
      </c>
      <c r="AC102" s="552"/>
      <c r="AD102" s="552"/>
      <c r="AE102" s="362">
        <v>2</v>
      </c>
      <c r="AF102" s="362"/>
      <c r="AG102" s="362"/>
      <c r="AH102" s="362"/>
      <c r="AI102" s="362">
        <v>14</v>
      </c>
      <c r="AJ102" s="362"/>
      <c r="AK102" s="362"/>
      <c r="AL102" s="362"/>
      <c r="AM102" s="362">
        <v>16</v>
      </c>
      <c r="AN102" s="362"/>
      <c r="AO102" s="362"/>
      <c r="AP102" s="362"/>
      <c r="AQ102" s="818">
        <v>6</v>
      </c>
      <c r="AR102" s="819"/>
      <c r="AS102" s="819"/>
      <c r="AT102" s="820"/>
      <c r="AU102" s="818">
        <v>11</v>
      </c>
      <c r="AV102" s="819"/>
      <c r="AW102" s="819"/>
      <c r="AX102" s="820"/>
    </row>
    <row r="103" spans="1:60" ht="31.5" hidden="1" customHeight="1">
      <c r="A103" s="489" t="s">
        <v>343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383</v>
      </c>
      <c r="AF103" s="302"/>
      <c r="AG103" s="302"/>
      <c r="AH103" s="303"/>
      <c r="AI103" s="307" t="s">
        <v>381</v>
      </c>
      <c r="AJ103" s="302"/>
      <c r="AK103" s="302"/>
      <c r="AL103" s="303"/>
      <c r="AM103" s="307" t="s">
        <v>410</v>
      </c>
      <c r="AN103" s="302"/>
      <c r="AO103" s="302"/>
      <c r="AP103" s="303"/>
      <c r="AQ103" s="364" t="s">
        <v>423</v>
      </c>
      <c r="AR103" s="365"/>
      <c r="AS103" s="365"/>
      <c r="AT103" s="366"/>
      <c r="AU103" s="364" t="s">
        <v>424</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343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383</v>
      </c>
      <c r="AF106" s="302"/>
      <c r="AG106" s="302"/>
      <c r="AH106" s="303"/>
      <c r="AI106" s="307" t="s">
        <v>381</v>
      </c>
      <c r="AJ106" s="302"/>
      <c r="AK106" s="302"/>
      <c r="AL106" s="303"/>
      <c r="AM106" s="307" t="s">
        <v>410</v>
      </c>
      <c r="AN106" s="302"/>
      <c r="AO106" s="302"/>
      <c r="AP106" s="303"/>
      <c r="AQ106" s="364" t="s">
        <v>423</v>
      </c>
      <c r="AR106" s="365"/>
      <c r="AS106" s="365"/>
      <c r="AT106" s="366"/>
      <c r="AU106" s="364" t="s">
        <v>424</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343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383</v>
      </c>
      <c r="AF109" s="302"/>
      <c r="AG109" s="302"/>
      <c r="AH109" s="303"/>
      <c r="AI109" s="307" t="s">
        <v>381</v>
      </c>
      <c r="AJ109" s="302"/>
      <c r="AK109" s="302"/>
      <c r="AL109" s="303"/>
      <c r="AM109" s="307" t="s">
        <v>410</v>
      </c>
      <c r="AN109" s="302"/>
      <c r="AO109" s="302"/>
      <c r="AP109" s="303"/>
      <c r="AQ109" s="364" t="s">
        <v>423</v>
      </c>
      <c r="AR109" s="365"/>
      <c r="AS109" s="365"/>
      <c r="AT109" s="366"/>
      <c r="AU109" s="364" t="s">
        <v>424</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343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383</v>
      </c>
      <c r="AF112" s="302"/>
      <c r="AG112" s="302"/>
      <c r="AH112" s="303"/>
      <c r="AI112" s="307" t="s">
        <v>381</v>
      </c>
      <c r="AJ112" s="302"/>
      <c r="AK112" s="302"/>
      <c r="AL112" s="303"/>
      <c r="AM112" s="307" t="s">
        <v>410</v>
      </c>
      <c r="AN112" s="302"/>
      <c r="AO112" s="302"/>
      <c r="AP112" s="303"/>
      <c r="AQ112" s="364" t="s">
        <v>423</v>
      </c>
      <c r="AR112" s="365"/>
      <c r="AS112" s="365"/>
      <c r="AT112" s="366"/>
      <c r="AU112" s="364" t="s">
        <v>424</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383</v>
      </c>
      <c r="AF115" s="302"/>
      <c r="AG115" s="302"/>
      <c r="AH115" s="303"/>
      <c r="AI115" s="307" t="s">
        <v>381</v>
      </c>
      <c r="AJ115" s="302"/>
      <c r="AK115" s="302"/>
      <c r="AL115" s="303"/>
      <c r="AM115" s="307" t="s">
        <v>410</v>
      </c>
      <c r="AN115" s="302"/>
      <c r="AO115" s="302"/>
      <c r="AP115" s="303"/>
      <c r="AQ115" s="339" t="s">
        <v>425</v>
      </c>
      <c r="AR115" s="340"/>
      <c r="AS115" s="340"/>
      <c r="AT115" s="340"/>
      <c r="AU115" s="340"/>
      <c r="AV115" s="340"/>
      <c r="AW115" s="340"/>
      <c r="AX115" s="341"/>
    </row>
    <row r="116" spans="1:50" ht="23.25" customHeight="1">
      <c r="A116" s="296"/>
      <c r="B116" s="297"/>
      <c r="C116" s="297"/>
      <c r="D116" s="297"/>
      <c r="E116" s="297"/>
      <c r="F116" s="298"/>
      <c r="G116" s="355" t="s">
        <v>562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563</v>
      </c>
      <c r="AC116" s="305"/>
      <c r="AD116" s="306"/>
      <c r="AE116" s="362">
        <v>120341637</v>
      </c>
      <c r="AF116" s="362"/>
      <c r="AG116" s="362"/>
      <c r="AH116" s="362"/>
      <c r="AI116" s="362">
        <v>35147009</v>
      </c>
      <c r="AJ116" s="362"/>
      <c r="AK116" s="362"/>
      <c r="AL116" s="362"/>
      <c r="AM116" s="362">
        <v>15859496</v>
      </c>
      <c r="AN116" s="362"/>
      <c r="AO116" s="362"/>
      <c r="AP116" s="362"/>
      <c r="AQ116" s="368">
        <v>151489000</v>
      </c>
      <c r="AR116" s="369"/>
      <c r="AS116" s="369"/>
      <c r="AT116" s="369"/>
      <c r="AU116" s="369"/>
      <c r="AV116" s="369"/>
      <c r="AW116" s="369"/>
      <c r="AX116" s="371"/>
    </row>
    <row r="117" spans="1:50" ht="46.5"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564</v>
      </c>
      <c r="AC117" s="346"/>
      <c r="AD117" s="347"/>
      <c r="AE117" s="310" t="s">
        <v>565</v>
      </c>
      <c r="AF117" s="310"/>
      <c r="AG117" s="310"/>
      <c r="AH117" s="310"/>
      <c r="AI117" s="310" t="s">
        <v>566</v>
      </c>
      <c r="AJ117" s="310"/>
      <c r="AK117" s="310"/>
      <c r="AL117" s="310"/>
      <c r="AM117" s="310" t="s">
        <v>671</v>
      </c>
      <c r="AN117" s="310"/>
      <c r="AO117" s="310"/>
      <c r="AP117" s="310"/>
      <c r="AQ117" s="310" t="s">
        <v>670</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383</v>
      </c>
      <c r="AF118" s="302"/>
      <c r="AG118" s="302"/>
      <c r="AH118" s="303"/>
      <c r="AI118" s="307" t="s">
        <v>381</v>
      </c>
      <c r="AJ118" s="302"/>
      <c r="AK118" s="302"/>
      <c r="AL118" s="303"/>
      <c r="AM118" s="307" t="s">
        <v>410</v>
      </c>
      <c r="AN118" s="302"/>
      <c r="AO118" s="302"/>
      <c r="AP118" s="303"/>
      <c r="AQ118" s="339" t="s">
        <v>425</v>
      </c>
      <c r="AR118" s="340"/>
      <c r="AS118" s="340"/>
      <c r="AT118" s="340"/>
      <c r="AU118" s="340"/>
      <c r="AV118" s="340"/>
      <c r="AW118" s="340"/>
      <c r="AX118" s="341"/>
    </row>
    <row r="119" spans="1:50" ht="23.25" hidden="1" customHeight="1">
      <c r="A119" s="296"/>
      <c r="B119" s="297"/>
      <c r="C119" s="297"/>
      <c r="D119" s="297"/>
      <c r="E119" s="297"/>
      <c r="F119" s="298"/>
      <c r="G119" s="355" t="s">
        <v>351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383</v>
      </c>
      <c r="AF121" s="302"/>
      <c r="AG121" s="302"/>
      <c r="AH121" s="303"/>
      <c r="AI121" s="307" t="s">
        <v>381</v>
      </c>
      <c r="AJ121" s="302"/>
      <c r="AK121" s="302"/>
      <c r="AL121" s="303"/>
      <c r="AM121" s="307" t="s">
        <v>410</v>
      </c>
      <c r="AN121" s="302"/>
      <c r="AO121" s="302"/>
      <c r="AP121" s="303"/>
      <c r="AQ121" s="339" t="s">
        <v>425</v>
      </c>
      <c r="AR121" s="340"/>
      <c r="AS121" s="340"/>
      <c r="AT121" s="340"/>
      <c r="AU121" s="340"/>
      <c r="AV121" s="340"/>
      <c r="AW121" s="340"/>
      <c r="AX121" s="341"/>
    </row>
    <row r="122" spans="1:50" ht="23.25" hidden="1" customHeight="1">
      <c r="A122" s="296"/>
      <c r="B122" s="297"/>
      <c r="C122" s="297"/>
      <c r="D122" s="297"/>
      <c r="E122" s="297"/>
      <c r="F122" s="298"/>
      <c r="G122" s="355" t="s">
        <v>352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383</v>
      </c>
      <c r="AF124" s="302"/>
      <c r="AG124" s="302"/>
      <c r="AH124" s="303"/>
      <c r="AI124" s="307" t="s">
        <v>381</v>
      </c>
      <c r="AJ124" s="302"/>
      <c r="AK124" s="302"/>
      <c r="AL124" s="303"/>
      <c r="AM124" s="307" t="s">
        <v>410</v>
      </c>
      <c r="AN124" s="302"/>
      <c r="AO124" s="302"/>
      <c r="AP124" s="303"/>
      <c r="AQ124" s="339" t="s">
        <v>425</v>
      </c>
      <c r="AR124" s="340"/>
      <c r="AS124" s="340"/>
      <c r="AT124" s="340"/>
      <c r="AU124" s="340"/>
      <c r="AV124" s="340"/>
      <c r="AW124" s="340"/>
      <c r="AX124" s="341"/>
    </row>
    <row r="125" spans="1:50" ht="23.25" hidden="1" customHeight="1">
      <c r="A125" s="296"/>
      <c r="B125" s="297"/>
      <c r="C125" s="297"/>
      <c r="D125" s="297"/>
      <c r="E125" s="297"/>
      <c r="F125" s="298"/>
      <c r="G125" s="355" t="s">
        <v>352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383</v>
      </c>
      <c r="AF127" s="302"/>
      <c r="AG127" s="302"/>
      <c r="AH127" s="303"/>
      <c r="AI127" s="307" t="s">
        <v>381</v>
      </c>
      <c r="AJ127" s="302"/>
      <c r="AK127" s="302"/>
      <c r="AL127" s="303"/>
      <c r="AM127" s="307" t="s">
        <v>410</v>
      </c>
      <c r="AN127" s="302"/>
      <c r="AO127" s="302"/>
      <c r="AP127" s="303"/>
      <c r="AQ127" s="339" t="s">
        <v>425</v>
      </c>
      <c r="AR127" s="340"/>
      <c r="AS127" s="340"/>
      <c r="AT127" s="340"/>
      <c r="AU127" s="340"/>
      <c r="AV127" s="340"/>
      <c r="AW127" s="340"/>
      <c r="AX127" s="341"/>
    </row>
    <row r="128" spans="1:50" ht="23.25" hidden="1" customHeight="1">
      <c r="A128" s="296"/>
      <c r="B128" s="297"/>
      <c r="C128" s="297"/>
      <c r="D128" s="297"/>
      <c r="E128" s="297"/>
      <c r="F128" s="298"/>
      <c r="G128" s="355" t="s">
        <v>352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c r="A130" s="998" t="s">
        <v>398</v>
      </c>
      <c r="B130" s="996"/>
      <c r="C130" s="995" t="s">
        <v>237</v>
      </c>
      <c r="D130" s="996"/>
      <c r="E130" s="312" t="s">
        <v>266</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c r="A131" s="999"/>
      <c r="B131" s="256"/>
      <c r="C131" s="255"/>
      <c r="D131" s="256"/>
      <c r="E131" s="242" t="s">
        <v>265</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238</v>
      </c>
      <c r="F132" s="317"/>
      <c r="G132" s="286" t="s">
        <v>247</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383</v>
      </c>
      <c r="AF132" s="269"/>
      <c r="AG132" s="269"/>
      <c r="AH132" s="269"/>
      <c r="AI132" s="269" t="s">
        <v>403</v>
      </c>
      <c r="AJ132" s="269"/>
      <c r="AK132" s="269"/>
      <c r="AL132" s="269"/>
      <c r="AM132" s="269" t="s">
        <v>410</v>
      </c>
      <c r="AN132" s="269"/>
      <c r="AO132" s="269"/>
      <c r="AP132" s="271"/>
      <c r="AQ132" s="271" t="s">
        <v>233</v>
      </c>
      <c r="AR132" s="272"/>
      <c r="AS132" s="272"/>
      <c r="AT132" s="273"/>
      <c r="AU132" s="283" t="s">
        <v>249</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234</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248</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247</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383</v>
      </c>
      <c r="AF136" s="269"/>
      <c r="AG136" s="269"/>
      <c r="AH136" s="269"/>
      <c r="AI136" s="269" t="s">
        <v>381</v>
      </c>
      <c r="AJ136" s="269"/>
      <c r="AK136" s="269"/>
      <c r="AL136" s="269"/>
      <c r="AM136" s="269" t="s">
        <v>410</v>
      </c>
      <c r="AN136" s="269"/>
      <c r="AO136" s="269"/>
      <c r="AP136" s="271"/>
      <c r="AQ136" s="271" t="s">
        <v>233</v>
      </c>
      <c r="AR136" s="272"/>
      <c r="AS136" s="272"/>
      <c r="AT136" s="273"/>
      <c r="AU136" s="283" t="s">
        <v>249</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234</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248</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247</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383</v>
      </c>
      <c r="AF140" s="269"/>
      <c r="AG140" s="269"/>
      <c r="AH140" s="269"/>
      <c r="AI140" s="269" t="s">
        <v>381</v>
      </c>
      <c r="AJ140" s="269"/>
      <c r="AK140" s="269"/>
      <c r="AL140" s="269"/>
      <c r="AM140" s="269" t="s">
        <v>410</v>
      </c>
      <c r="AN140" s="269"/>
      <c r="AO140" s="269"/>
      <c r="AP140" s="271"/>
      <c r="AQ140" s="271" t="s">
        <v>233</v>
      </c>
      <c r="AR140" s="272"/>
      <c r="AS140" s="272"/>
      <c r="AT140" s="273"/>
      <c r="AU140" s="283" t="s">
        <v>249</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234</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248</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247</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383</v>
      </c>
      <c r="AF144" s="269"/>
      <c r="AG144" s="269"/>
      <c r="AH144" s="269"/>
      <c r="AI144" s="269" t="s">
        <v>381</v>
      </c>
      <c r="AJ144" s="269"/>
      <c r="AK144" s="269"/>
      <c r="AL144" s="269"/>
      <c r="AM144" s="269" t="s">
        <v>410</v>
      </c>
      <c r="AN144" s="269"/>
      <c r="AO144" s="269"/>
      <c r="AP144" s="271"/>
      <c r="AQ144" s="271" t="s">
        <v>233</v>
      </c>
      <c r="AR144" s="272"/>
      <c r="AS144" s="272"/>
      <c r="AT144" s="273"/>
      <c r="AU144" s="283" t="s">
        <v>249</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234</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248</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247</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383</v>
      </c>
      <c r="AF148" s="269"/>
      <c r="AG148" s="269"/>
      <c r="AH148" s="269"/>
      <c r="AI148" s="269" t="s">
        <v>381</v>
      </c>
      <c r="AJ148" s="269"/>
      <c r="AK148" s="269"/>
      <c r="AL148" s="269"/>
      <c r="AM148" s="269" t="s">
        <v>410</v>
      </c>
      <c r="AN148" s="269"/>
      <c r="AO148" s="269"/>
      <c r="AP148" s="271"/>
      <c r="AQ148" s="271" t="s">
        <v>233</v>
      </c>
      <c r="AR148" s="272"/>
      <c r="AS148" s="272"/>
      <c r="AT148" s="273"/>
      <c r="AU148" s="283" t="s">
        <v>249</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234</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248</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250</v>
      </c>
      <c r="H152" s="173"/>
      <c r="I152" s="173"/>
      <c r="J152" s="173"/>
      <c r="K152" s="173"/>
      <c r="L152" s="173"/>
      <c r="M152" s="173"/>
      <c r="N152" s="173"/>
      <c r="O152" s="173"/>
      <c r="P152" s="174"/>
      <c r="Q152" s="180" t="s">
        <v>327</v>
      </c>
      <c r="R152" s="173"/>
      <c r="S152" s="173"/>
      <c r="T152" s="173"/>
      <c r="U152" s="173"/>
      <c r="V152" s="173"/>
      <c r="W152" s="173"/>
      <c r="X152" s="173"/>
      <c r="Y152" s="173"/>
      <c r="Z152" s="173"/>
      <c r="AA152" s="173"/>
      <c r="AB152" s="291" t="s">
        <v>328</v>
      </c>
      <c r="AC152" s="173"/>
      <c r="AD152" s="174"/>
      <c r="AE152" s="180" t="s">
        <v>251</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252</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250</v>
      </c>
      <c r="H159" s="173"/>
      <c r="I159" s="173"/>
      <c r="J159" s="173"/>
      <c r="K159" s="173"/>
      <c r="L159" s="173"/>
      <c r="M159" s="173"/>
      <c r="N159" s="173"/>
      <c r="O159" s="173"/>
      <c r="P159" s="174"/>
      <c r="Q159" s="180" t="s">
        <v>327</v>
      </c>
      <c r="R159" s="173"/>
      <c r="S159" s="173"/>
      <c r="T159" s="173"/>
      <c r="U159" s="173"/>
      <c r="V159" s="173"/>
      <c r="W159" s="173"/>
      <c r="X159" s="173"/>
      <c r="Y159" s="173"/>
      <c r="Z159" s="173"/>
      <c r="AA159" s="173"/>
      <c r="AB159" s="291" t="s">
        <v>328</v>
      </c>
      <c r="AC159" s="173"/>
      <c r="AD159" s="174"/>
      <c r="AE159" s="277" t="s">
        <v>251</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252</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250</v>
      </c>
      <c r="H166" s="173"/>
      <c r="I166" s="173"/>
      <c r="J166" s="173"/>
      <c r="K166" s="173"/>
      <c r="L166" s="173"/>
      <c r="M166" s="173"/>
      <c r="N166" s="173"/>
      <c r="O166" s="173"/>
      <c r="P166" s="174"/>
      <c r="Q166" s="180" t="s">
        <v>327</v>
      </c>
      <c r="R166" s="173"/>
      <c r="S166" s="173"/>
      <c r="T166" s="173"/>
      <c r="U166" s="173"/>
      <c r="V166" s="173"/>
      <c r="W166" s="173"/>
      <c r="X166" s="173"/>
      <c r="Y166" s="173"/>
      <c r="Z166" s="173"/>
      <c r="AA166" s="173"/>
      <c r="AB166" s="291" t="s">
        <v>328</v>
      </c>
      <c r="AC166" s="173"/>
      <c r="AD166" s="174"/>
      <c r="AE166" s="277" t="s">
        <v>251</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252</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250</v>
      </c>
      <c r="H173" s="173"/>
      <c r="I173" s="173"/>
      <c r="J173" s="173"/>
      <c r="K173" s="173"/>
      <c r="L173" s="173"/>
      <c r="M173" s="173"/>
      <c r="N173" s="173"/>
      <c r="O173" s="173"/>
      <c r="P173" s="174"/>
      <c r="Q173" s="180" t="s">
        <v>327</v>
      </c>
      <c r="R173" s="173"/>
      <c r="S173" s="173"/>
      <c r="T173" s="173"/>
      <c r="U173" s="173"/>
      <c r="V173" s="173"/>
      <c r="W173" s="173"/>
      <c r="X173" s="173"/>
      <c r="Y173" s="173"/>
      <c r="Z173" s="173"/>
      <c r="AA173" s="173"/>
      <c r="AB173" s="291" t="s">
        <v>328</v>
      </c>
      <c r="AC173" s="173"/>
      <c r="AD173" s="174"/>
      <c r="AE173" s="277" t="s">
        <v>251</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252</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250</v>
      </c>
      <c r="H180" s="173"/>
      <c r="I180" s="173"/>
      <c r="J180" s="173"/>
      <c r="K180" s="173"/>
      <c r="L180" s="173"/>
      <c r="M180" s="173"/>
      <c r="N180" s="173"/>
      <c r="O180" s="173"/>
      <c r="P180" s="174"/>
      <c r="Q180" s="180" t="s">
        <v>327</v>
      </c>
      <c r="R180" s="173"/>
      <c r="S180" s="173"/>
      <c r="T180" s="173"/>
      <c r="U180" s="173"/>
      <c r="V180" s="173"/>
      <c r="W180" s="173"/>
      <c r="X180" s="173"/>
      <c r="Y180" s="173"/>
      <c r="Z180" s="173"/>
      <c r="AA180" s="173"/>
      <c r="AB180" s="291" t="s">
        <v>328</v>
      </c>
      <c r="AC180" s="173"/>
      <c r="AD180" s="174"/>
      <c r="AE180" s="277" t="s">
        <v>251</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252</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9"/>
      <c r="B187" s="256"/>
      <c r="C187" s="255"/>
      <c r="D187" s="256"/>
      <c r="E187" s="161" t="s">
        <v>292</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266</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265</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238</v>
      </c>
      <c r="F192" s="317"/>
      <c r="G192" s="286" t="s">
        <v>247</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383</v>
      </c>
      <c r="AF192" s="269"/>
      <c r="AG192" s="269"/>
      <c r="AH192" s="269"/>
      <c r="AI192" s="269" t="s">
        <v>381</v>
      </c>
      <c r="AJ192" s="269"/>
      <c r="AK192" s="269"/>
      <c r="AL192" s="269"/>
      <c r="AM192" s="269" t="s">
        <v>410</v>
      </c>
      <c r="AN192" s="269"/>
      <c r="AO192" s="269"/>
      <c r="AP192" s="271"/>
      <c r="AQ192" s="271" t="s">
        <v>233</v>
      </c>
      <c r="AR192" s="272"/>
      <c r="AS192" s="272"/>
      <c r="AT192" s="273"/>
      <c r="AU192" s="283" t="s">
        <v>249</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234</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248</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247</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383</v>
      </c>
      <c r="AF196" s="269"/>
      <c r="AG196" s="269"/>
      <c r="AH196" s="269"/>
      <c r="AI196" s="269" t="s">
        <v>381</v>
      </c>
      <c r="AJ196" s="269"/>
      <c r="AK196" s="269"/>
      <c r="AL196" s="269"/>
      <c r="AM196" s="269" t="s">
        <v>410</v>
      </c>
      <c r="AN196" s="269"/>
      <c r="AO196" s="269"/>
      <c r="AP196" s="271"/>
      <c r="AQ196" s="271" t="s">
        <v>233</v>
      </c>
      <c r="AR196" s="272"/>
      <c r="AS196" s="272"/>
      <c r="AT196" s="273"/>
      <c r="AU196" s="283" t="s">
        <v>249</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234</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248</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247</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383</v>
      </c>
      <c r="AF200" s="269"/>
      <c r="AG200" s="269"/>
      <c r="AH200" s="269"/>
      <c r="AI200" s="269" t="s">
        <v>381</v>
      </c>
      <c r="AJ200" s="269"/>
      <c r="AK200" s="269"/>
      <c r="AL200" s="269"/>
      <c r="AM200" s="269" t="s">
        <v>410</v>
      </c>
      <c r="AN200" s="269"/>
      <c r="AO200" s="269"/>
      <c r="AP200" s="271"/>
      <c r="AQ200" s="271" t="s">
        <v>233</v>
      </c>
      <c r="AR200" s="272"/>
      <c r="AS200" s="272"/>
      <c r="AT200" s="273"/>
      <c r="AU200" s="283" t="s">
        <v>249</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234</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248</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247</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383</v>
      </c>
      <c r="AF204" s="269"/>
      <c r="AG204" s="269"/>
      <c r="AH204" s="269"/>
      <c r="AI204" s="269" t="s">
        <v>381</v>
      </c>
      <c r="AJ204" s="269"/>
      <c r="AK204" s="269"/>
      <c r="AL204" s="269"/>
      <c r="AM204" s="269" t="s">
        <v>410</v>
      </c>
      <c r="AN204" s="269"/>
      <c r="AO204" s="269"/>
      <c r="AP204" s="271"/>
      <c r="AQ204" s="271" t="s">
        <v>233</v>
      </c>
      <c r="AR204" s="272"/>
      <c r="AS204" s="272"/>
      <c r="AT204" s="273"/>
      <c r="AU204" s="283" t="s">
        <v>249</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234</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248</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247</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383</v>
      </c>
      <c r="AF208" s="269"/>
      <c r="AG208" s="269"/>
      <c r="AH208" s="269"/>
      <c r="AI208" s="269" t="s">
        <v>381</v>
      </c>
      <c r="AJ208" s="269"/>
      <c r="AK208" s="269"/>
      <c r="AL208" s="269"/>
      <c r="AM208" s="269" t="s">
        <v>410</v>
      </c>
      <c r="AN208" s="269"/>
      <c r="AO208" s="269"/>
      <c r="AP208" s="271"/>
      <c r="AQ208" s="271" t="s">
        <v>233</v>
      </c>
      <c r="AR208" s="272"/>
      <c r="AS208" s="272"/>
      <c r="AT208" s="273"/>
      <c r="AU208" s="283" t="s">
        <v>249</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234</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248</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250</v>
      </c>
      <c r="H212" s="173"/>
      <c r="I212" s="173"/>
      <c r="J212" s="173"/>
      <c r="K212" s="173"/>
      <c r="L212" s="173"/>
      <c r="M212" s="173"/>
      <c r="N212" s="173"/>
      <c r="O212" s="173"/>
      <c r="P212" s="174"/>
      <c r="Q212" s="180" t="s">
        <v>327</v>
      </c>
      <c r="R212" s="173"/>
      <c r="S212" s="173"/>
      <c r="T212" s="173"/>
      <c r="U212" s="173"/>
      <c r="V212" s="173"/>
      <c r="W212" s="173"/>
      <c r="X212" s="173"/>
      <c r="Y212" s="173"/>
      <c r="Z212" s="173"/>
      <c r="AA212" s="173"/>
      <c r="AB212" s="291" t="s">
        <v>328</v>
      </c>
      <c r="AC212" s="173"/>
      <c r="AD212" s="174"/>
      <c r="AE212" s="180" t="s">
        <v>251</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252</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250</v>
      </c>
      <c r="H219" s="173"/>
      <c r="I219" s="173"/>
      <c r="J219" s="173"/>
      <c r="K219" s="173"/>
      <c r="L219" s="173"/>
      <c r="M219" s="173"/>
      <c r="N219" s="173"/>
      <c r="O219" s="173"/>
      <c r="P219" s="174"/>
      <c r="Q219" s="180" t="s">
        <v>327</v>
      </c>
      <c r="R219" s="173"/>
      <c r="S219" s="173"/>
      <c r="T219" s="173"/>
      <c r="U219" s="173"/>
      <c r="V219" s="173"/>
      <c r="W219" s="173"/>
      <c r="X219" s="173"/>
      <c r="Y219" s="173"/>
      <c r="Z219" s="173"/>
      <c r="AA219" s="173"/>
      <c r="AB219" s="291" t="s">
        <v>328</v>
      </c>
      <c r="AC219" s="173"/>
      <c r="AD219" s="174"/>
      <c r="AE219" s="277" t="s">
        <v>251</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252</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250</v>
      </c>
      <c r="H226" s="173"/>
      <c r="I226" s="173"/>
      <c r="J226" s="173"/>
      <c r="K226" s="173"/>
      <c r="L226" s="173"/>
      <c r="M226" s="173"/>
      <c r="N226" s="173"/>
      <c r="O226" s="173"/>
      <c r="P226" s="174"/>
      <c r="Q226" s="180" t="s">
        <v>327</v>
      </c>
      <c r="R226" s="173"/>
      <c r="S226" s="173"/>
      <c r="T226" s="173"/>
      <c r="U226" s="173"/>
      <c r="V226" s="173"/>
      <c r="W226" s="173"/>
      <c r="X226" s="173"/>
      <c r="Y226" s="173"/>
      <c r="Z226" s="173"/>
      <c r="AA226" s="173"/>
      <c r="AB226" s="291" t="s">
        <v>328</v>
      </c>
      <c r="AC226" s="173"/>
      <c r="AD226" s="174"/>
      <c r="AE226" s="277" t="s">
        <v>251</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252</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250</v>
      </c>
      <c r="H233" s="173"/>
      <c r="I233" s="173"/>
      <c r="J233" s="173"/>
      <c r="K233" s="173"/>
      <c r="L233" s="173"/>
      <c r="M233" s="173"/>
      <c r="N233" s="173"/>
      <c r="O233" s="173"/>
      <c r="P233" s="174"/>
      <c r="Q233" s="180" t="s">
        <v>327</v>
      </c>
      <c r="R233" s="173"/>
      <c r="S233" s="173"/>
      <c r="T233" s="173"/>
      <c r="U233" s="173"/>
      <c r="V233" s="173"/>
      <c r="W233" s="173"/>
      <c r="X233" s="173"/>
      <c r="Y233" s="173"/>
      <c r="Z233" s="173"/>
      <c r="AA233" s="173"/>
      <c r="AB233" s="291" t="s">
        <v>328</v>
      </c>
      <c r="AC233" s="173"/>
      <c r="AD233" s="174"/>
      <c r="AE233" s="277" t="s">
        <v>251</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252</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250</v>
      </c>
      <c r="H240" s="173"/>
      <c r="I240" s="173"/>
      <c r="J240" s="173"/>
      <c r="K240" s="173"/>
      <c r="L240" s="173"/>
      <c r="M240" s="173"/>
      <c r="N240" s="173"/>
      <c r="O240" s="173"/>
      <c r="P240" s="174"/>
      <c r="Q240" s="180" t="s">
        <v>327</v>
      </c>
      <c r="R240" s="173"/>
      <c r="S240" s="173"/>
      <c r="T240" s="173"/>
      <c r="U240" s="173"/>
      <c r="V240" s="173"/>
      <c r="W240" s="173"/>
      <c r="X240" s="173"/>
      <c r="Y240" s="173"/>
      <c r="Z240" s="173"/>
      <c r="AA240" s="173"/>
      <c r="AB240" s="291" t="s">
        <v>328</v>
      </c>
      <c r="AC240" s="173"/>
      <c r="AD240" s="174"/>
      <c r="AE240" s="277" t="s">
        <v>251</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252</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292</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266</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265</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238</v>
      </c>
      <c r="F252" s="317"/>
      <c r="G252" s="286" t="s">
        <v>247</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383</v>
      </c>
      <c r="AF252" s="269"/>
      <c r="AG252" s="269"/>
      <c r="AH252" s="269"/>
      <c r="AI252" s="269" t="s">
        <v>381</v>
      </c>
      <c r="AJ252" s="269"/>
      <c r="AK252" s="269"/>
      <c r="AL252" s="269"/>
      <c r="AM252" s="269" t="s">
        <v>410</v>
      </c>
      <c r="AN252" s="269"/>
      <c r="AO252" s="269"/>
      <c r="AP252" s="271"/>
      <c r="AQ252" s="271" t="s">
        <v>233</v>
      </c>
      <c r="AR252" s="272"/>
      <c r="AS252" s="272"/>
      <c r="AT252" s="273"/>
      <c r="AU252" s="283" t="s">
        <v>249</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234</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248</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247</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383</v>
      </c>
      <c r="AF256" s="269"/>
      <c r="AG256" s="269"/>
      <c r="AH256" s="269"/>
      <c r="AI256" s="269" t="s">
        <v>381</v>
      </c>
      <c r="AJ256" s="269"/>
      <c r="AK256" s="269"/>
      <c r="AL256" s="269"/>
      <c r="AM256" s="269" t="s">
        <v>410</v>
      </c>
      <c r="AN256" s="269"/>
      <c r="AO256" s="269"/>
      <c r="AP256" s="271"/>
      <c r="AQ256" s="271" t="s">
        <v>233</v>
      </c>
      <c r="AR256" s="272"/>
      <c r="AS256" s="272"/>
      <c r="AT256" s="273"/>
      <c r="AU256" s="283" t="s">
        <v>249</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234</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248</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247</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383</v>
      </c>
      <c r="AF260" s="269"/>
      <c r="AG260" s="269"/>
      <c r="AH260" s="269"/>
      <c r="AI260" s="269" t="s">
        <v>381</v>
      </c>
      <c r="AJ260" s="269"/>
      <c r="AK260" s="269"/>
      <c r="AL260" s="269"/>
      <c r="AM260" s="269" t="s">
        <v>410</v>
      </c>
      <c r="AN260" s="269"/>
      <c r="AO260" s="269"/>
      <c r="AP260" s="271"/>
      <c r="AQ260" s="271" t="s">
        <v>233</v>
      </c>
      <c r="AR260" s="272"/>
      <c r="AS260" s="272"/>
      <c r="AT260" s="273"/>
      <c r="AU260" s="283" t="s">
        <v>249</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234</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248</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247</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383</v>
      </c>
      <c r="AF264" s="269"/>
      <c r="AG264" s="269"/>
      <c r="AH264" s="269"/>
      <c r="AI264" s="269" t="s">
        <v>381</v>
      </c>
      <c r="AJ264" s="269"/>
      <c r="AK264" s="269"/>
      <c r="AL264" s="269"/>
      <c r="AM264" s="269" t="s">
        <v>410</v>
      </c>
      <c r="AN264" s="269"/>
      <c r="AO264" s="269"/>
      <c r="AP264" s="271"/>
      <c r="AQ264" s="180" t="s">
        <v>233</v>
      </c>
      <c r="AR264" s="173"/>
      <c r="AS264" s="173"/>
      <c r="AT264" s="174"/>
      <c r="AU264" s="138" t="s">
        <v>249</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234</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248</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247</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383</v>
      </c>
      <c r="AF268" s="269"/>
      <c r="AG268" s="269"/>
      <c r="AH268" s="269"/>
      <c r="AI268" s="269" t="s">
        <v>381</v>
      </c>
      <c r="AJ268" s="269"/>
      <c r="AK268" s="269"/>
      <c r="AL268" s="269"/>
      <c r="AM268" s="269" t="s">
        <v>410</v>
      </c>
      <c r="AN268" s="269"/>
      <c r="AO268" s="269"/>
      <c r="AP268" s="271"/>
      <c r="AQ268" s="271" t="s">
        <v>233</v>
      </c>
      <c r="AR268" s="272"/>
      <c r="AS268" s="272"/>
      <c r="AT268" s="273"/>
      <c r="AU268" s="283" t="s">
        <v>249</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234</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248</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250</v>
      </c>
      <c r="H272" s="173"/>
      <c r="I272" s="173"/>
      <c r="J272" s="173"/>
      <c r="K272" s="173"/>
      <c r="L272" s="173"/>
      <c r="M272" s="173"/>
      <c r="N272" s="173"/>
      <c r="O272" s="173"/>
      <c r="P272" s="174"/>
      <c r="Q272" s="180" t="s">
        <v>327</v>
      </c>
      <c r="R272" s="173"/>
      <c r="S272" s="173"/>
      <c r="T272" s="173"/>
      <c r="U272" s="173"/>
      <c r="V272" s="173"/>
      <c r="W272" s="173"/>
      <c r="X272" s="173"/>
      <c r="Y272" s="173"/>
      <c r="Z272" s="173"/>
      <c r="AA272" s="173"/>
      <c r="AB272" s="291" t="s">
        <v>328</v>
      </c>
      <c r="AC272" s="173"/>
      <c r="AD272" s="174"/>
      <c r="AE272" s="180" t="s">
        <v>251</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252</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250</v>
      </c>
      <c r="H279" s="173"/>
      <c r="I279" s="173"/>
      <c r="J279" s="173"/>
      <c r="K279" s="173"/>
      <c r="L279" s="173"/>
      <c r="M279" s="173"/>
      <c r="N279" s="173"/>
      <c r="O279" s="173"/>
      <c r="P279" s="174"/>
      <c r="Q279" s="180" t="s">
        <v>327</v>
      </c>
      <c r="R279" s="173"/>
      <c r="S279" s="173"/>
      <c r="T279" s="173"/>
      <c r="U279" s="173"/>
      <c r="V279" s="173"/>
      <c r="W279" s="173"/>
      <c r="X279" s="173"/>
      <c r="Y279" s="173"/>
      <c r="Z279" s="173"/>
      <c r="AA279" s="173"/>
      <c r="AB279" s="291" t="s">
        <v>328</v>
      </c>
      <c r="AC279" s="173"/>
      <c r="AD279" s="174"/>
      <c r="AE279" s="277" t="s">
        <v>251</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252</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250</v>
      </c>
      <c r="H286" s="173"/>
      <c r="I286" s="173"/>
      <c r="J286" s="173"/>
      <c r="K286" s="173"/>
      <c r="L286" s="173"/>
      <c r="M286" s="173"/>
      <c r="N286" s="173"/>
      <c r="O286" s="173"/>
      <c r="P286" s="174"/>
      <c r="Q286" s="180" t="s">
        <v>327</v>
      </c>
      <c r="R286" s="173"/>
      <c r="S286" s="173"/>
      <c r="T286" s="173"/>
      <c r="U286" s="173"/>
      <c r="V286" s="173"/>
      <c r="W286" s="173"/>
      <c r="X286" s="173"/>
      <c r="Y286" s="173"/>
      <c r="Z286" s="173"/>
      <c r="AA286" s="173"/>
      <c r="AB286" s="291" t="s">
        <v>328</v>
      </c>
      <c r="AC286" s="173"/>
      <c r="AD286" s="174"/>
      <c r="AE286" s="277" t="s">
        <v>251</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252</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250</v>
      </c>
      <c r="H293" s="173"/>
      <c r="I293" s="173"/>
      <c r="J293" s="173"/>
      <c r="K293" s="173"/>
      <c r="L293" s="173"/>
      <c r="M293" s="173"/>
      <c r="N293" s="173"/>
      <c r="O293" s="173"/>
      <c r="P293" s="174"/>
      <c r="Q293" s="180" t="s">
        <v>327</v>
      </c>
      <c r="R293" s="173"/>
      <c r="S293" s="173"/>
      <c r="T293" s="173"/>
      <c r="U293" s="173"/>
      <c r="V293" s="173"/>
      <c r="W293" s="173"/>
      <c r="X293" s="173"/>
      <c r="Y293" s="173"/>
      <c r="Z293" s="173"/>
      <c r="AA293" s="173"/>
      <c r="AB293" s="291" t="s">
        <v>328</v>
      </c>
      <c r="AC293" s="173"/>
      <c r="AD293" s="174"/>
      <c r="AE293" s="277" t="s">
        <v>251</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252</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250</v>
      </c>
      <c r="H300" s="173"/>
      <c r="I300" s="173"/>
      <c r="J300" s="173"/>
      <c r="K300" s="173"/>
      <c r="L300" s="173"/>
      <c r="M300" s="173"/>
      <c r="N300" s="173"/>
      <c r="O300" s="173"/>
      <c r="P300" s="174"/>
      <c r="Q300" s="180" t="s">
        <v>327</v>
      </c>
      <c r="R300" s="173"/>
      <c r="S300" s="173"/>
      <c r="T300" s="173"/>
      <c r="U300" s="173"/>
      <c r="V300" s="173"/>
      <c r="W300" s="173"/>
      <c r="X300" s="173"/>
      <c r="Y300" s="173"/>
      <c r="Z300" s="173"/>
      <c r="AA300" s="173"/>
      <c r="AB300" s="291" t="s">
        <v>328</v>
      </c>
      <c r="AC300" s="173"/>
      <c r="AD300" s="174"/>
      <c r="AE300" s="277" t="s">
        <v>251</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252</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292</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266</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265</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238</v>
      </c>
      <c r="F312" s="317"/>
      <c r="G312" s="286" t="s">
        <v>247</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383</v>
      </c>
      <c r="AF312" s="269"/>
      <c r="AG312" s="269"/>
      <c r="AH312" s="269"/>
      <c r="AI312" s="269" t="s">
        <v>381</v>
      </c>
      <c r="AJ312" s="269"/>
      <c r="AK312" s="269"/>
      <c r="AL312" s="269"/>
      <c r="AM312" s="269" t="s">
        <v>410</v>
      </c>
      <c r="AN312" s="269"/>
      <c r="AO312" s="269"/>
      <c r="AP312" s="271"/>
      <c r="AQ312" s="271" t="s">
        <v>233</v>
      </c>
      <c r="AR312" s="272"/>
      <c r="AS312" s="272"/>
      <c r="AT312" s="273"/>
      <c r="AU312" s="283" t="s">
        <v>249</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234</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248</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247</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383</v>
      </c>
      <c r="AF316" s="269"/>
      <c r="AG316" s="269"/>
      <c r="AH316" s="269"/>
      <c r="AI316" s="269" t="s">
        <v>381</v>
      </c>
      <c r="AJ316" s="269"/>
      <c r="AK316" s="269"/>
      <c r="AL316" s="269"/>
      <c r="AM316" s="269" t="s">
        <v>410</v>
      </c>
      <c r="AN316" s="269"/>
      <c r="AO316" s="269"/>
      <c r="AP316" s="271"/>
      <c r="AQ316" s="271" t="s">
        <v>233</v>
      </c>
      <c r="AR316" s="272"/>
      <c r="AS316" s="272"/>
      <c r="AT316" s="273"/>
      <c r="AU316" s="283" t="s">
        <v>249</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234</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248</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247</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383</v>
      </c>
      <c r="AF320" s="269"/>
      <c r="AG320" s="269"/>
      <c r="AH320" s="269"/>
      <c r="AI320" s="269" t="s">
        <v>381</v>
      </c>
      <c r="AJ320" s="269"/>
      <c r="AK320" s="269"/>
      <c r="AL320" s="269"/>
      <c r="AM320" s="269" t="s">
        <v>410</v>
      </c>
      <c r="AN320" s="269"/>
      <c r="AO320" s="269"/>
      <c r="AP320" s="271"/>
      <c r="AQ320" s="271" t="s">
        <v>233</v>
      </c>
      <c r="AR320" s="272"/>
      <c r="AS320" s="272"/>
      <c r="AT320" s="273"/>
      <c r="AU320" s="283" t="s">
        <v>249</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234</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248</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247</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383</v>
      </c>
      <c r="AF324" s="269"/>
      <c r="AG324" s="269"/>
      <c r="AH324" s="269"/>
      <c r="AI324" s="269" t="s">
        <v>381</v>
      </c>
      <c r="AJ324" s="269"/>
      <c r="AK324" s="269"/>
      <c r="AL324" s="269"/>
      <c r="AM324" s="269" t="s">
        <v>410</v>
      </c>
      <c r="AN324" s="269"/>
      <c r="AO324" s="269"/>
      <c r="AP324" s="271"/>
      <c r="AQ324" s="271" t="s">
        <v>233</v>
      </c>
      <c r="AR324" s="272"/>
      <c r="AS324" s="272"/>
      <c r="AT324" s="273"/>
      <c r="AU324" s="283" t="s">
        <v>249</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234</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248</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247</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383</v>
      </c>
      <c r="AF328" s="269"/>
      <c r="AG328" s="269"/>
      <c r="AH328" s="269"/>
      <c r="AI328" s="269" t="s">
        <v>381</v>
      </c>
      <c r="AJ328" s="269"/>
      <c r="AK328" s="269"/>
      <c r="AL328" s="269"/>
      <c r="AM328" s="269" t="s">
        <v>410</v>
      </c>
      <c r="AN328" s="269"/>
      <c r="AO328" s="269"/>
      <c r="AP328" s="271"/>
      <c r="AQ328" s="271" t="s">
        <v>233</v>
      </c>
      <c r="AR328" s="272"/>
      <c r="AS328" s="272"/>
      <c r="AT328" s="273"/>
      <c r="AU328" s="283" t="s">
        <v>249</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234</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248</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250</v>
      </c>
      <c r="H332" s="173"/>
      <c r="I332" s="173"/>
      <c r="J332" s="173"/>
      <c r="K332" s="173"/>
      <c r="L332" s="173"/>
      <c r="M332" s="173"/>
      <c r="N332" s="173"/>
      <c r="O332" s="173"/>
      <c r="P332" s="174"/>
      <c r="Q332" s="180" t="s">
        <v>327</v>
      </c>
      <c r="R332" s="173"/>
      <c r="S332" s="173"/>
      <c r="T332" s="173"/>
      <c r="U332" s="173"/>
      <c r="V332" s="173"/>
      <c r="W332" s="173"/>
      <c r="X332" s="173"/>
      <c r="Y332" s="173"/>
      <c r="Z332" s="173"/>
      <c r="AA332" s="173"/>
      <c r="AB332" s="291" t="s">
        <v>328</v>
      </c>
      <c r="AC332" s="173"/>
      <c r="AD332" s="174"/>
      <c r="AE332" s="180" t="s">
        <v>251</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252</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250</v>
      </c>
      <c r="H339" s="173"/>
      <c r="I339" s="173"/>
      <c r="J339" s="173"/>
      <c r="K339" s="173"/>
      <c r="L339" s="173"/>
      <c r="M339" s="173"/>
      <c r="N339" s="173"/>
      <c r="O339" s="173"/>
      <c r="P339" s="174"/>
      <c r="Q339" s="180" t="s">
        <v>327</v>
      </c>
      <c r="R339" s="173"/>
      <c r="S339" s="173"/>
      <c r="T339" s="173"/>
      <c r="U339" s="173"/>
      <c r="V339" s="173"/>
      <c r="W339" s="173"/>
      <c r="X339" s="173"/>
      <c r="Y339" s="173"/>
      <c r="Z339" s="173"/>
      <c r="AA339" s="173"/>
      <c r="AB339" s="291" t="s">
        <v>328</v>
      </c>
      <c r="AC339" s="173"/>
      <c r="AD339" s="174"/>
      <c r="AE339" s="277" t="s">
        <v>251</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252</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250</v>
      </c>
      <c r="H346" s="173"/>
      <c r="I346" s="173"/>
      <c r="J346" s="173"/>
      <c r="K346" s="173"/>
      <c r="L346" s="173"/>
      <c r="M346" s="173"/>
      <c r="N346" s="173"/>
      <c r="O346" s="173"/>
      <c r="P346" s="174"/>
      <c r="Q346" s="180" t="s">
        <v>327</v>
      </c>
      <c r="R346" s="173"/>
      <c r="S346" s="173"/>
      <c r="T346" s="173"/>
      <c r="U346" s="173"/>
      <c r="V346" s="173"/>
      <c r="W346" s="173"/>
      <c r="X346" s="173"/>
      <c r="Y346" s="173"/>
      <c r="Z346" s="173"/>
      <c r="AA346" s="173"/>
      <c r="AB346" s="291" t="s">
        <v>328</v>
      </c>
      <c r="AC346" s="173"/>
      <c r="AD346" s="174"/>
      <c r="AE346" s="277" t="s">
        <v>251</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252</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250</v>
      </c>
      <c r="H353" s="173"/>
      <c r="I353" s="173"/>
      <c r="J353" s="173"/>
      <c r="K353" s="173"/>
      <c r="L353" s="173"/>
      <c r="M353" s="173"/>
      <c r="N353" s="173"/>
      <c r="O353" s="173"/>
      <c r="P353" s="174"/>
      <c r="Q353" s="180" t="s">
        <v>327</v>
      </c>
      <c r="R353" s="173"/>
      <c r="S353" s="173"/>
      <c r="T353" s="173"/>
      <c r="U353" s="173"/>
      <c r="V353" s="173"/>
      <c r="W353" s="173"/>
      <c r="X353" s="173"/>
      <c r="Y353" s="173"/>
      <c r="Z353" s="173"/>
      <c r="AA353" s="173"/>
      <c r="AB353" s="291" t="s">
        <v>328</v>
      </c>
      <c r="AC353" s="173"/>
      <c r="AD353" s="174"/>
      <c r="AE353" s="277" t="s">
        <v>251</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252</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250</v>
      </c>
      <c r="H360" s="173"/>
      <c r="I360" s="173"/>
      <c r="J360" s="173"/>
      <c r="K360" s="173"/>
      <c r="L360" s="173"/>
      <c r="M360" s="173"/>
      <c r="N360" s="173"/>
      <c r="O360" s="173"/>
      <c r="P360" s="174"/>
      <c r="Q360" s="180" t="s">
        <v>327</v>
      </c>
      <c r="R360" s="173"/>
      <c r="S360" s="173"/>
      <c r="T360" s="173"/>
      <c r="U360" s="173"/>
      <c r="V360" s="173"/>
      <c r="W360" s="173"/>
      <c r="X360" s="173"/>
      <c r="Y360" s="173"/>
      <c r="Z360" s="173"/>
      <c r="AA360" s="173"/>
      <c r="AB360" s="291" t="s">
        <v>328</v>
      </c>
      <c r="AC360" s="173"/>
      <c r="AD360" s="174"/>
      <c r="AE360" s="277" t="s">
        <v>251</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252</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292</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266</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265</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238</v>
      </c>
      <c r="F372" s="317"/>
      <c r="G372" s="286" t="s">
        <v>247</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383</v>
      </c>
      <c r="AF372" s="269"/>
      <c r="AG372" s="269"/>
      <c r="AH372" s="269"/>
      <c r="AI372" s="269" t="s">
        <v>381</v>
      </c>
      <c r="AJ372" s="269"/>
      <c r="AK372" s="269"/>
      <c r="AL372" s="269"/>
      <c r="AM372" s="269" t="s">
        <v>410</v>
      </c>
      <c r="AN372" s="269"/>
      <c r="AO372" s="269"/>
      <c r="AP372" s="271"/>
      <c r="AQ372" s="271" t="s">
        <v>233</v>
      </c>
      <c r="AR372" s="272"/>
      <c r="AS372" s="272"/>
      <c r="AT372" s="273"/>
      <c r="AU372" s="283" t="s">
        <v>249</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234</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248</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247</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383</v>
      </c>
      <c r="AF376" s="269"/>
      <c r="AG376" s="269"/>
      <c r="AH376" s="269"/>
      <c r="AI376" s="269" t="s">
        <v>381</v>
      </c>
      <c r="AJ376" s="269"/>
      <c r="AK376" s="269"/>
      <c r="AL376" s="269"/>
      <c r="AM376" s="269" t="s">
        <v>410</v>
      </c>
      <c r="AN376" s="269"/>
      <c r="AO376" s="269"/>
      <c r="AP376" s="271"/>
      <c r="AQ376" s="271" t="s">
        <v>233</v>
      </c>
      <c r="AR376" s="272"/>
      <c r="AS376" s="272"/>
      <c r="AT376" s="273"/>
      <c r="AU376" s="283" t="s">
        <v>249</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234</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248</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247</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383</v>
      </c>
      <c r="AF380" s="269"/>
      <c r="AG380" s="269"/>
      <c r="AH380" s="269"/>
      <c r="AI380" s="269" t="s">
        <v>381</v>
      </c>
      <c r="AJ380" s="269"/>
      <c r="AK380" s="269"/>
      <c r="AL380" s="269"/>
      <c r="AM380" s="269" t="s">
        <v>410</v>
      </c>
      <c r="AN380" s="269"/>
      <c r="AO380" s="269"/>
      <c r="AP380" s="271"/>
      <c r="AQ380" s="271" t="s">
        <v>233</v>
      </c>
      <c r="AR380" s="272"/>
      <c r="AS380" s="272"/>
      <c r="AT380" s="273"/>
      <c r="AU380" s="283" t="s">
        <v>249</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234</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248</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247</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383</v>
      </c>
      <c r="AF384" s="269"/>
      <c r="AG384" s="269"/>
      <c r="AH384" s="269"/>
      <c r="AI384" s="269" t="s">
        <v>381</v>
      </c>
      <c r="AJ384" s="269"/>
      <c r="AK384" s="269"/>
      <c r="AL384" s="269"/>
      <c r="AM384" s="269" t="s">
        <v>410</v>
      </c>
      <c r="AN384" s="269"/>
      <c r="AO384" s="269"/>
      <c r="AP384" s="271"/>
      <c r="AQ384" s="271" t="s">
        <v>233</v>
      </c>
      <c r="AR384" s="272"/>
      <c r="AS384" s="272"/>
      <c r="AT384" s="273"/>
      <c r="AU384" s="283" t="s">
        <v>249</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234</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248</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247</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383</v>
      </c>
      <c r="AF388" s="269"/>
      <c r="AG388" s="269"/>
      <c r="AH388" s="269"/>
      <c r="AI388" s="269" t="s">
        <v>381</v>
      </c>
      <c r="AJ388" s="269"/>
      <c r="AK388" s="269"/>
      <c r="AL388" s="269"/>
      <c r="AM388" s="269" t="s">
        <v>410</v>
      </c>
      <c r="AN388" s="269"/>
      <c r="AO388" s="269"/>
      <c r="AP388" s="271"/>
      <c r="AQ388" s="271" t="s">
        <v>233</v>
      </c>
      <c r="AR388" s="272"/>
      <c r="AS388" s="272"/>
      <c r="AT388" s="273"/>
      <c r="AU388" s="283" t="s">
        <v>249</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234</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248</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250</v>
      </c>
      <c r="H392" s="173"/>
      <c r="I392" s="173"/>
      <c r="J392" s="173"/>
      <c r="K392" s="173"/>
      <c r="L392" s="173"/>
      <c r="M392" s="173"/>
      <c r="N392" s="173"/>
      <c r="O392" s="173"/>
      <c r="P392" s="174"/>
      <c r="Q392" s="180" t="s">
        <v>327</v>
      </c>
      <c r="R392" s="173"/>
      <c r="S392" s="173"/>
      <c r="T392" s="173"/>
      <c r="U392" s="173"/>
      <c r="V392" s="173"/>
      <c r="W392" s="173"/>
      <c r="X392" s="173"/>
      <c r="Y392" s="173"/>
      <c r="Z392" s="173"/>
      <c r="AA392" s="173"/>
      <c r="AB392" s="291" t="s">
        <v>328</v>
      </c>
      <c r="AC392" s="173"/>
      <c r="AD392" s="174"/>
      <c r="AE392" s="180" t="s">
        <v>251</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252</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250</v>
      </c>
      <c r="H399" s="173"/>
      <c r="I399" s="173"/>
      <c r="J399" s="173"/>
      <c r="K399" s="173"/>
      <c r="L399" s="173"/>
      <c r="M399" s="173"/>
      <c r="N399" s="173"/>
      <c r="O399" s="173"/>
      <c r="P399" s="174"/>
      <c r="Q399" s="180" t="s">
        <v>327</v>
      </c>
      <c r="R399" s="173"/>
      <c r="S399" s="173"/>
      <c r="T399" s="173"/>
      <c r="U399" s="173"/>
      <c r="V399" s="173"/>
      <c r="W399" s="173"/>
      <c r="X399" s="173"/>
      <c r="Y399" s="173"/>
      <c r="Z399" s="173"/>
      <c r="AA399" s="173"/>
      <c r="AB399" s="291" t="s">
        <v>328</v>
      </c>
      <c r="AC399" s="173"/>
      <c r="AD399" s="174"/>
      <c r="AE399" s="277" t="s">
        <v>251</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252</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250</v>
      </c>
      <c r="H406" s="173"/>
      <c r="I406" s="173"/>
      <c r="J406" s="173"/>
      <c r="K406" s="173"/>
      <c r="L406" s="173"/>
      <c r="M406" s="173"/>
      <c r="N406" s="173"/>
      <c r="O406" s="173"/>
      <c r="P406" s="174"/>
      <c r="Q406" s="180" t="s">
        <v>327</v>
      </c>
      <c r="R406" s="173"/>
      <c r="S406" s="173"/>
      <c r="T406" s="173"/>
      <c r="U406" s="173"/>
      <c r="V406" s="173"/>
      <c r="W406" s="173"/>
      <c r="X406" s="173"/>
      <c r="Y406" s="173"/>
      <c r="Z406" s="173"/>
      <c r="AA406" s="173"/>
      <c r="AB406" s="291" t="s">
        <v>328</v>
      </c>
      <c r="AC406" s="173"/>
      <c r="AD406" s="174"/>
      <c r="AE406" s="277" t="s">
        <v>251</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252</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250</v>
      </c>
      <c r="H413" s="173"/>
      <c r="I413" s="173"/>
      <c r="J413" s="173"/>
      <c r="K413" s="173"/>
      <c r="L413" s="173"/>
      <c r="M413" s="173"/>
      <c r="N413" s="173"/>
      <c r="O413" s="173"/>
      <c r="P413" s="174"/>
      <c r="Q413" s="180" t="s">
        <v>327</v>
      </c>
      <c r="R413" s="173"/>
      <c r="S413" s="173"/>
      <c r="T413" s="173"/>
      <c r="U413" s="173"/>
      <c r="V413" s="173"/>
      <c r="W413" s="173"/>
      <c r="X413" s="173"/>
      <c r="Y413" s="173"/>
      <c r="Z413" s="173"/>
      <c r="AA413" s="173"/>
      <c r="AB413" s="291" t="s">
        <v>328</v>
      </c>
      <c r="AC413" s="173"/>
      <c r="AD413" s="174"/>
      <c r="AE413" s="277" t="s">
        <v>251</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252</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250</v>
      </c>
      <c r="H420" s="173"/>
      <c r="I420" s="173"/>
      <c r="J420" s="173"/>
      <c r="K420" s="173"/>
      <c r="L420" s="173"/>
      <c r="M420" s="173"/>
      <c r="N420" s="173"/>
      <c r="O420" s="173"/>
      <c r="P420" s="174"/>
      <c r="Q420" s="180" t="s">
        <v>327</v>
      </c>
      <c r="R420" s="173"/>
      <c r="S420" s="173"/>
      <c r="T420" s="173"/>
      <c r="U420" s="173"/>
      <c r="V420" s="173"/>
      <c r="W420" s="173"/>
      <c r="X420" s="173"/>
      <c r="Y420" s="173"/>
      <c r="Z420" s="173"/>
      <c r="AA420" s="173"/>
      <c r="AB420" s="291" t="s">
        <v>328</v>
      </c>
      <c r="AC420" s="173"/>
      <c r="AD420" s="174"/>
      <c r="AE420" s="277" t="s">
        <v>251</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252</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292</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413</v>
      </c>
      <c r="D430" s="254"/>
      <c r="E430" s="242" t="s">
        <v>391</v>
      </c>
      <c r="F430" s="452"/>
      <c r="G430" s="244" t="s">
        <v>253</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242</v>
      </c>
      <c r="F431" s="171"/>
      <c r="G431" s="172" t="s">
        <v>239</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241</v>
      </c>
      <c r="AF431" s="183"/>
      <c r="AG431" s="183"/>
      <c r="AH431" s="184"/>
      <c r="AI431" s="185" t="s">
        <v>404</v>
      </c>
      <c r="AJ431" s="185"/>
      <c r="AK431" s="185"/>
      <c r="AL431" s="180"/>
      <c r="AM431" s="185" t="s">
        <v>417</v>
      </c>
      <c r="AN431" s="185"/>
      <c r="AO431" s="185"/>
      <c r="AP431" s="180"/>
      <c r="AQ431" s="180" t="s">
        <v>233</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234</v>
      </c>
      <c r="AH432" s="176"/>
      <c r="AI432" s="186"/>
      <c r="AJ432" s="186"/>
      <c r="AK432" s="186"/>
      <c r="AL432" s="181"/>
      <c r="AM432" s="186"/>
      <c r="AN432" s="186"/>
      <c r="AO432" s="186"/>
      <c r="AP432" s="181"/>
      <c r="AQ432" s="215"/>
      <c r="AR432" s="140"/>
      <c r="AS432" s="141" t="s">
        <v>234</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242</v>
      </c>
      <c r="F436" s="171"/>
      <c r="G436" s="172" t="s">
        <v>239</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241</v>
      </c>
      <c r="AF436" s="183"/>
      <c r="AG436" s="183"/>
      <c r="AH436" s="184"/>
      <c r="AI436" s="185" t="s">
        <v>404</v>
      </c>
      <c r="AJ436" s="185"/>
      <c r="AK436" s="185"/>
      <c r="AL436" s="180"/>
      <c r="AM436" s="185" t="s">
        <v>417</v>
      </c>
      <c r="AN436" s="185"/>
      <c r="AO436" s="185"/>
      <c r="AP436" s="180"/>
      <c r="AQ436" s="180" t="s">
        <v>233</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234</v>
      </c>
      <c r="AH437" s="176"/>
      <c r="AI437" s="186"/>
      <c r="AJ437" s="186"/>
      <c r="AK437" s="186"/>
      <c r="AL437" s="181"/>
      <c r="AM437" s="186"/>
      <c r="AN437" s="186"/>
      <c r="AO437" s="186"/>
      <c r="AP437" s="181"/>
      <c r="AQ437" s="215"/>
      <c r="AR437" s="140"/>
      <c r="AS437" s="141" t="s">
        <v>234</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242</v>
      </c>
      <c r="F441" s="171"/>
      <c r="G441" s="172" t="s">
        <v>239</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241</v>
      </c>
      <c r="AF441" s="183"/>
      <c r="AG441" s="183"/>
      <c r="AH441" s="184"/>
      <c r="AI441" s="185" t="s">
        <v>404</v>
      </c>
      <c r="AJ441" s="185"/>
      <c r="AK441" s="185"/>
      <c r="AL441" s="180"/>
      <c r="AM441" s="185" t="s">
        <v>417</v>
      </c>
      <c r="AN441" s="185"/>
      <c r="AO441" s="185"/>
      <c r="AP441" s="180"/>
      <c r="AQ441" s="180" t="s">
        <v>233</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234</v>
      </c>
      <c r="AH442" s="176"/>
      <c r="AI442" s="186"/>
      <c r="AJ442" s="186"/>
      <c r="AK442" s="186"/>
      <c r="AL442" s="181"/>
      <c r="AM442" s="186"/>
      <c r="AN442" s="186"/>
      <c r="AO442" s="186"/>
      <c r="AP442" s="181"/>
      <c r="AQ442" s="215"/>
      <c r="AR442" s="140"/>
      <c r="AS442" s="141" t="s">
        <v>234</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242</v>
      </c>
      <c r="F446" s="171"/>
      <c r="G446" s="172" t="s">
        <v>239</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241</v>
      </c>
      <c r="AF446" s="183"/>
      <c r="AG446" s="183"/>
      <c r="AH446" s="184"/>
      <c r="AI446" s="185" t="s">
        <v>404</v>
      </c>
      <c r="AJ446" s="185"/>
      <c r="AK446" s="185"/>
      <c r="AL446" s="180"/>
      <c r="AM446" s="185" t="s">
        <v>417</v>
      </c>
      <c r="AN446" s="185"/>
      <c r="AO446" s="185"/>
      <c r="AP446" s="180"/>
      <c r="AQ446" s="180" t="s">
        <v>233</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234</v>
      </c>
      <c r="AH447" s="176"/>
      <c r="AI447" s="186"/>
      <c r="AJ447" s="186"/>
      <c r="AK447" s="186"/>
      <c r="AL447" s="181"/>
      <c r="AM447" s="186"/>
      <c r="AN447" s="186"/>
      <c r="AO447" s="186"/>
      <c r="AP447" s="181"/>
      <c r="AQ447" s="215"/>
      <c r="AR447" s="140"/>
      <c r="AS447" s="141" t="s">
        <v>234</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242</v>
      </c>
      <c r="F451" s="171"/>
      <c r="G451" s="172" t="s">
        <v>239</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241</v>
      </c>
      <c r="AF451" s="183"/>
      <c r="AG451" s="183"/>
      <c r="AH451" s="184"/>
      <c r="AI451" s="185" t="s">
        <v>404</v>
      </c>
      <c r="AJ451" s="185"/>
      <c r="AK451" s="185"/>
      <c r="AL451" s="180"/>
      <c r="AM451" s="185" t="s">
        <v>417</v>
      </c>
      <c r="AN451" s="185"/>
      <c r="AO451" s="185"/>
      <c r="AP451" s="180"/>
      <c r="AQ451" s="180" t="s">
        <v>233</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234</v>
      </c>
      <c r="AH452" s="176"/>
      <c r="AI452" s="186"/>
      <c r="AJ452" s="186"/>
      <c r="AK452" s="186"/>
      <c r="AL452" s="181"/>
      <c r="AM452" s="186"/>
      <c r="AN452" s="186"/>
      <c r="AO452" s="186"/>
      <c r="AP452" s="181"/>
      <c r="AQ452" s="215"/>
      <c r="AR452" s="140"/>
      <c r="AS452" s="141" t="s">
        <v>234</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243</v>
      </c>
      <c r="F456" s="171"/>
      <c r="G456" s="172" t="s">
        <v>240</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241</v>
      </c>
      <c r="AF456" s="183"/>
      <c r="AG456" s="183"/>
      <c r="AH456" s="184"/>
      <c r="AI456" s="185" t="s">
        <v>404</v>
      </c>
      <c r="AJ456" s="185"/>
      <c r="AK456" s="185"/>
      <c r="AL456" s="180"/>
      <c r="AM456" s="185" t="s">
        <v>417</v>
      </c>
      <c r="AN456" s="185"/>
      <c r="AO456" s="185"/>
      <c r="AP456" s="180"/>
      <c r="AQ456" s="180" t="s">
        <v>233</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234</v>
      </c>
      <c r="AH457" s="176"/>
      <c r="AI457" s="186"/>
      <c r="AJ457" s="186"/>
      <c r="AK457" s="186"/>
      <c r="AL457" s="181"/>
      <c r="AM457" s="186"/>
      <c r="AN457" s="186"/>
      <c r="AO457" s="186"/>
      <c r="AP457" s="181"/>
      <c r="AQ457" s="215"/>
      <c r="AR457" s="140"/>
      <c r="AS457" s="141" t="s">
        <v>234</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243</v>
      </c>
      <c r="F461" s="171"/>
      <c r="G461" s="172" t="s">
        <v>240</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241</v>
      </c>
      <c r="AF461" s="183"/>
      <c r="AG461" s="183"/>
      <c r="AH461" s="184"/>
      <c r="AI461" s="185" t="s">
        <v>404</v>
      </c>
      <c r="AJ461" s="185"/>
      <c r="AK461" s="185"/>
      <c r="AL461" s="180"/>
      <c r="AM461" s="185" t="s">
        <v>417</v>
      </c>
      <c r="AN461" s="185"/>
      <c r="AO461" s="185"/>
      <c r="AP461" s="180"/>
      <c r="AQ461" s="180" t="s">
        <v>233</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234</v>
      </c>
      <c r="AH462" s="176"/>
      <c r="AI462" s="186"/>
      <c r="AJ462" s="186"/>
      <c r="AK462" s="186"/>
      <c r="AL462" s="181"/>
      <c r="AM462" s="186"/>
      <c r="AN462" s="186"/>
      <c r="AO462" s="186"/>
      <c r="AP462" s="181"/>
      <c r="AQ462" s="215"/>
      <c r="AR462" s="140"/>
      <c r="AS462" s="141" t="s">
        <v>234</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243</v>
      </c>
      <c r="F466" s="171"/>
      <c r="G466" s="172" t="s">
        <v>240</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241</v>
      </c>
      <c r="AF466" s="183"/>
      <c r="AG466" s="183"/>
      <c r="AH466" s="184"/>
      <c r="AI466" s="185" t="s">
        <v>404</v>
      </c>
      <c r="AJ466" s="185"/>
      <c r="AK466" s="185"/>
      <c r="AL466" s="180"/>
      <c r="AM466" s="185" t="s">
        <v>417</v>
      </c>
      <c r="AN466" s="185"/>
      <c r="AO466" s="185"/>
      <c r="AP466" s="180"/>
      <c r="AQ466" s="180" t="s">
        <v>233</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234</v>
      </c>
      <c r="AH467" s="176"/>
      <c r="AI467" s="186"/>
      <c r="AJ467" s="186"/>
      <c r="AK467" s="186"/>
      <c r="AL467" s="181"/>
      <c r="AM467" s="186"/>
      <c r="AN467" s="186"/>
      <c r="AO467" s="186"/>
      <c r="AP467" s="181"/>
      <c r="AQ467" s="215"/>
      <c r="AR467" s="140"/>
      <c r="AS467" s="141" t="s">
        <v>234</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243</v>
      </c>
      <c r="F471" s="171"/>
      <c r="G471" s="172" t="s">
        <v>240</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241</v>
      </c>
      <c r="AF471" s="183"/>
      <c r="AG471" s="183"/>
      <c r="AH471" s="184"/>
      <c r="AI471" s="185" t="s">
        <v>404</v>
      </c>
      <c r="AJ471" s="185"/>
      <c r="AK471" s="185"/>
      <c r="AL471" s="180"/>
      <c r="AM471" s="185" t="s">
        <v>417</v>
      </c>
      <c r="AN471" s="185"/>
      <c r="AO471" s="185"/>
      <c r="AP471" s="180"/>
      <c r="AQ471" s="180" t="s">
        <v>233</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234</v>
      </c>
      <c r="AH472" s="176"/>
      <c r="AI472" s="186"/>
      <c r="AJ472" s="186"/>
      <c r="AK472" s="186"/>
      <c r="AL472" s="181"/>
      <c r="AM472" s="186"/>
      <c r="AN472" s="186"/>
      <c r="AO472" s="186"/>
      <c r="AP472" s="181"/>
      <c r="AQ472" s="215"/>
      <c r="AR472" s="140"/>
      <c r="AS472" s="141" t="s">
        <v>234</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243</v>
      </c>
      <c r="F476" s="171"/>
      <c r="G476" s="172" t="s">
        <v>240</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241</v>
      </c>
      <c r="AF476" s="183"/>
      <c r="AG476" s="183"/>
      <c r="AH476" s="184"/>
      <c r="AI476" s="185" t="s">
        <v>404</v>
      </c>
      <c r="AJ476" s="185"/>
      <c r="AK476" s="185"/>
      <c r="AL476" s="180"/>
      <c r="AM476" s="185" t="s">
        <v>417</v>
      </c>
      <c r="AN476" s="185"/>
      <c r="AO476" s="185"/>
      <c r="AP476" s="180"/>
      <c r="AQ476" s="180" t="s">
        <v>233</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234</v>
      </c>
      <c r="AH477" s="176"/>
      <c r="AI477" s="186"/>
      <c r="AJ477" s="186"/>
      <c r="AK477" s="186"/>
      <c r="AL477" s="181"/>
      <c r="AM477" s="186"/>
      <c r="AN477" s="186"/>
      <c r="AO477" s="186"/>
      <c r="AP477" s="181"/>
      <c r="AQ477" s="215"/>
      <c r="AR477" s="140"/>
      <c r="AS477" s="141" t="s">
        <v>234</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400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395</v>
      </c>
      <c r="F484" s="243"/>
      <c r="G484" s="244" t="s">
        <v>253</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242</v>
      </c>
      <c r="F485" s="171"/>
      <c r="G485" s="172" t="s">
        <v>239</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241</v>
      </c>
      <c r="AF485" s="183"/>
      <c r="AG485" s="183"/>
      <c r="AH485" s="184"/>
      <c r="AI485" s="185" t="s">
        <v>404</v>
      </c>
      <c r="AJ485" s="185"/>
      <c r="AK485" s="185"/>
      <c r="AL485" s="180"/>
      <c r="AM485" s="185" t="s">
        <v>417</v>
      </c>
      <c r="AN485" s="185"/>
      <c r="AO485" s="185"/>
      <c r="AP485" s="180"/>
      <c r="AQ485" s="180" t="s">
        <v>233</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234</v>
      </c>
      <c r="AH486" s="176"/>
      <c r="AI486" s="186"/>
      <c r="AJ486" s="186"/>
      <c r="AK486" s="186"/>
      <c r="AL486" s="181"/>
      <c r="AM486" s="186"/>
      <c r="AN486" s="186"/>
      <c r="AO486" s="186"/>
      <c r="AP486" s="181"/>
      <c r="AQ486" s="215"/>
      <c r="AR486" s="140"/>
      <c r="AS486" s="141" t="s">
        <v>234</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242</v>
      </c>
      <c r="F490" s="171"/>
      <c r="G490" s="172" t="s">
        <v>239</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241</v>
      </c>
      <c r="AF490" s="183"/>
      <c r="AG490" s="183"/>
      <c r="AH490" s="184"/>
      <c r="AI490" s="185" t="s">
        <v>404</v>
      </c>
      <c r="AJ490" s="185"/>
      <c r="AK490" s="185"/>
      <c r="AL490" s="180"/>
      <c r="AM490" s="185" t="s">
        <v>417</v>
      </c>
      <c r="AN490" s="185"/>
      <c r="AO490" s="185"/>
      <c r="AP490" s="180"/>
      <c r="AQ490" s="180" t="s">
        <v>233</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234</v>
      </c>
      <c r="AH491" s="176"/>
      <c r="AI491" s="186"/>
      <c r="AJ491" s="186"/>
      <c r="AK491" s="186"/>
      <c r="AL491" s="181"/>
      <c r="AM491" s="186"/>
      <c r="AN491" s="186"/>
      <c r="AO491" s="186"/>
      <c r="AP491" s="181"/>
      <c r="AQ491" s="215"/>
      <c r="AR491" s="140"/>
      <c r="AS491" s="141" t="s">
        <v>234</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242</v>
      </c>
      <c r="F495" s="171"/>
      <c r="G495" s="172" t="s">
        <v>239</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241</v>
      </c>
      <c r="AF495" s="183"/>
      <c r="AG495" s="183"/>
      <c r="AH495" s="184"/>
      <c r="AI495" s="185" t="s">
        <v>404</v>
      </c>
      <c r="AJ495" s="185"/>
      <c r="AK495" s="185"/>
      <c r="AL495" s="180"/>
      <c r="AM495" s="185" t="s">
        <v>417</v>
      </c>
      <c r="AN495" s="185"/>
      <c r="AO495" s="185"/>
      <c r="AP495" s="180"/>
      <c r="AQ495" s="180" t="s">
        <v>233</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234</v>
      </c>
      <c r="AH496" s="176"/>
      <c r="AI496" s="186"/>
      <c r="AJ496" s="186"/>
      <c r="AK496" s="186"/>
      <c r="AL496" s="181"/>
      <c r="AM496" s="186"/>
      <c r="AN496" s="186"/>
      <c r="AO496" s="186"/>
      <c r="AP496" s="181"/>
      <c r="AQ496" s="215"/>
      <c r="AR496" s="140"/>
      <c r="AS496" s="141" t="s">
        <v>234</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242</v>
      </c>
      <c r="F500" s="171"/>
      <c r="G500" s="172" t="s">
        <v>239</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241</v>
      </c>
      <c r="AF500" s="183"/>
      <c r="AG500" s="183"/>
      <c r="AH500" s="184"/>
      <c r="AI500" s="185" t="s">
        <v>404</v>
      </c>
      <c r="AJ500" s="185"/>
      <c r="AK500" s="185"/>
      <c r="AL500" s="180"/>
      <c r="AM500" s="185" t="s">
        <v>417</v>
      </c>
      <c r="AN500" s="185"/>
      <c r="AO500" s="185"/>
      <c r="AP500" s="180"/>
      <c r="AQ500" s="180" t="s">
        <v>233</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234</v>
      </c>
      <c r="AH501" s="176"/>
      <c r="AI501" s="186"/>
      <c r="AJ501" s="186"/>
      <c r="AK501" s="186"/>
      <c r="AL501" s="181"/>
      <c r="AM501" s="186"/>
      <c r="AN501" s="186"/>
      <c r="AO501" s="186"/>
      <c r="AP501" s="181"/>
      <c r="AQ501" s="215"/>
      <c r="AR501" s="140"/>
      <c r="AS501" s="141" t="s">
        <v>234</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242</v>
      </c>
      <c r="F505" s="171"/>
      <c r="G505" s="172" t="s">
        <v>239</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241</v>
      </c>
      <c r="AF505" s="183"/>
      <c r="AG505" s="183"/>
      <c r="AH505" s="184"/>
      <c r="AI505" s="185" t="s">
        <v>404</v>
      </c>
      <c r="AJ505" s="185"/>
      <c r="AK505" s="185"/>
      <c r="AL505" s="180"/>
      <c r="AM505" s="185" t="s">
        <v>417</v>
      </c>
      <c r="AN505" s="185"/>
      <c r="AO505" s="185"/>
      <c r="AP505" s="180"/>
      <c r="AQ505" s="180" t="s">
        <v>233</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234</v>
      </c>
      <c r="AH506" s="176"/>
      <c r="AI506" s="186"/>
      <c r="AJ506" s="186"/>
      <c r="AK506" s="186"/>
      <c r="AL506" s="181"/>
      <c r="AM506" s="186"/>
      <c r="AN506" s="186"/>
      <c r="AO506" s="186"/>
      <c r="AP506" s="181"/>
      <c r="AQ506" s="215"/>
      <c r="AR506" s="140"/>
      <c r="AS506" s="141" t="s">
        <v>234</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243</v>
      </c>
      <c r="F510" s="171"/>
      <c r="G510" s="172" t="s">
        <v>240</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241</v>
      </c>
      <c r="AF510" s="183"/>
      <c r="AG510" s="183"/>
      <c r="AH510" s="184"/>
      <c r="AI510" s="185" t="s">
        <v>404</v>
      </c>
      <c r="AJ510" s="185"/>
      <c r="AK510" s="185"/>
      <c r="AL510" s="180"/>
      <c r="AM510" s="185" t="s">
        <v>417</v>
      </c>
      <c r="AN510" s="185"/>
      <c r="AO510" s="185"/>
      <c r="AP510" s="180"/>
      <c r="AQ510" s="180" t="s">
        <v>233</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234</v>
      </c>
      <c r="AH511" s="176"/>
      <c r="AI511" s="186"/>
      <c r="AJ511" s="186"/>
      <c r="AK511" s="186"/>
      <c r="AL511" s="181"/>
      <c r="AM511" s="186"/>
      <c r="AN511" s="186"/>
      <c r="AO511" s="186"/>
      <c r="AP511" s="181"/>
      <c r="AQ511" s="215"/>
      <c r="AR511" s="140"/>
      <c r="AS511" s="141" t="s">
        <v>234</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243</v>
      </c>
      <c r="F515" s="171"/>
      <c r="G515" s="172" t="s">
        <v>240</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241</v>
      </c>
      <c r="AF515" s="183"/>
      <c r="AG515" s="183"/>
      <c r="AH515" s="184"/>
      <c r="AI515" s="185" t="s">
        <v>404</v>
      </c>
      <c r="AJ515" s="185"/>
      <c r="AK515" s="185"/>
      <c r="AL515" s="180"/>
      <c r="AM515" s="185" t="s">
        <v>417</v>
      </c>
      <c r="AN515" s="185"/>
      <c r="AO515" s="185"/>
      <c r="AP515" s="180"/>
      <c r="AQ515" s="180" t="s">
        <v>233</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234</v>
      </c>
      <c r="AH516" s="176"/>
      <c r="AI516" s="186"/>
      <c r="AJ516" s="186"/>
      <c r="AK516" s="186"/>
      <c r="AL516" s="181"/>
      <c r="AM516" s="186"/>
      <c r="AN516" s="186"/>
      <c r="AO516" s="186"/>
      <c r="AP516" s="181"/>
      <c r="AQ516" s="215"/>
      <c r="AR516" s="140"/>
      <c r="AS516" s="141" t="s">
        <v>234</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243</v>
      </c>
      <c r="F520" s="171"/>
      <c r="G520" s="172" t="s">
        <v>240</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241</v>
      </c>
      <c r="AF520" s="183"/>
      <c r="AG520" s="183"/>
      <c r="AH520" s="184"/>
      <c r="AI520" s="185" t="s">
        <v>404</v>
      </c>
      <c r="AJ520" s="185"/>
      <c r="AK520" s="185"/>
      <c r="AL520" s="180"/>
      <c r="AM520" s="185" t="s">
        <v>417</v>
      </c>
      <c r="AN520" s="185"/>
      <c r="AO520" s="185"/>
      <c r="AP520" s="180"/>
      <c r="AQ520" s="180" t="s">
        <v>233</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234</v>
      </c>
      <c r="AH521" s="176"/>
      <c r="AI521" s="186"/>
      <c r="AJ521" s="186"/>
      <c r="AK521" s="186"/>
      <c r="AL521" s="181"/>
      <c r="AM521" s="186"/>
      <c r="AN521" s="186"/>
      <c r="AO521" s="186"/>
      <c r="AP521" s="181"/>
      <c r="AQ521" s="215"/>
      <c r="AR521" s="140"/>
      <c r="AS521" s="141" t="s">
        <v>234</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243</v>
      </c>
      <c r="F525" s="171"/>
      <c r="G525" s="172" t="s">
        <v>240</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241</v>
      </c>
      <c r="AF525" s="183"/>
      <c r="AG525" s="183"/>
      <c r="AH525" s="184"/>
      <c r="AI525" s="185" t="s">
        <v>404</v>
      </c>
      <c r="AJ525" s="185"/>
      <c r="AK525" s="185"/>
      <c r="AL525" s="180"/>
      <c r="AM525" s="185" t="s">
        <v>417</v>
      </c>
      <c r="AN525" s="185"/>
      <c r="AO525" s="185"/>
      <c r="AP525" s="180"/>
      <c r="AQ525" s="180" t="s">
        <v>233</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234</v>
      </c>
      <c r="AH526" s="176"/>
      <c r="AI526" s="186"/>
      <c r="AJ526" s="186"/>
      <c r="AK526" s="186"/>
      <c r="AL526" s="181"/>
      <c r="AM526" s="186"/>
      <c r="AN526" s="186"/>
      <c r="AO526" s="186"/>
      <c r="AP526" s="181"/>
      <c r="AQ526" s="215"/>
      <c r="AR526" s="140"/>
      <c r="AS526" s="141" t="s">
        <v>234</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243</v>
      </c>
      <c r="F530" s="171"/>
      <c r="G530" s="172" t="s">
        <v>240</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241</v>
      </c>
      <c r="AF530" s="183"/>
      <c r="AG530" s="183"/>
      <c r="AH530" s="184"/>
      <c r="AI530" s="185" t="s">
        <v>404</v>
      </c>
      <c r="AJ530" s="185"/>
      <c r="AK530" s="185"/>
      <c r="AL530" s="180"/>
      <c r="AM530" s="185" t="s">
        <v>417</v>
      </c>
      <c r="AN530" s="185"/>
      <c r="AO530" s="185"/>
      <c r="AP530" s="180"/>
      <c r="AQ530" s="180" t="s">
        <v>233</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234</v>
      </c>
      <c r="AH531" s="176"/>
      <c r="AI531" s="186"/>
      <c r="AJ531" s="186"/>
      <c r="AK531" s="186"/>
      <c r="AL531" s="181"/>
      <c r="AM531" s="186"/>
      <c r="AN531" s="186"/>
      <c r="AO531" s="186"/>
      <c r="AP531" s="181"/>
      <c r="AQ531" s="215"/>
      <c r="AR531" s="140"/>
      <c r="AS531" s="141" t="s">
        <v>234</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401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396</v>
      </c>
      <c r="F538" s="243"/>
      <c r="G538" s="244" t="s">
        <v>253</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242</v>
      </c>
      <c r="F539" s="171"/>
      <c r="G539" s="172" t="s">
        <v>239</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241</v>
      </c>
      <c r="AF539" s="183"/>
      <c r="AG539" s="183"/>
      <c r="AH539" s="184"/>
      <c r="AI539" s="185" t="s">
        <v>404</v>
      </c>
      <c r="AJ539" s="185"/>
      <c r="AK539" s="185"/>
      <c r="AL539" s="180"/>
      <c r="AM539" s="185" t="s">
        <v>417</v>
      </c>
      <c r="AN539" s="185"/>
      <c r="AO539" s="185"/>
      <c r="AP539" s="180"/>
      <c r="AQ539" s="180" t="s">
        <v>233</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234</v>
      </c>
      <c r="AH540" s="176"/>
      <c r="AI540" s="186"/>
      <c r="AJ540" s="186"/>
      <c r="AK540" s="186"/>
      <c r="AL540" s="181"/>
      <c r="AM540" s="186"/>
      <c r="AN540" s="186"/>
      <c r="AO540" s="186"/>
      <c r="AP540" s="181"/>
      <c r="AQ540" s="215"/>
      <c r="AR540" s="140"/>
      <c r="AS540" s="141" t="s">
        <v>234</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242</v>
      </c>
      <c r="F544" s="171"/>
      <c r="G544" s="172" t="s">
        <v>239</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241</v>
      </c>
      <c r="AF544" s="183"/>
      <c r="AG544" s="183"/>
      <c r="AH544" s="184"/>
      <c r="AI544" s="185" t="s">
        <v>404</v>
      </c>
      <c r="AJ544" s="185"/>
      <c r="AK544" s="185"/>
      <c r="AL544" s="180"/>
      <c r="AM544" s="185" t="s">
        <v>417</v>
      </c>
      <c r="AN544" s="185"/>
      <c r="AO544" s="185"/>
      <c r="AP544" s="180"/>
      <c r="AQ544" s="180" t="s">
        <v>233</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234</v>
      </c>
      <c r="AH545" s="176"/>
      <c r="AI545" s="186"/>
      <c r="AJ545" s="186"/>
      <c r="AK545" s="186"/>
      <c r="AL545" s="181"/>
      <c r="AM545" s="186"/>
      <c r="AN545" s="186"/>
      <c r="AO545" s="186"/>
      <c r="AP545" s="181"/>
      <c r="AQ545" s="215"/>
      <c r="AR545" s="140"/>
      <c r="AS545" s="141" t="s">
        <v>234</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242</v>
      </c>
      <c r="F549" s="171"/>
      <c r="G549" s="172" t="s">
        <v>239</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241</v>
      </c>
      <c r="AF549" s="183"/>
      <c r="AG549" s="183"/>
      <c r="AH549" s="184"/>
      <c r="AI549" s="185" t="s">
        <v>404</v>
      </c>
      <c r="AJ549" s="185"/>
      <c r="AK549" s="185"/>
      <c r="AL549" s="180"/>
      <c r="AM549" s="185" t="s">
        <v>417</v>
      </c>
      <c r="AN549" s="185"/>
      <c r="AO549" s="185"/>
      <c r="AP549" s="180"/>
      <c r="AQ549" s="180" t="s">
        <v>233</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234</v>
      </c>
      <c r="AH550" s="176"/>
      <c r="AI550" s="186"/>
      <c r="AJ550" s="186"/>
      <c r="AK550" s="186"/>
      <c r="AL550" s="181"/>
      <c r="AM550" s="186"/>
      <c r="AN550" s="186"/>
      <c r="AO550" s="186"/>
      <c r="AP550" s="181"/>
      <c r="AQ550" s="215"/>
      <c r="AR550" s="140"/>
      <c r="AS550" s="141" t="s">
        <v>234</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242</v>
      </c>
      <c r="F554" s="171"/>
      <c r="G554" s="172" t="s">
        <v>239</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241</v>
      </c>
      <c r="AF554" s="183"/>
      <c r="AG554" s="183"/>
      <c r="AH554" s="184"/>
      <c r="AI554" s="185" t="s">
        <v>404</v>
      </c>
      <c r="AJ554" s="185"/>
      <c r="AK554" s="185"/>
      <c r="AL554" s="180"/>
      <c r="AM554" s="185" t="s">
        <v>417</v>
      </c>
      <c r="AN554" s="185"/>
      <c r="AO554" s="185"/>
      <c r="AP554" s="180"/>
      <c r="AQ554" s="180" t="s">
        <v>233</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234</v>
      </c>
      <c r="AH555" s="176"/>
      <c r="AI555" s="186"/>
      <c r="AJ555" s="186"/>
      <c r="AK555" s="186"/>
      <c r="AL555" s="181"/>
      <c r="AM555" s="186"/>
      <c r="AN555" s="186"/>
      <c r="AO555" s="186"/>
      <c r="AP555" s="181"/>
      <c r="AQ555" s="215"/>
      <c r="AR555" s="140"/>
      <c r="AS555" s="141" t="s">
        <v>234</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242</v>
      </c>
      <c r="F559" s="171"/>
      <c r="G559" s="172" t="s">
        <v>239</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241</v>
      </c>
      <c r="AF559" s="183"/>
      <c r="AG559" s="183"/>
      <c r="AH559" s="184"/>
      <c r="AI559" s="185" t="s">
        <v>404</v>
      </c>
      <c r="AJ559" s="185"/>
      <c r="AK559" s="185"/>
      <c r="AL559" s="180"/>
      <c r="AM559" s="185" t="s">
        <v>417</v>
      </c>
      <c r="AN559" s="185"/>
      <c r="AO559" s="185"/>
      <c r="AP559" s="180"/>
      <c r="AQ559" s="180" t="s">
        <v>233</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234</v>
      </c>
      <c r="AH560" s="176"/>
      <c r="AI560" s="186"/>
      <c r="AJ560" s="186"/>
      <c r="AK560" s="186"/>
      <c r="AL560" s="181"/>
      <c r="AM560" s="186"/>
      <c r="AN560" s="186"/>
      <c r="AO560" s="186"/>
      <c r="AP560" s="181"/>
      <c r="AQ560" s="215"/>
      <c r="AR560" s="140"/>
      <c r="AS560" s="141" t="s">
        <v>234</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243</v>
      </c>
      <c r="F564" s="171"/>
      <c r="G564" s="172" t="s">
        <v>240</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241</v>
      </c>
      <c r="AF564" s="183"/>
      <c r="AG564" s="183"/>
      <c r="AH564" s="184"/>
      <c r="AI564" s="185" t="s">
        <v>404</v>
      </c>
      <c r="AJ564" s="185"/>
      <c r="AK564" s="185"/>
      <c r="AL564" s="180"/>
      <c r="AM564" s="185" t="s">
        <v>417</v>
      </c>
      <c r="AN564" s="185"/>
      <c r="AO564" s="185"/>
      <c r="AP564" s="180"/>
      <c r="AQ564" s="180" t="s">
        <v>233</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234</v>
      </c>
      <c r="AH565" s="176"/>
      <c r="AI565" s="186"/>
      <c r="AJ565" s="186"/>
      <c r="AK565" s="186"/>
      <c r="AL565" s="181"/>
      <c r="AM565" s="186"/>
      <c r="AN565" s="186"/>
      <c r="AO565" s="186"/>
      <c r="AP565" s="181"/>
      <c r="AQ565" s="215"/>
      <c r="AR565" s="140"/>
      <c r="AS565" s="141" t="s">
        <v>234</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243</v>
      </c>
      <c r="F569" s="171"/>
      <c r="G569" s="172" t="s">
        <v>240</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241</v>
      </c>
      <c r="AF569" s="183"/>
      <c r="AG569" s="183"/>
      <c r="AH569" s="184"/>
      <c r="AI569" s="185" t="s">
        <v>404</v>
      </c>
      <c r="AJ569" s="185"/>
      <c r="AK569" s="185"/>
      <c r="AL569" s="180"/>
      <c r="AM569" s="185" t="s">
        <v>417</v>
      </c>
      <c r="AN569" s="185"/>
      <c r="AO569" s="185"/>
      <c r="AP569" s="180"/>
      <c r="AQ569" s="180" t="s">
        <v>233</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234</v>
      </c>
      <c r="AH570" s="176"/>
      <c r="AI570" s="186"/>
      <c r="AJ570" s="186"/>
      <c r="AK570" s="186"/>
      <c r="AL570" s="181"/>
      <c r="AM570" s="186"/>
      <c r="AN570" s="186"/>
      <c r="AO570" s="186"/>
      <c r="AP570" s="181"/>
      <c r="AQ570" s="215"/>
      <c r="AR570" s="140"/>
      <c r="AS570" s="141" t="s">
        <v>234</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243</v>
      </c>
      <c r="F574" s="171"/>
      <c r="G574" s="172" t="s">
        <v>240</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241</v>
      </c>
      <c r="AF574" s="183"/>
      <c r="AG574" s="183"/>
      <c r="AH574" s="184"/>
      <c r="AI574" s="185" t="s">
        <v>404</v>
      </c>
      <c r="AJ574" s="185"/>
      <c r="AK574" s="185"/>
      <c r="AL574" s="180"/>
      <c r="AM574" s="185" t="s">
        <v>417</v>
      </c>
      <c r="AN574" s="185"/>
      <c r="AO574" s="185"/>
      <c r="AP574" s="180"/>
      <c r="AQ574" s="180" t="s">
        <v>233</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234</v>
      </c>
      <c r="AH575" s="176"/>
      <c r="AI575" s="186"/>
      <c r="AJ575" s="186"/>
      <c r="AK575" s="186"/>
      <c r="AL575" s="181"/>
      <c r="AM575" s="186"/>
      <c r="AN575" s="186"/>
      <c r="AO575" s="186"/>
      <c r="AP575" s="181"/>
      <c r="AQ575" s="215"/>
      <c r="AR575" s="140"/>
      <c r="AS575" s="141" t="s">
        <v>234</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243</v>
      </c>
      <c r="F579" s="171"/>
      <c r="G579" s="172" t="s">
        <v>240</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241</v>
      </c>
      <c r="AF579" s="183"/>
      <c r="AG579" s="183"/>
      <c r="AH579" s="184"/>
      <c r="AI579" s="185" t="s">
        <v>404</v>
      </c>
      <c r="AJ579" s="185"/>
      <c r="AK579" s="185"/>
      <c r="AL579" s="180"/>
      <c r="AM579" s="185" t="s">
        <v>417</v>
      </c>
      <c r="AN579" s="185"/>
      <c r="AO579" s="185"/>
      <c r="AP579" s="180"/>
      <c r="AQ579" s="180" t="s">
        <v>233</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234</v>
      </c>
      <c r="AH580" s="176"/>
      <c r="AI580" s="186"/>
      <c r="AJ580" s="186"/>
      <c r="AK580" s="186"/>
      <c r="AL580" s="181"/>
      <c r="AM580" s="186"/>
      <c r="AN580" s="186"/>
      <c r="AO580" s="186"/>
      <c r="AP580" s="181"/>
      <c r="AQ580" s="215"/>
      <c r="AR580" s="140"/>
      <c r="AS580" s="141" t="s">
        <v>234</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243</v>
      </c>
      <c r="F584" s="171"/>
      <c r="G584" s="172" t="s">
        <v>240</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241</v>
      </c>
      <c r="AF584" s="183"/>
      <c r="AG584" s="183"/>
      <c r="AH584" s="184"/>
      <c r="AI584" s="185" t="s">
        <v>404</v>
      </c>
      <c r="AJ584" s="185"/>
      <c r="AK584" s="185"/>
      <c r="AL584" s="180"/>
      <c r="AM584" s="185" t="s">
        <v>417</v>
      </c>
      <c r="AN584" s="185"/>
      <c r="AO584" s="185"/>
      <c r="AP584" s="180"/>
      <c r="AQ584" s="180" t="s">
        <v>233</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234</v>
      </c>
      <c r="AH585" s="176"/>
      <c r="AI585" s="186"/>
      <c r="AJ585" s="186"/>
      <c r="AK585" s="186"/>
      <c r="AL585" s="181"/>
      <c r="AM585" s="186"/>
      <c r="AN585" s="186"/>
      <c r="AO585" s="186"/>
      <c r="AP585" s="181"/>
      <c r="AQ585" s="215"/>
      <c r="AR585" s="140"/>
      <c r="AS585" s="141" t="s">
        <v>234</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401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395</v>
      </c>
      <c r="F592" s="243"/>
      <c r="G592" s="244" t="s">
        <v>253</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242</v>
      </c>
      <c r="F593" s="171"/>
      <c r="G593" s="172" t="s">
        <v>239</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241</v>
      </c>
      <c r="AF593" s="183"/>
      <c r="AG593" s="183"/>
      <c r="AH593" s="184"/>
      <c r="AI593" s="185" t="s">
        <v>404</v>
      </c>
      <c r="AJ593" s="185"/>
      <c r="AK593" s="185"/>
      <c r="AL593" s="180"/>
      <c r="AM593" s="185" t="s">
        <v>417</v>
      </c>
      <c r="AN593" s="185"/>
      <c r="AO593" s="185"/>
      <c r="AP593" s="180"/>
      <c r="AQ593" s="180" t="s">
        <v>233</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234</v>
      </c>
      <c r="AH594" s="176"/>
      <c r="AI594" s="186"/>
      <c r="AJ594" s="186"/>
      <c r="AK594" s="186"/>
      <c r="AL594" s="181"/>
      <c r="AM594" s="186"/>
      <c r="AN594" s="186"/>
      <c r="AO594" s="186"/>
      <c r="AP594" s="181"/>
      <c r="AQ594" s="215"/>
      <c r="AR594" s="140"/>
      <c r="AS594" s="141" t="s">
        <v>234</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242</v>
      </c>
      <c r="F598" s="171"/>
      <c r="G598" s="172" t="s">
        <v>239</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241</v>
      </c>
      <c r="AF598" s="183"/>
      <c r="AG598" s="183"/>
      <c r="AH598" s="184"/>
      <c r="AI598" s="185" t="s">
        <v>404</v>
      </c>
      <c r="AJ598" s="185"/>
      <c r="AK598" s="185"/>
      <c r="AL598" s="180"/>
      <c r="AM598" s="185" t="s">
        <v>417</v>
      </c>
      <c r="AN598" s="185"/>
      <c r="AO598" s="185"/>
      <c r="AP598" s="180"/>
      <c r="AQ598" s="180" t="s">
        <v>233</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234</v>
      </c>
      <c r="AH599" s="176"/>
      <c r="AI599" s="186"/>
      <c r="AJ599" s="186"/>
      <c r="AK599" s="186"/>
      <c r="AL599" s="181"/>
      <c r="AM599" s="186"/>
      <c r="AN599" s="186"/>
      <c r="AO599" s="186"/>
      <c r="AP599" s="181"/>
      <c r="AQ599" s="215"/>
      <c r="AR599" s="140"/>
      <c r="AS599" s="141" t="s">
        <v>234</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242</v>
      </c>
      <c r="F603" s="171"/>
      <c r="G603" s="172" t="s">
        <v>239</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241</v>
      </c>
      <c r="AF603" s="183"/>
      <c r="AG603" s="183"/>
      <c r="AH603" s="184"/>
      <c r="AI603" s="185" t="s">
        <v>404</v>
      </c>
      <c r="AJ603" s="185"/>
      <c r="AK603" s="185"/>
      <c r="AL603" s="180"/>
      <c r="AM603" s="185" t="s">
        <v>417</v>
      </c>
      <c r="AN603" s="185"/>
      <c r="AO603" s="185"/>
      <c r="AP603" s="180"/>
      <c r="AQ603" s="180" t="s">
        <v>233</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234</v>
      </c>
      <c r="AH604" s="176"/>
      <c r="AI604" s="186"/>
      <c r="AJ604" s="186"/>
      <c r="AK604" s="186"/>
      <c r="AL604" s="181"/>
      <c r="AM604" s="186"/>
      <c r="AN604" s="186"/>
      <c r="AO604" s="186"/>
      <c r="AP604" s="181"/>
      <c r="AQ604" s="215"/>
      <c r="AR604" s="140"/>
      <c r="AS604" s="141" t="s">
        <v>234</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242</v>
      </c>
      <c r="F608" s="171"/>
      <c r="G608" s="172" t="s">
        <v>239</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241</v>
      </c>
      <c r="AF608" s="183"/>
      <c r="AG608" s="183"/>
      <c r="AH608" s="184"/>
      <c r="AI608" s="185" t="s">
        <v>404</v>
      </c>
      <c r="AJ608" s="185"/>
      <c r="AK608" s="185"/>
      <c r="AL608" s="180"/>
      <c r="AM608" s="185" t="s">
        <v>417</v>
      </c>
      <c r="AN608" s="185"/>
      <c r="AO608" s="185"/>
      <c r="AP608" s="180"/>
      <c r="AQ608" s="180" t="s">
        <v>233</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234</v>
      </c>
      <c r="AH609" s="176"/>
      <c r="AI609" s="186"/>
      <c r="AJ609" s="186"/>
      <c r="AK609" s="186"/>
      <c r="AL609" s="181"/>
      <c r="AM609" s="186"/>
      <c r="AN609" s="186"/>
      <c r="AO609" s="186"/>
      <c r="AP609" s="181"/>
      <c r="AQ609" s="215"/>
      <c r="AR609" s="140"/>
      <c r="AS609" s="141" t="s">
        <v>234</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242</v>
      </c>
      <c r="F613" s="171"/>
      <c r="G613" s="172" t="s">
        <v>239</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241</v>
      </c>
      <c r="AF613" s="183"/>
      <c r="AG613" s="183"/>
      <c r="AH613" s="184"/>
      <c r="AI613" s="185" t="s">
        <v>404</v>
      </c>
      <c r="AJ613" s="185"/>
      <c r="AK613" s="185"/>
      <c r="AL613" s="180"/>
      <c r="AM613" s="185" t="s">
        <v>417</v>
      </c>
      <c r="AN613" s="185"/>
      <c r="AO613" s="185"/>
      <c r="AP613" s="180"/>
      <c r="AQ613" s="180" t="s">
        <v>233</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234</v>
      </c>
      <c r="AH614" s="176"/>
      <c r="AI614" s="186"/>
      <c r="AJ614" s="186"/>
      <c r="AK614" s="186"/>
      <c r="AL614" s="181"/>
      <c r="AM614" s="186"/>
      <c r="AN614" s="186"/>
      <c r="AO614" s="186"/>
      <c r="AP614" s="181"/>
      <c r="AQ614" s="215"/>
      <c r="AR614" s="140"/>
      <c r="AS614" s="141" t="s">
        <v>234</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243</v>
      </c>
      <c r="F618" s="171"/>
      <c r="G618" s="172" t="s">
        <v>240</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241</v>
      </c>
      <c r="AF618" s="183"/>
      <c r="AG618" s="183"/>
      <c r="AH618" s="184"/>
      <c r="AI618" s="185" t="s">
        <v>404</v>
      </c>
      <c r="AJ618" s="185"/>
      <c r="AK618" s="185"/>
      <c r="AL618" s="180"/>
      <c r="AM618" s="185" t="s">
        <v>417</v>
      </c>
      <c r="AN618" s="185"/>
      <c r="AO618" s="185"/>
      <c r="AP618" s="180"/>
      <c r="AQ618" s="180" t="s">
        <v>233</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234</v>
      </c>
      <c r="AH619" s="176"/>
      <c r="AI619" s="186"/>
      <c r="AJ619" s="186"/>
      <c r="AK619" s="186"/>
      <c r="AL619" s="181"/>
      <c r="AM619" s="186"/>
      <c r="AN619" s="186"/>
      <c r="AO619" s="186"/>
      <c r="AP619" s="181"/>
      <c r="AQ619" s="215"/>
      <c r="AR619" s="140"/>
      <c r="AS619" s="141" t="s">
        <v>234</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243</v>
      </c>
      <c r="F623" s="171"/>
      <c r="G623" s="172" t="s">
        <v>240</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241</v>
      </c>
      <c r="AF623" s="183"/>
      <c r="AG623" s="183"/>
      <c r="AH623" s="184"/>
      <c r="AI623" s="185" t="s">
        <v>404</v>
      </c>
      <c r="AJ623" s="185"/>
      <c r="AK623" s="185"/>
      <c r="AL623" s="180"/>
      <c r="AM623" s="185" t="s">
        <v>417</v>
      </c>
      <c r="AN623" s="185"/>
      <c r="AO623" s="185"/>
      <c r="AP623" s="180"/>
      <c r="AQ623" s="180" t="s">
        <v>233</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234</v>
      </c>
      <c r="AH624" s="176"/>
      <c r="AI624" s="186"/>
      <c r="AJ624" s="186"/>
      <c r="AK624" s="186"/>
      <c r="AL624" s="181"/>
      <c r="AM624" s="186"/>
      <c r="AN624" s="186"/>
      <c r="AO624" s="186"/>
      <c r="AP624" s="181"/>
      <c r="AQ624" s="215"/>
      <c r="AR624" s="140"/>
      <c r="AS624" s="141" t="s">
        <v>234</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243</v>
      </c>
      <c r="F628" s="171"/>
      <c r="G628" s="172" t="s">
        <v>240</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241</v>
      </c>
      <c r="AF628" s="183"/>
      <c r="AG628" s="183"/>
      <c r="AH628" s="184"/>
      <c r="AI628" s="185" t="s">
        <v>404</v>
      </c>
      <c r="AJ628" s="185"/>
      <c r="AK628" s="185"/>
      <c r="AL628" s="180"/>
      <c r="AM628" s="185" t="s">
        <v>417</v>
      </c>
      <c r="AN628" s="185"/>
      <c r="AO628" s="185"/>
      <c r="AP628" s="180"/>
      <c r="AQ628" s="180" t="s">
        <v>233</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234</v>
      </c>
      <c r="AH629" s="176"/>
      <c r="AI629" s="186"/>
      <c r="AJ629" s="186"/>
      <c r="AK629" s="186"/>
      <c r="AL629" s="181"/>
      <c r="AM629" s="186"/>
      <c r="AN629" s="186"/>
      <c r="AO629" s="186"/>
      <c r="AP629" s="181"/>
      <c r="AQ629" s="215"/>
      <c r="AR629" s="140"/>
      <c r="AS629" s="141" t="s">
        <v>234</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243</v>
      </c>
      <c r="F633" s="171"/>
      <c r="G633" s="172" t="s">
        <v>240</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241</v>
      </c>
      <c r="AF633" s="183"/>
      <c r="AG633" s="183"/>
      <c r="AH633" s="184"/>
      <c r="AI633" s="185" t="s">
        <v>404</v>
      </c>
      <c r="AJ633" s="185"/>
      <c r="AK633" s="185"/>
      <c r="AL633" s="180"/>
      <c r="AM633" s="185" t="s">
        <v>417</v>
      </c>
      <c r="AN633" s="185"/>
      <c r="AO633" s="185"/>
      <c r="AP633" s="180"/>
      <c r="AQ633" s="180" t="s">
        <v>233</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234</v>
      </c>
      <c r="AH634" s="176"/>
      <c r="AI634" s="186"/>
      <c r="AJ634" s="186"/>
      <c r="AK634" s="186"/>
      <c r="AL634" s="181"/>
      <c r="AM634" s="186"/>
      <c r="AN634" s="186"/>
      <c r="AO634" s="186"/>
      <c r="AP634" s="181"/>
      <c r="AQ634" s="215"/>
      <c r="AR634" s="140"/>
      <c r="AS634" s="141" t="s">
        <v>234</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243</v>
      </c>
      <c r="F638" s="171"/>
      <c r="G638" s="172" t="s">
        <v>240</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241</v>
      </c>
      <c r="AF638" s="183"/>
      <c r="AG638" s="183"/>
      <c r="AH638" s="184"/>
      <c r="AI638" s="185" t="s">
        <v>404</v>
      </c>
      <c r="AJ638" s="185"/>
      <c r="AK638" s="185"/>
      <c r="AL638" s="180"/>
      <c r="AM638" s="185" t="s">
        <v>417</v>
      </c>
      <c r="AN638" s="185"/>
      <c r="AO638" s="185"/>
      <c r="AP638" s="180"/>
      <c r="AQ638" s="180" t="s">
        <v>233</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234</v>
      </c>
      <c r="AH639" s="176"/>
      <c r="AI639" s="186"/>
      <c r="AJ639" s="186"/>
      <c r="AK639" s="186"/>
      <c r="AL639" s="181"/>
      <c r="AM639" s="186"/>
      <c r="AN639" s="186"/>
      <c r="AO639" s="186"/>
      <c r="AP639" s="181"/>
      <c r="AQ639" s="215"/>
      <c r="AR639" s="140"/>
      <c r="AS639" s="141" t="s">
        <v>234</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401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396</v>
      </c>
      <c r="F646" s="243"/>
      <c r="G646" s="244" t="s">
        <v>253</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242</v>
      </c>
      <c r="F647" s="171"/>
      <c r="G647" s="172" t="s">
        <v>239</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241</v>
      </c>
      <c r="AF647" s="183"/>
      <c r="AG647" s="183"/>
      <c r="AH647" s="184"/>
      <c r="AI647" s="185" t="s">
        <v>404</v>
      </c>
      <c r="AJ647" s="185"/>
      <c r="AK647" s="185"/>
      <c r="AL647" s="180"/>
      <c r="AM647" s="185" t="s">
        <v>417</v>
      </c>
      <c r="AN647" s="185"/>
      <c r="AO647" s="185"/>
      <c r="AP647" s="180"/>
      <c r="AQ647" s="180" t="s">
        <v>233</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234</v>
      </c>
      <c r="AH648" s="176"/>
      <c r="AI648" s="186"/>
      <c r="AJ648" s="186"/>
      <c r="AK648" s="186"/>
      <c r="AL648" s="181"/>
      <c r="AM648" s="186"/>
      <c r="AN648" s="186"/>
      <c r="AO648" s="186"/>
      <c r="AP648" s="181"/>
      <c r="AQ648" s="215"/>
      <c r="AR648" s="140"/>
      <c r="AS648" s="141" t="s">
        <v>234</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242</v>
      </c>
      <c r="F652" s="171"/>
      <c r="G652" s="172" t="s">
        <v>239</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241</v>
      </c>
      <c r="AF652" s="183"/>
      <c r="AG652" s="183"/>
      <c r="AH652" s="184"/>
      <c r="AI652" s="185" t="s">
        <v>404</v>
      </c>
      <c r="AJ652" s="185"/>
      <c r="AK652" s="185"/>
      <c r="AL652" s="180"/>
      <c r="AM652" s="185" t="s">
        <v>417</v>
      </c>
      <c r="AN652" s="185"/>
      <c r="AO652" s="185"/>
      <c r="AP652" s="180"/>
      <c r="AQ652" s="180" t="s">
        <v>233</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234</v>
      </c>
      <c r="AH653" s="176"/>
      <c r="AI653" s="186"/>
      <c r="AJ653" s="186"/>
      <c r="AK653" s="186"/>
      <c r="AL653" s="181"/>
      <c r="AM653" s="186"/>
      <c r="AN653" s="186"/>
      <c r="AO653" s="186"/>
      <c r="AP653" s="181"/>
      <c r="AQ653" s="215"/>
      <c r="AR653" s="140"/>
      <c r="AS653" s="141" t="s">
        <v>234</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242</v>
      </c>
      <c r="F657" s="171"/>
      <c r="G657" s="172" t="s">
        <v>239</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241</v>
      </c>
      <c r="AF657" s="183"/>
      <c r="AG657" s="183"/>
      <c r="AH657" s="184"/>
      <c r="AI657" s="185" t="s">
        <v>404</v>
      </c>
      <c r="AJ657" s="185"/>
      <c r="AK657" s="185"/>
      <c r="AL657" s="180"/>
      <c r="AM657" s="185" t="s">
        <v>417</v>
      </c>
      <c r="AN657" s="185"/>
      <c r="AO657" s="185"/>
      <c r="AP657" s="180"/>
      <c r="AQ657" s="180" t="s">
        <v>233</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234</v>
      </c>
      <c r="AH658" s="176"/>
      <c r="AI658" s="186"/>
      <c r="AJ658" s="186"/>
      <c r="AK658" s="186"/>
      <c r="AL658" s="181"/>
      <c r="AM658" s="186"/>
      <c r="AN658" s="186"/>
      <c r="AO658" s="186"/>
      <c r="AP658" s="181"/>
      <c r="AQ658" s="215"/>
      <c r="AR658" s="140"/>
      <c r="AS658" s="141" t="s">
        <v>234</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242</v>
      </c>
      <c r="F662" s="171"/>
      <c r="G662" s="172" t="s">
        <v>239</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241</v>
      </c>
      <c r="AF662" s="183"/>
      <c r="AG662" s="183"/>
      <c r="AH662" s="184"/>
      <c r="AI662" s="185" t="s">
        <v>404</v>
      </c>
      <c r="AJ662" s="185"/>
      <c r="AK662" s="185"/>
      <c r="AL662" s="180"/>
      <c r="AM662" s="185" t="s">
        <v>417</v>
      </c>
      <c r="AN662" s="185"/>
      <c r="AO662" s="185"/>
      <c r="AP662" s="180"/>
      <c r="AQ662" s="180" t="s">
        <v>233</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234</v>
      </c>
      <c r="AH663" s="176"/>
      <c r="AI663" s="186"/>
      <c r="AJ663" s="186"/>
      <c r="AK663" s="186"/>
      <c r="AL663" s="181"/>
      <c r="AM663" s="186"/>
      <c r="AN663" s="186"/>
      <c r="AO663" s="186"/>
      <c r="AP663" s="181"/>
      <c r="AQ663" s="215"/>
      <c r="AR663" s="140"/>
      <c r="AS663" s="141" t="s">
        <v>234</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242</v>
      </c>
      <c r="F667" s="171"/>
      <c r="G667" s="172" t="s">
        <v>239</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241</v>
      </c>
      <c r="AF667" s="183"/>
      <c r="AG667" s="183"/>
      <c r="AH667" s="184"/>
      <c r="AI667" s="185" t="s">
        <v>404</v>
      </c>
      <c r="AJ667" s="185"/>
      <c r="AK667" s="185"/>
      <c r="AL667" s="180"/>
      <c r="AM667" s="185" t="s">
        <v>417</v>
      </c>
      <c r="AN667" s="185"/>
      <c r="AO667" s="185"/>
      <c r="AP667" s="180"/>
      <c r="AQ667" s="180" t="s">
        <v>233</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234</v>
      </c>
      <c r="AH668" s="176"/>
      <c r="AI668" s="186"/>
      <c r="AJ668" s="186"/>
      <c r="AK668" s="186"/>
      <c r="AL668" s="181"/>
      <c r="AM668" s="186"/>
      <c r="AN668" s="186"/>
      <c r="AO668" s="186"/>
      <c r="AP668" s="181"/>
      <c r="AQ668" s="215"/>
      <c r="AR668" s="140"/>
      <c r="AS668" s="141" t="s">
        <v>234</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243</v>
      </c>
      <c r="F672" s="171"/>
      <c r="G672" s="172" t="s">
        <v>240</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241</v>
      </c>
      <c r="AF672" s="183"/>
      <c r="AG672" s="183"/>
      <c r="AH672" s="184"/>
      <c r="AI672" s="185" t="s">
        <v>404</v>
      </c>
      <c r="AJ672" s="185"/>
      <c r="AK672" s="185"/>
      <c r="AL672" s="180"/>
      <c r="AM672" s="185" t="s">
        <v>417</v>
      </c>
      <c r="AN672" s="185"/>
      <c r="AO672" s="185"/>
      <c r="AP672" s="180"/>
      <c r="AQ672" s="180" t="s">
        <v>233</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234</v>
      </c>
      <c r="AH673" s="176"/>
      <c r="AI673" s="186"/>
      <c r="AJ673" s="186"/>
      <c r="AK673" s="186"/>
      <c r="AL673" s="181"/>
      <c r="AM673" s="186"/>
      <c r="AN673" s="186"/>
      <c r="AO673" s="186"/>
      <c r="AP673" s="181"/>
      <c r="AQ673" s="215"/>
      <c r="AR673" s="140"/>
      <c r="AS673" s="141" t="s">
        <v>234</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243</v>
      </c>
      <c r="F677" s="171"/>
      <c r="G677" s="172" t="s">
        <v>240</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241</v>
      </c>
      <c r="AF677" s="183"/>
      <c r="AG677" s="183"/>
      <c r="AH677" s="184"/>
      <c r="AI677" s="185" t="s">
        <v>404</v>
      </c>
      <c r="AJ677" s="185"/>
      <c r="AK677" s="185"/>
      <c r="AL677" s="180"/>
      <c r="AM677" s="185" t="s">
        <v>417</v>
      </c>
      <c r="AN677" s="185"/>
      <c r="AO677" s="185"/>
      <c r="AP677" s="180"/>
      <c r="AQ677" s="180" t="s">
        <v>233</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234</v>
      </c>
      <c r="AH678" s="176"/>
      <c r="AI678" s="186"/>
      <c r="AJ678" s="186"/>
      <c r="AK678" s="186"/>
      <c r="AL678" s="181"/>
      <c r="AM678" s="186"/>
      <c r="AN678" s="186"/>
      <c r="AO678" s="186"/>
      <c r="AP678" s="181"/>
      <c r="AQ678" s="215"/>
      <c r="AR678" s="140"/>
      <c r="AS678" s="141" t="s">
        <v>234</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243</v>
      </c>
      <c r="F682" s="171"/>
      <c r="G682" s="172" t="s">
        <v>240</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241</v>
      </c>
      <c r="AF682" s="183"/>
      <c r="AG682" s="183"/>
      <c r="AH682" s="184"/>
      <c r="AI682" s="185" t="s">
        <v>404</v>
      </c>
      <c r="AJ682" s="185"/>
      <c r="AK682" s="185"/>
      <c r="AL682" s="180"/>
      <c r="AM682" s="185" t="s">
        <v>417</v>
      </c>
      <c r="AN682" s="185"/>
      <c r="AO682" s="185"/>
      <c r="AP682" s="180"/>
      <c r="AQ682" s="180" t="s">
        <v>233</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234</v>
      </c>
      <c r="AH683" s="176"/>
      <c r="AI683" s="186"/>
      <c r="AJ683" s="186"/>
      <c r="AK683" s="186"/>
      <c r="AL683" s="181"/>
      <c r="AM683" s="186"/>
      <c r="AN683" s="186"/>
      <c r="AO683" s="186"/>
      <c r="AP683" s="181"/>
      <c r="AQ683" s="215"/>
      <c r="AR683" s="140"/>
      <c r="AS683" s="141" t="s">
        <v>234</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243</v>
      </c>
      <c r="F687" s="171"/>
      <c r="G687" s="172" t="s">
        <v>240</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241</v>
      </c>
      <c r="AF687" s="183"/>
      <c r="AG687" s="183"/>
      <c r="AH687" s="184"/>
      <c r="AI687" s="185" t="s">
        <v>404</v>
      </c>
      <c r="AJ687" s="185"/>
      <c r="AK687" s="185"/>
      <c r="AL687" s="180"/>
      <c r="AM687" s="185" t="s">
        <v>417</v>
      </c>
      <c r="AN687" s="185"/>
      <c r="AO687" s="185"/>
      <c r="AP687" s="180"/>
      <c r="AQ687" s="180" t="s">
        <v>233</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234</v>
      </c>
      <c r="AH688" s="176"/>
      <c r="AI688" s="186"/>
      <c r="AJ688" s="186"/>
      <c r="AK688" s="186"/>
      <c r="AL688" s="181"/>
      <c r="AM688" s="186"/>
      <c r="AN688" s="186"/>
      <c r="AO688" s="186"/>
      <c r="AP688" s="181"/>
      <c r="AQ688" s="215"/>
      <c r="AR688" s="140"/>
      <c r="AS688" s="141" t="s">
        <v>234</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243</v>
      </c>
      <c r="F692" s="171"/>
      <c r="G692" s="172" t="s">
        <v>240</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241</v>
      </c>
      <c r="AF692" s="183"/>
      <c r="AG692" s="183"/>
      <c r="AH692" s="184"/>
      <c r="AI692" s="185" t="s">
        <v>404</v>
      </c>
      <c r="AJ692" s="185"/>
      <c r="AK692" s="185"/>
      <c r="AL692" s="180"/>
      <c r="AM692" s="185" t="s">
        <v>417</v>
      </c>
      <c r="AN692" s="185"/>
      <c r="AO692" s="185"/>
      <c r="AP692" s="180"/>
      <c r="AQ692" s="180" t="s">
        <v>233</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234</v>
      </c>
      <c r="AH693" s="176"/>
      <c r="AI693" s="186"/>
      <c r="AJ693" s="186"/>
      <c r="AK693" s="186"/>
      <c r="AL693" s="181"/>
      <c r="AM693" s="186"/>
      <c r="AN693" s="186"/>
      <c r="AO693" s="186"/>
      <c r="AP693" s="181"/>
      <c r="AQ693" s="215"/>
      <c r="AR693" s="140"/>
      <c r="AS693" s="141" t="s">
        <v>234</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401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hidden="1"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552</v>
      </c>
      <c r="AE702" s="900"/>
      <c r="AF702" s="900"/>
      <c r="AG702" s="889" t="s">
        <v>569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552</v>
      </c>
      <c r="AE703" s="159"/>
      <c r="AF703" s="159"/>
      <c r="AG703" s="668" t="s">
        <v>570</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2" t="s">
        <v>571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552</v>
      </c>
      <c r="AE705" s="737"/>
      <c r="AF705" s="737"/>
      <c r="AG705" s="164" t="s">
        <v>572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372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666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311</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667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552</v>
      </c>
      <c r="AE709" s="159"/>
      <c r="AF709" s="159"/>
      <c r="AG709" s="668" t="s">
        <v>573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567</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552</v>
      </c>
      <c r="AE711" s="159"/>
      <c r="AF711" s="159"/>
      <c r="AG711" s="668" t="s">
        <v>574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338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568</v>
      </c>
      <c r="AE712" s="587"/>
      <c r="AF712" s="587"/>
      <c r="AG712" s="595" t="s">
        <v>575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339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568</v>
      </c>
      <c r="AE713" s="159"/>
      <c r="AF713" s="160"/>
      <c r="AG713" s="668" t="s">
        <v>576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316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552</v>
      </c>
      <c r="AE714" s="593"/>
      <c r="AF714" s="594"/>
      <c r="AG714" s="693" t="s">
        <v>577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317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552</v>
      </c>
      <c r="AE715" s="672"/>
      <c r="AF715" s="781"/>
      <c r="AG715" s="527" t="s">
        <v>578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552</v>
      </c>
      <c r="AE716" s="763"/>
      <c r="AF716" s="763"/>
      <c r="AG716" s="668" t="s">
        <v>579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552</v>
      </c>
      <c r="AE717" s="159"/>
      <c r="AF717" s="159"/>
      <c r="AG717" s="668" t="s">
        <v>580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552</v>
      </c>
      <c r="AE718" s="159"/>
      <c r="AF718" s="159"/>
      <c r="AG718" s="167" t="s">
        <v>581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567</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331</v>
      </c>
      <c r="D720" s="938"/>
      <c r="E720" s="938"/>
      <c r="F720" s="941"/>
      <c r="G720" s="937" t="s">
        <v>332</v>
      </c>
      <c r="H720" s="938"/>
      <c r="I720" s="938"/>
      <c r="J720" s="938"/>
      <c r="K720" s="938"/>
      <c r="L720" s="938"/>
      <c r="M720" s="938"/>
      <c r="N720" s="937" t="s">
        <v>335</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582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583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678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4" t="s">
        <v>679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t="s">
        <v>138</v>
      </c>
      <c r="B733" s="754"/>
      <c r="C733" s="754"/>
      <c r="D733" s="754"/>
      <c r="E733" s="755"/>
      <c r="F733" s="770" t="s">
        <v>680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344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394</v>
      </c>
      <c r="B737" s="101"/>
      <c r="C737" s="101"/>
      <c r="D737" s="102"/>
      <c r="E737" s="103" t="s">
        <v>584</v>
      </c>
      <c r="F737" s="103"/>
      <c r="G737" s="103"/>
      <c r="H737" s="103"/>
      <c r="I737" s="103"/>
      <c r="J737" s="103"/>
      <c r="K737" s="103"/>
      <c r="L737" s="103"/>
      <c r="M737" s="103"/>
      <c r="N737" s="109" t="s">
        <v>389</v>
      </c>
      <c r="O737" s="109"/>
      <c r="P737" s="109"/>
      <c r="Q737" s="109"/>
      <c r="R737" s="103" t="s">
        <v>584</v>
      </c>
      <c r="S737" s="103"/>
      <c r="T737" s="103"/>
      <c r="U737" s="103"/>
      <c r="V737" s="103"/>
      <c r="W737" s="103"/>
      <c r="X737" s="103"/>
      <c r="Y737" s="103"/>
      <c r="Z737" s="103"/>
      <c r="AA737" s="109" t="s">
        <v>388</v>
      </c>
      <c r="AB737" s="109"/>
      <c r="AC737" s="109"/>
      <c r="AD737" s="109"/>
      <c r="AE737" s="103" t="s">
        <v>585</v>
      </c>
      <c r="AF737" s="103"/>
      <c r="AG737" s="103"/>
      <c r="AH737" s="103"/>
      <c r="AI737" s="103"/>
      <c r="AJ737" s="103"/>
      <c r="AK737" s="103"/>
      <c r="AL737" s="103"/>
      <c r="AM737" s="103"/>
      <c r="AN737" s="109" t="s">
        <v>387</v>
      </c>
      <c r="AO737" s="109"/>
      <c r="AP737" s="109"/>
      <c r="AQ737" s="109"/>
      <c r="AR737" s="110" t="s">
        <v>586</v>
      </c>
      <c r="AS737" s="111"/>
      <c r="AT737" s="111"/>
      <c r="AU737" s="111"/>
      <c r="AV737" s="111"/>
      <c r="AW737" s="111"/>
      <c r="AX737" s="112"/>
      <c r="AY737" s="88"/>
      <c r="AZ737" s="88"/>
    </row>
    <row r="738" spans="1:52" ht="24.75" customHeight="1">
      <c r="A738" s="100" t="s">
        <v>386</v>
      </c>
      <c r="B738" s="101"/>
      <c r="C738" s="101"/>
      <c r="D738" s="102"/>
      <c r="E738" s="103" t="s">
        <v>587</v>
      </c>
      <c r="F738" s="103"/>
      <c r="G738" s="103"/>
      <c r="H738" s="103"/>
      <c r="I738" s="103"/>
      <c r="J738" s="103"/>
      <c r="K738" s="103"/>
      <c r="L738" s="103"/>
      <c r="M738" s="103"/>
      <c r="N738" s="109" t="s">
        <v>385</v>
      </c>
      <c r="O738" s="109"/>
      <c r="P738" s="109"/>
      <c r="Q738" s="109"/>
      <c r="R738" s="103" t="s">
        <v>588</v>
      </c>
      <c r="S738" s="103"/>
      <c r="T738" s="103"/>
      <c r="U738" s="103"/>
      <c r="V738" s="103"/>
      <c r="W738" s="103"/>
      <c r="X738" s="103"/>
      <c r="Y738" s="103"/>
      <c r="Z738" s="103"/>
      <c r="AA738" s="109" t="s">
        <v>384</v>
      </c>
      <c r="AB738" s="109"/>
      <c r="AC738" s="109"/>
      <c r="AD738" s="109"/>
      <c r="AE738" s="103" t="s">
        <v>589</v>
      </c>
      <c r="AF738" s="103"/>
      <c r="AG738" s="103"/>
      <c r="AH738" s="103"/>
      <c r="AI738" s="103"/>
      <c r="AJ738" s="103"/>
      <c r="AK738" s="103"/>
      <c r="AL738" s="103"/>
      <c r="AM738" s="103"/>
      <c r="AN738" s="109" t="s">
        <v>383</v>
      </c>
      <c r="AO738" s="109"/>
      <c r="AP738" s="109"/>
      <c r="AQ738" s="109"/>
      <c r="AR738" s="110" t="s">
        <v>590</v>
      </c>
      <c r="AS738" s="111"/>
      <c r="AT738" s="111"/>
      <c r="AU738" s="111"/>
      <c r="AV738" s="111"/>
      <c r="AW738" s="111"/>
      <c r="AX738" s="112"/>
    </row>
    <row r="739" spans="1:52" ht="24.75" customHeight="1">
      <c r="A739" s="100" t="s">
        <v>382</v>
      </c>
      <c r="B739" s="101"/>
      <c r="C739" s="101"/>
      <c r="D739" s="102"/>
      <c r="E739" s="103" t="s">
        <v>591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406</v>
      </c>
      <c r="B740" s="131"/>
      <c r="C740" s="131"/>
      <c r="D740" s="132"/>
      <c r="E740" s="133" t="s">
        <v>592</v>
      </c>
      <c r="F740" s="125"/>
      <c r="G740" s="125"/>
      <c r="H740" s="92" t="str">
        <f>IF(E740="", "", "(")</f>
        <v>(</v>
      </c>
      <c r="I740" s="125"/>
      <c r="J740" s="125"/>
      <c r="K740" s="92" t="str">
        <f>IF(OR(I740="　", I740=""), "", "-")</f>
        <v/>
      </c>
      <c r="L740" s="126">
        <v>382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6.15" customHeight="1">
      <c r="A741" s="146" t="s">
        <v>375</v>
      </c>
      <c r="B741" s="147"/>
      <c r="C741" s="147"/>
      <c r="D741" s="147"/>
      <c r="E741" s="147"/>
      <c r="F741" s="148"/>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 customHeight="1">
      <c r="A742" s="146"/>
      <c r="B742" s="147"/>
      <c r="C742" s="147"/>
      <c r="D742" s="147"/>
      <c r="E742" s="147"/>
      <c r="F742" s="148"/>
      <c r="G742" s="45" t="s">
        <v>593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8"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8"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8" customHeight="1">
      <c r="A766" s="146"/>
      <c r="B766" s="147"/>
      <c r="C766" s="147"/>
      <c r="D766" s="147"/>
      <c r="E766" s="147"/>
      <c r="F766" s="148"/>
      <c r="G766" s="45" t="s">
        <v>594</v>
      </c>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8"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8"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8"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8"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8"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8"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8"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8"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8"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8"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8"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8"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8"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377</v>
      </c>
      <c r="B780" s="765"/>
      <c r="C780" s="765"/>
      <c r="D780" s="765"/>
      <c r="E780" s="765"/>
      <c r="F780" s="766"/>
      <c r="G780" s="443" t="s">
        <v>596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599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597</v>
      </c>
      <c r="H782" s="454"/>
      <c r="I782" s="454"/>
      <c r="J782" s="454"/>
      <c r="K782" s="455"/>
      <c r="L782" s="456" t="s">
        <v>598</v>
      </c>
      <c r="M782" s="457"/>
      <c r="N782" s="457"/>
      <c r="O782" s="457"/>
      <c r="P782" s="457"/>
      <c r="Q782" s="457"/>
      <c r="R782" s="457"/>
      <c r="S782" s="457"/>
      <c r="T782" s="457"/>
      <c r="U782" s="457"/>
      <c r="V782" s="457"/>
      <c r="W782" s="457"/>
      <c r="X782" s="458"/>
      <c r="Y782" s="459">
        <v>240</v>
      </c>
      <c r="Z782" s="460"/>
      <c r="AA782" s="460"/>
      <c r="AB782" s="558"/>
      <c r="AC782" s="453" t="s">
        <v>597</v>
      </c>
      <c r="AD782" s="454"/>
      <c r="AE782" s="454"/>
      <c r="AF782" s="454"/>
      <c r="AG782" s="455"/>
      <c r="AH782" s="456" t="s">
        <v>600</v>
      </c>
      <c r="AI782" s="457"/>
      <c r="AJ782" s="457"/>
      <c r="AK782" s="457"/>
      <c r="AL782" s="457"/>
      <c r="AM782" s="457"/>
      <c r="AN782" s="457"/>
      <c r="AO782" s="457"/>
      <c r="AP782" s="457"/>
      <c r="AQ782" s="457"/>
      <c r="AR782" s="457"/>
      <c r="AS782" s="457"/>
      <c r="AT782" s="458"/>
      <c r="AU782" s="459">
        <v>140</v>
      </c>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240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140</v>
      </c>
      <c r="AV792" s="419"/>
      <c r="AW792" s="419"/>
      <c r="AX792" s="421"/>
    </row>
    <row r="793" spans="1:50" ht="24.75" customHeight="1">
      <c r="A793" s="557"/>
      <c r="B793" s="767"/>
      <c r="C793" s="767"/>
      <c r="D793" s="767"/>
      <c r="E793" s="767"/>
      <c r="F793" s="768"/>
      <c r="G793" s="443" t="s">
        <v>601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603</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67"/>
      <c r="C795" s="767"/>
      <c r="D795" s="767"/>
      <c r="E795" s="767"/>
      <c r="F795" s="768"/>
      <c r="G795" s="453" t="s">
        <v>597</v>
      </c>
      <c r="H795" s="454"/>
      <c r="I795" s="454"/>
      <c r="J795" s="454"/>
      <c r="K795" s="455"/>
      <c r="L795" s="456" t="s">
        <v>602</v>
      </c>
      <c r="M795" s="457"/>
      <c r="N795" s="457"/>
      <c r="O795" s="457"/>
      <c r="P795" s="457"/>
      <c r="Q795" s="457"/>
      <c r="R795" s="457"/>
      <c r="S795" s="457"/>
      <c r="T795" s="457"/>
      <c r="U795" s="457"/>
      <c r="V795" s="457"/>
      <c r="W795" s="457"/>
      <c r="X795" s="458"/>
      <c r="Y795" s="459">
        <v>85</v>
      </c>
      <c r="Z795" s="460"/>
      <c r="AA795" s="460"/>
      <c r="AB795" s="558"/>
      <c r="AC795" s="453" t="s">
        <v>597</v>
      </c>
      <c r="AD795" s="454"/>
      <c r="AE795" s="454"/>
      <c r="AF795" s="454"/>
      <c r="AG795" s="455"/>
      <c r="AH795" s="456" t="s">
        <v>604</v>
      </c>
      <c r="AI795" s="457"/>
      <c r="AJ795" s="457"/>
      <c r="AK795" s="457"/>
      <c r="AL795" s="457"/>
      <c r="AM795" s="457"/>
      <c r="AN795" s="457"/>
      <c r="AO795" s="457"/>
      <c r="AP795" s="457"/>
      <c r="AQ795" s="457"/>
      <c r="AR795" s="457"/>
      <c r="AS795" s="457"/>
      <c r="AT795" s="458"/>
      <c r="AU795" s="459">
        <v>46</v>
      </c>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85</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46</v>
      </c>
      <c r="AV805" s="419"/>
      <c r="AW805" s="419"/>
      <c r="AX805" s="421"/>
    </row>
    <row r="806" spans="1:50" ht="24.75" customHeight="1">
      <c r="A806" s="557"/>
      <c r="B806" s="767"/>
      <c r="C806" s="767"/>
      <c r="D806" s="767"/>
      <c r="E806" s="767"/>
      <c r="F806" s="768"/>
      <c r="G806" s="443" t="s">
        <v>605</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607</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c r="A808" s="557"/>
      <c r="B808" s="767"/>
      <c r="C808" s="767"/>
      <c r="D808" s="767"/>
      <c r="E808" s="767"/>
      <c r="F808" s="768"/>
      <c r="G808" s="453" t="s">
        <v>597</v>
      </c>
      <c r="H808" s="454"/>
      <c r="I808" s="454"/>
      <c r="J808" s="454"/>
      <c r="K808" s="455"/>
      <c r="L808" s="456" t="s">
        <v>606</v>
      </c>
      <c r="M808" s="457"/>
      <c r="N808" s="457"/>
      <c r="O808" s="457"/>
      <c r="P808" s="457"/>
      <c r="Q808" s="457"/>
      <c r="R808" s="457"/>
      <c r="S808" s="457"/>
      <c r="T808" s="457"/>
      <c r="U808" s="457"/>
      <c r="V808" s="457"/>
      <c r="W808" s="457"/>
      <c r="X808" s="458"/>
      <c r="Y808" s="459">
        <v>21</v>
      </c>
      <c r="Z808" s="460"/>
      <c r="AA808" s="460"/>
      <c r="AB808" s="558"/>
      <c r="AC808" s="453" t="s">
        <v>597</v>
      </c>
      <c r="AD808" s="454"/>
      <c r="AE808" s="454"/>
      <c r="AF808" s="454"/>
      <c r="AG808" s="455"/>
      <c r="AH808" s="456" t="s">
        <v>608</v>
      </c>
      <c r="AI808" s="457"/>
      <c r="AJ808" s="457"/>
      <c r="AK808" s="457"/>
      <c r="AL808" s="457"/>
      <c r="AM808" s="457"/>
      <c r="AN808" s="457"/>
      <c r="AO808" s="457"/>
      <c r="AP808" s="457"/>
      <c r="AQ808" s="457"/>
      <c r="AR808" s="457"/>
      <c r="AS808" s="457"/>
      <c r="AT808" s="458"/>
      <c r="AU808" s="459">
        <v>9</v>
      </c>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21</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9</v>
      </c>
      <c r="AV818" s="419"/>
      <c r="AW818" s="419"/>
      <c r="AX818" s="421"/>
    </row>
    <row r="819" spans="1:50" ht="24.75" customHeight="1">
      <c r="A819" s="557"/>
      <c r="B819" s="767"/>
      <c r="C819" s="767"/>
      <c r="D819" s="767"/>
      <c r="E819" s="767"/>
      <c r="F819" s="768"/>
      <c r="G819" s="443" t="s">
        <v>609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611</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c r="A821" s="557"/>
      <c r="B821" s="767"/>
      <c r="C821" s="767"/>
      <c r="D821" s="767"/>
      <c r="E821" s="767"/>
      <c r="F821" s="768"/>
      <c r="G821" s="453" t="s">
        <v>597</v>
      </c>
      <c r="H821" s="454"/>
      <c r="I821" s="454"/>
      <c r="J821" s="454"/>
      <c r="K821" s="455"/>
      <c r="L821" s="456" t="s">
        <v>610</v>
      </c>
      <c r="M821" s="457"/>
      <c r="N821" s="457"/>
      <c r="O821" s="457"/>
      <c r="P821" s="457"/>
      <c r="Q821" s="457"/>
      <c r="R821" s="457"/>
      <c r="S821" s="457"/>
      <c r="T821" s="457"/>
      <c r="U821" s="457"/>
      <c r="V821" s="457"/>
      <c r="W821" s="457"/>
      <c r="X821" s="458"/>
      <c r="Y821" s="459">
        <v>35</v>
      </c>
      <c r="Z821" s="460"/>
      <c r="AA821" s="460"/>
      <c r="AB821" s="558"/>
      <c r="AC821" s="453" t="s">
        <v>597</v>
      </c>
      <c r="AD821" s="454"/>
      <c r="AE821" s="454"/>
      <c r="AF821" s="454"/>
      <c r="AG821" s="455"/>
      <c r="AH821" s="456" t="s">
        <v>612</v>
      </c>
      <c r="AI821" s="457"/>
      <c r="AJ821" s="457"/>
      <c r="AK821" s="457"/>
      <c r="AL821" s="457"/>
      <c r="AM821" s="457"/>
      <c r="AN821" s="457"/>
      <c r="AO821" s="457"/>
      <c r="AP821" s="457"/>
      <c r="AQ821" s="457"/>
      <c r="AR821" s="457"/>
      <c r="AS821" s="457"/>
      <c r="AT821" s="458"/>
      <c r="AU821" s="459">
        <v>25</v>
      </c>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35</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25</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336</v>
      </c>
      <c r="AM832" s="961"/>
      <c r="AN832" s="961"/>
      <c r="AO832" s="81" t="s">
        <v>595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293</v>
      </c>
      <c r="K837" s="109"/>
      <c r="L837" s="109"/>
      <c r="M837" s="109"/>
      <c r="N837" s="109"/>
      <c r="O837" s="109"/>
      <c r="P837" s="351" t="s">
        <v>245</v>
      </c>
      <c r="Q837" s="351"/>
      <c r="R837" s="351"/>
      <c r="S837" s="351"/>
      <c r="T837" s="351"/>
      <c r="U837" s="351"/>
      <c r="V837" s="351"/>
      <c r="W837" s="351"/>
      <c r="X837" s="351"/>
      <c r="Y837" s="348" t="s">
        <v>291</v>
      </c>
      <c r="Z837" s="349"/>
      <c r="AA837" s="349"/>
      <c r="AB837" s="349"/>
      <c r="AC837" s="281" t="s">
        <v>330</v>
      </c>
      <c r="AD837" s="281"/>
      <c r="AE837" s="281"/>
      <c r="AF837" s="281"/>
      <c r="AG837" s="281"/>
      <c r="AH837" s="348" t="s">
        <v>359</v>
      </c>
      <c r="AI837" s="350"/>
      <c r="AJ837" s="350"/>
      <c r="AK837" s="350"/>
      <c r="AL837" s="350" t="s">
        <v>21</v>
      </c>
      <c r="AM837" s="350"/>
      <c r="AN837" s="350"/>
      <c r="AO837" s="430"/>
      <c r="AP837" s="431" t="s">
        <v>294</v>
      </c>
      <c r="AQ837" s="431"/>
      <c r="AR837" s="431"/>
      <c r="AS837" s="431"/>
      <c r="AT837" s="431"/>
      <c r="AU837" s="431"/>
      <c r="AV837" s="431"/>
      <c r="AW837" s="431"/>
      <c r="AX837" s="431"/>
    </row>
    <row r="838" spans="1:50" ht="30" customHeight="1">
      <c r="A838" s="408">
        <v>1</v>
      </c>
      <c r="B838" s="408">
        <v>1</v>
      </c>
      <c r="C838" s="427" t="s">
        <v>628</v>
      </c>
      <c r="D838" s="422"/>
      <c r="E838" s="422"/>
      <c r="F838" s="422"/>
      <c r="G838" s="422"/>
      <c r="H838" s="422"/>
      <c r="I838" s="422"/>
      <c r="J838" s="423">
        <v>6010501016240</v>
      </c>
      <c r="K838" s="424"/>
      <c r="L838" s="424"/>
      <c r="M838" s="424"/>
      <c r="N838" s="424"/>
      <c r="O838" s="424"/>
      <c r="P838" s="428" t="s">
        <v>598</v>
      </c>
      <c r="Q838" s="321"/>
      <c r="R838" s="321"/>
      <c r="S838" s="321"/>
      <c r="T838" s="321"/>
      <c r="U838" s="321"/>
      <c r="V838" s="321"/>
      <c r="W838" s="321"/>
      <c r="X838" s="321"/>
      <c r="Y838" s="322">
        <v>240</v>
      </c>
      <c r="Z838" s="323"/>
      <c r="AA838" s="323"/>
      <c r="AB838" s="324"/>
      <c r="AC838" s="332" t="s">
        <v>364</v>
      </c>
      <c r="AD838" s="429"/>
      <c r="AE838" s="429"/>
      <c r="AF838" s="429"/>
      <c r="AG838" s="429"/>
      <c r="AH838" s="425">
        <v>1</v>
      </c>
      <c r="AI838" s="426"/>
      <c r="AJ838" s="426"/>
      <c r="AK838" s="426"/>
      <c r="AL838" s="329">
        <v>93</v>
      </c>
      <c r="AM838" s="330"/>
      <c r="AN838" s="330"/>
      <c r="AO838" s="331"/>
      <c r="AP838" s="325" t="s">
        <v>677</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293</v>
      </c>
      <c r="K870" s="109"/>
      <c r="L870" s="109"/>
      <c r="M870" s="109"/>
      <c r="N870" s="109"/>
      <c r="O870" s="109"/>
      <c r="P870" s="351" t="s">
        <v>245</v>
      </c>
      <c r="Q870" s="351"/>
      <c r="R870" s="351"/>
      <c r="S870" s="351"/>
      <c r="T870" s="351"/>
      <c r="U870" s="351"/>
      <c r="V870" s="351"/>
      <c r="W870" s="351"/>
      <c r="X870" s="351"/>
      <c r="Y870" s="348" t="s">
        <v>291</v>
      </c>
      <c r="Z870" s="349"/>
      <c r="AA870" s="349"/>
      <c r="AB870" s="349"/>
      <c r="AC870" s="281" t="s">
        <v>330</v>
      </c>
      <c r="AD870" s="281"/>
      <c r="AE870" s="281"/>
      <c r="AF870" s="281"/>
      <c r="AG870" s="281"/>
      <c r="AH870" s="348" t="s">
        <v>359</v>
      </c>
      <c r="AI870" s="350"/>
      <c r="AJ870" s="350"/>
      <c r="AK870" s="350"/>
      <c r="AL870" s="350" t="s">
        <v>21</v>
      </c>
      <c r="AM870" s="350"/>
      <c r="AN870" s="350"/>
      <c r="AO870" s="430"/>
      <c r="AP870" s="431" t="s">
        <v>294</v>
      </c>
      <c r="AQ870" s="431"/>
      <c r="AR870" s="431"/>
      <c r="AS870" s="431"/>
      <c r="AT870" s="431"/>
      <c r="AU870" s="431"/>
      <c r="AV870" s="431"/>
      <c r="AW870" s="431"/>
      <c r="AX870" s="431"/>
    </row>
    <row r="871" spans="1:50" ht="30" customHeight="1">
      <c r="A871" s="408">
        <v>1</v>
      </c>
      <c r="B871" s="408">
        <v>1</v>
      </c>
      <c r="C871" s="427" t="s">
        <v>629</v>
      </c>
      <c r="D871" s="422"/>
      <c r="E871" s="422"/>
      <c r="F871" s="422"/>
      <c r="G871" s="422"/>
      <c r="H871" s="422"/>
      <c r="I871" s="422"/>
      <c r="J871" s="423">
        <v>8060001009457</v>
      </c>
      <c r="K871" s="424"/>
      <c r="L871" s="424"/>
      <c r="M871" s="424"/>
      <c r="N871" s="424"/>
      <c r="O871" s="424"/>
      <c r="P871" s="428" t="s">
        <v>600</v>
      </c>
      <c r="Q871" s="321"/>
      <c r="R871" s="321"/>
      <c r="S871" s="321"/>
      <c r="T871" s="321"/>
      <c r="U871" s="321"/>
      <c r="V871" s="321"/>
      <c r="W871" s="321"/>
      <c r="X871" s="321"/>
      <c r="Y871" s="322">
        <v>140</v>
      </c>
      <c r="Z871" s="323"/>
      <c r="AA871" s="323"/>
      <c r="AB871" s="324"/>
      <c r="AC871" s="332" t="s">
        <v>364</v>
      </c>
      <c r="AD871" s="429"/>
      <c r="AE871" s="429"/>
      <c r="AF871" s="429"/>
      <c r="AG871" s="429"/>
      <c r="AH871" s="425">
        <v>1</v>
      </c>
      <c r="AI871" s="426"/>
      <c r="AJ871" s="426"/>
      <c r="AK871" s="426"/>
      <c r="AL871" s="329">
        <v>99</v>
      </c>
      <c r="AM871" s="330"/>
      <c r="AN871" s="330"/>
      <c r="AO871" s="331"/>
      <c r="AP871" s="325" t="s">
        <v>677</v>
      </c>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7"/>
      <c r="D873" s="422"/>
      <c r="E873" s="422"/>
      <c r="F873" s="422"/>
      <c r="G873" s="422"/>
      <c r="H873" s="422"/>
      <c r="I873" s="422"/>
      <c r="J873" s="423"/>
      <c r="K873" s="424"/>
      <c r="L873" s="424"/>
      <c r="M873" s="424"/>
      <c r="N873" s="424"/>
      <c r="O873" s="424"/>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7"/>
      <c r="D874" s="422"/>
      <c r="E874" s="422"/>
      <c r="F874" s="422"/>
      <c r="G874" s="422"/>
      <c r="H874" s="422"/>
      <c r="I874" s="422"/>
      <c r="J874" s="423"/>
      <c r="K874" s="424"/>
      <c r="L874" s="424"/>
      <c r="M874" s="424"/>
      <c r="N874" s="424"/>
      <c r="O874" s="424"/>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293</v>
      </c>
      <c r="K903" s="109"/>
      <c r="L903" s="109"/>
      <c r="M903" s="109"/>
      <c r="N903" s="109"/>
      <c r="O903" s="109"/>
      <c r="P903" s="351" t="s">
        <v>245</v>
      </c>
      <c r="Q903" s="351"/>
      <c r="R903" s="351"/>
      <c r="S903" s="351"/>
      <c r="T903" s="351"/>
      <c r="U903" s="351"/>
      <c r="V903" s="351"/>
      <c r="W903" s="351"/>
      <c r="X903" s="351"/>
      <c r="Y903" s="348" t="s">
        <v>291</v>
      </c>
      <c r="Z903" s="349"/>
      <c r="AA903" s="349"/>
      <c r="AB903" s="349"/>
      <c r="AC903" s="281" t="s">
        <v>330</v>
      </c>
      <c r="AD903" s="281"/>
      <c r="AE903" s="281"/>
      <c r="AF903" s="281"/>
      <c r="AG903" s="281"/>
      <c r="AH903" s="348" t="s">
        <v>359</v>
      </c>
      <c r="AI903" s="350"/>
      <c r="AJ903" s="350"/>
      <c r="AK903" s="350"/>
      <c r="AL903" s="350" t="s">
        <v>21</v>
      </c>
      <c r="AM903" s="350"/>
      <c r="AN903" s="350"/>
      <c r="AO903" s="430"/>
      <c r="AP903" s="431" t="s">
        <v>294</v>
      </c>
      <c r="AQ903" s="431"/>
      <c r="AR903" s="431"/>
      <c r="AS903" s="431"/>
      <c r="AT903" s="431"/>
      <c r="AU903" s="431"/>
      <c r="AV903" s="431"/>
      <c r="AW903" s="431"/>
      <c r="AX903" s="431"/>
    </row>
    <row r="904" spans="1:50" ht="30" customHeight="1">
      <c r="A904" s="408">
        <v>1</v>
      </c>
      <c r="B904" s="408">
        <v>1</v>
      </c>
      <c r="C904" s="427" t="s">
        <v>630</v>
      </c>
      <c r="D904" s="422"/>
      <c r="E904" s="422"/>
      <c r="F904" s="422"/>
      <c r="G904" s="422"/>
      <c r="H904" s="422"/>
      <c r="I904" s="422"/>
      <c r="J904" s="423">
        <v>6010001036953</v>
      </c>
      <c r="K904" s="424"/>
      <c r="L904" s="424"/>
      <c r="M904" s="424"/>
      <c r="N904" s="424"/>
      <c r="O904" s="424"/>
      <c r="P904" s="428" t="s">
        <v>645</v>
      </c>
      <c r="Q904" s="321"/>
      <c r="R904" s="321"/>
      <c r="S904" s="321"/>
      <c r="T904" s="321"/>
      <c r="U904" s="321"/>
      <c r="V904" s="321"/>
      <c r="W904" s="321"/>
      <c r="X904" s="321"/>
      <c r="Y904" s="322">
        <v>85</v>
      </c>
      <c r="Z904" s="323"/>
      <c r="AA904" s="323"/>
      <c r="AB904" s="324"/>
      <c r="AC904" s="332" t="s">
        <v>364</v>
      </c>
      <c r="AD904" s="429"/>
      <c r="AE904" s="429"/>
      <c r="AF904" s="429"/>
      <c r="AG904" s="429"/>
      <c r="AH904" s="425">
        <v>4</v>
      </c>
      <c r="AI904" s="426"/>
      <c r="AJ904" s="426"/>
      <c r="AK904" s="426"/>
      <c r="AL904" s="329">
        <v>99</v>
      </c>
      <c r="AM904" s="330"/>
      <c r="AN904" s="330"/>
      <c r="AO904" s="331"/>
      <c r="AP904" s="325" t="s">
        <v>677</v>
      </c>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293</v>
      </c>
      <c r="K936" s="109"/>
      <c r="L936" s="109"/>
      <c r="M936" s="109"/>
      <c r="N936" s="109"/>
      <c r="O936" s="109"/>
      <c r="P936" s="351" t="s">
        <v>245</v>
      </c>
      <c r="Q936" s="351"/>
      <c r="R936" s="351"/>
      <c r="S936" s="351"/>
      <c r="T936" s="351"/>
      <c r="U936" s="351"/>
      <c r="V936" s="351"/>
      <c r="W936" s="351"/>
      <c r="X936" s="351"/>
      <c r="Y936" s="348" t="s">
        <v>291</v>
      </c>
      <c r="Z936" s="349"/>
      <c r="AA936" s="349"/>
      <c r="AB936" s="349"/>
      <c r="AC936" s="281" t="s">
        <v>330</v>
      </c>
      <c r="AD936" s="281"/>
      <c r="AE936" s="281"/>
      <c r="AF936" s="281"/>
      <c r="AG936" s="281"/>
      <c r="AH936" s="348" t="s">
        <v>359</v>
      </c>
      <c r="AI936" s="350"/>
      <c r="AJ936" s="350"/>
      <c r="AK936" s="350"/>
      <c r="AL936" s="350" t="s">
        <v>21</v>
      </c>
      <c r="AM936" s="350"/>
      <c r="AN936" s="350"/>
      <c r="AO936" s="430"/>
      <c r="AP936" s="431" t="s">
        <v>294</v>
      </c>
      <c r="AQ936" s="431"/>
      <c r="AR936" s="431"/>
      <c r="AS936" s="431"/>
      <c r="AT936" s="431"/>
      <c r="AU936" s="431"/>
      <c r="AV936" s="431"/>
      <c r="AW936" s="431"/>
      <c r="AX936" s="431"/>
    </row>
    <row r="937" spans="1:50" ht="30" customHeight="1">
      <c r="A937" s="408">
        <v>1</v>
      </c>
      <c r="B937" s="408">
        <v>1</v>
      </c>
      <c r="C937" s="427" t="s">
        <v>631</v>
      </c>
      <c r="D937" s="422"/>
      <c r="E937" s="422"/>
      <c r="F937" s="422"/>
      <c r="G937" s="422"/>
      <c r="H937" s="422"/>
      <c r="I937" s="422"/>
      <c r="J937" s="423">
        <v>5013301030602</v>
      </c>
      <c r="K937" s="424"/>
      <c r="L937" s="424"/>
      <c r="M937" s="424"/>
      <c r="N937" s="424"/>
      <c r="O937" s="424"/>
      <c r="P937" s="428" t="s">
        <v>604</v>
      </c>
      <c r="Q937" s="321"/>
      <c r="R937" s="321"/>
      <c r="S937" s="321"/>
      <c r="T937" s="321"/>
      <c r="U937" s="321"/>
      <c r="V937" s="321"/>
      <c r="W937" s="321"/>
      <c r="X937" s="321"/>
      <c r="Y937" s="322">
        <v>46</v>
      </c>
      <c r="Z937" s="323"/>
      <c r="AA937" s="323"/>
      <c r="AB937" s="324"/>
      <c r="AC937" s="332" t="s">
        <v>364</v>
      </c>
      <c r="AD937" s="429"/>
      <c r="AE937" s="429"/>
      <c r="AF937" s="429"/>
      <c r="AG937" s="429"/>
      <c r="AH937" s="425">
        <v>2</v>
      </c>
      <c r="AI937" s="426"/>
      <c r="AJ937" s="426"/>
      <c r="AK937" s="426"/>
      <c r="AL937" s="329">
        <v>94</v>
      </c>
      <c r="AM937" s="330"/>
      <c r="AN937" s="330"/>
      <c r="AO937" s="331"/>
      <c r="AP937" s="325" t="s">
        <v>677</v>
      </c>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0"/>
      <c r="B969" s="350"/>
      <c r="C969" s="350" t="s">
        <v>26</v>
      </c>
      <c r="D969" s="350"/>
      <c r="E969" s="350"/>
      <c r="F969" s="350"/>
      <c r="G969" s="350"/>
      <c r="H969" s="350"/>
      <c r="I969" s="350"/>
      <c r="J969" s="281" t="s">
        <v>293</v>
      </c>
      <c r="K969" s="109"/>
      <c r="L969" s="109"/>
      <c r="M969" s="109"/>
      <c r="N969" s="109"/>
      <c r="O969" s="109"/>
      <c r="P969" s="351" t="s">
        <v>245</v>
      </c>
      <c r="Q969" s="351"/>
      <c r="R969" s="351"/>
      <c r="S969" s="351"/>
      <c r="T969" s="351"/>
      <c r="U969" s="351"/>
      <c r="V969" s="351"/>
      <c r="W969" s="351"/>
      <c r="X969" s="351"/>
      <c r="Y969" s="348" t="s">
        <v>291</v>
      </c>
      <c r="Z969" s="349"/>
      <c r="AA969" s="349"/>
      <c r="AB969" s="349"/>
      <c r="AC969" s="281" t="s">
        <v>330</v>
      </c>
      <c r="AD969" s="281"/>
      <c r="AE969" s="281"/>
      <c r="AF969" s="281"/>
      <c r="AG969" s="281"/>
      <c r="AH969" s="348" t="s">
        <v>359</v>
      </c>
      <c r="AI969" s="350"/>
      <c r="AJ969" s="350"/>
      <c r="AK969" s="350"/>
      <c r="AL969" s="350" t="s">
        <v>21</v>
      </c>
      <c r="AM969" s="350"/>
      <c r="AN969" s="350"/>
      <c r="AO969" s="430"/>
      <c r="AP969" s="431" t="s">
        <v>294</v>
      </c>
      <c r="AQ969" s="431"/>
      <c r="AR969" s="431"/>
      <c r="AS969" s="431"/>
      <c r="AT969" s="431"/>
      <c r="AU969" s="431"/>
      <c r="AV969" s="431"/>
      <c r="AW969" s="431"/>
      <c r="AX969" s="431"/>
    </row>
    <row r="970" spans="1:50" ht="30" customHeight="1">
      <c r="A970" s="408">
        <v>1</v>
      </c>
      <c r="B970" s="408">
        <v>1</v>
      </c>
      <c r="C970" s="427" t="s">
        <v>632</v>
      </c>
      <c r="D970" s="422"/>
      <c r="E970" s="422"/>
      <c r="F970" s="422"/>
      <c r="G970" s="422"/>
      <c r="H970" s="422"/>
      <c r="I970" s="422"/>
      <c r="J970" s="423">
        <v>8070001023267</v>
      </c>
      <c r="K970" s="424"/>
      <c r="L970" s="424"/>
      <c r="M970" s="424"/>
      <c r="N970" s="424"/>
      <c r="O970" s="424"/>
      <c r="P970" s="428" t="s">
        <v>646</v>
      </c>
      <c r="Q970" s="321"/>
      <c r="R970" s="321"/>
      <c r="S970" s="321"/>
      <c r="T970" s="321"/>
      <c r="U970" s="321"/>
      <c r="V970" s="321"/>
      <c r="W970" s="321"/>
      <c r="X970" s="321"/>
      <c r="Y970" s="322">
        <v>21</v>
      </c>
      <c r="Z970" s="323"/>
      <c r="AA970" s="323"/>
      <c r="AB970" s="324"/>
      <c r="AC970" s="332" t="s">
        <v>364</v>
      </c>
      <c r="AD970" s="429"/>
      <c r="AE970" s="429"/>
      <c r="AF970" s="429"/>
      <c r="AG970" s="429"/>
      <c r="AH970" s="425">
        <v>2</v>
      </c>
      <c r="AI970" s="426"/>
      <c r="AJ970" s="426"/>
      <c r="AK970" s="426"/>
      <c r="AL970" s="329">
        <v>93</v>
      </c>
      <c r="AM970" s="330"/>
      <c r="AN970" s="330"/>
      <c r="AO970" s="331"/>
      <c r="AP970" s="325" t="s">
        <v>677</v>
      </c>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0"/>
      <c r="B1002" s="350"/>
      <c r="C1002" s="350" t="s">
        <v>26</v>
      </c>
      <c r="D1002" s="350"/>
      <c r="E1002" s="350"/>
      <c r="F1002" s="350"/>
      <c r="G1002" s="350"/>
      <c r="H1002" s="350"/>
      <c r="I1002" s="350"/>
      <c r="J1002" s="281" t="s">
        <v>293</v>
      </c>
      <c r="K1002" s="109"/>
      <c r="L1002" s="109"/>
      <c r="M1002" s="109"/>
      <c r="N1002" s="109"/>
      <c r="O1002" s="109"/>
      <c r="P1002" s="351" t="s">
        <v>245</v>
      </c>
      <c r="Q1002" s="351"/>
      <c r="R1002" s="351"/>
      <c r="S1002" s="351"/>
      <c r="T1002" s="351"/>
      <c r="U1002" s="351"/>
      <c r="V1002" s="351"/>
      <c r="W1002" s="351"/>
      <c r="X1002" s="351"/>
      <c r="Y1002" s="348" t="s">
        <v>291</v>
      </c>
      <c r="Z1002" s="349"/>
      <c r="AA1002" s="349"/>
      <c r="AB1002" s="349"/>
      <c r="AC1002" s="281" t="s">
        <v>330</v>
      </c>
      <c r="AD1002" s="281"/>
      <c r="AE1002" s="281"/>
      <c r="AF1002" s="281"/>
      <c r="AG1002" s="281"/>
      <c r="AH1002" s="348" t="s">
        <v>359</v>
      </c>
      <c r="AI1002" s="350"/>
      <c r="AJ1002" s="350"/>
      <c r="AK1002" s="350"/>
      <c r="AL1002" s="350" t="s">
        <v>21</v>
      </c>
      <c r="AM1002" s="350"/>
      <c r="AN1002" s="350"/>
      <c r="AO1002" s="430"/>
      <c r="AP1002" s="431" t="s">
        <v>294</v>
      </c>
      <c r="AQ1002" s="431"/>
      <c r="AR1002" s="431"/>
      <c r="AS1002" s="431"/>
      <c r="AT1002" s="431"/>
      <c r="AU1002" s="431"/>
      <c r="AV1002" s="431"/>
      <c r="AW1002" s="431"/>
      <c r="AX1002" s="431"/>
    </row>
    <row r="1003" spans="1:50" ht="30" customHeight="1">
      <c r="A1003" s="408">
        <v>1</v>
      </c>
      <c r="B1003" s="408">
        <v>1</v>
      </c>
      <c r="C1003" s="427" t="s">
        <v>633</v>
      </c>
      <c r="D1003" s="422"/>
      <c r="E1003" s="422"/>
      <c r="F1003" s="422"/>
      <c r="G1003" s="422"/>
      <c r="H1003" s="422"/>
      <c r="I1003" s="422"/>
      <c r="J1003" s="423">
        <v>1150001014512</v>
      </c>
      <c r="K1003" s="424"/>
      <c r="L1003" s="424"/>
      <c r="M1003" s="424"/>
      <c r="N1003" s="424"/>
      <c r="O1003" s="424"/>
      <c r="P1003" s="428" t="s">
        <v>647</v>
      </c>
      <c r="Q1003" s="321"/>
      <c r="R1003" s="321"/>
      <c r="S1003" s="321"/>
      <c r="T1003" s="321"/>
      <c r="U1003" s="321"/>
      <c r="V1003" s="321"/>
      <c r="W1003" s="321"/>
      <c r="X1003" s="321"/>
      <c r="Y1003" s="322">
        <v>9</v>
      </c>
      <c r="Z1003" s="323"/>
      <c r="AA1003" s="323"/>
      <c r="AB1003" s="324"/>
      <c r="AC1003" s="332" t="s">
        <v>370</v>
      </c>
      <c r="AD1003" s="429"/>
      <c r="AE1003" s="429"/>
      <c r="AF1003" s="429"/>
      <c r="AG1003" s="429"/>
      <c r="AH1003" s="425" t="s">
        <v>677</v>
      </c>
      <c r="AI1003" s="426"/>
      <c r="AJ1003" s="426"/>
      <c r="AK1003" s="426"/>
      <c r="AL1003" s="329" t="s">
        <v>677</v>
      </c>
      <c r="AM1003" s="330"/>
      <c r="AN1003" s="330"/>
      <c r="AO1003" s="331"/>
      <c r="AP1003" s="325" t="s">
        <v>677</v>
      </c>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7"/>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0"/>
      <c r="B1035" s="350"/>
      <c r="C1035" s="350" t="s">
        <v>26</v>
      </c>
      <c r="D1035" s="350"/>
      <c r="E1035" s="350"/>
      <c r="F1035" s="350"/>
      <c r="G1035" s="350"/>
      <c r="H1035" s="350"/>
      <c r="I1035" s="350"/>
      <c r="J1035" s="281" t="s">
        <v>293</v>
      </c>
      <c r="K1035" s="109"/>
      <c r="L1035" s="109"/>
      <c r="M1035" s="109"/>
      <c r="N1035" s="109"/>
      <c r="O1035" s="109"/>
      <c r="P1035" s="351" t="s">
        <v>245</v>
      </c>
      <c r="Q1035" s="351"/>
      <c r="R1035" s="351"/>
      <c r="S1035" s="351"/>
      <c r="T1035" s="351"/>
      <c r="U1035" s="351"/>
      <c r="V1035" s="351"/>
      <c r="W1035" s="351"/>
      <c r="X1035" s="351"/>
      <c r="Y1035" s="348" t="s">
        <v>291</v>
      </c>
      <c r="Z1035" s="349"/>
      <c r="AA1035" s="349"/>
      <c r="AB1035" s="349"/>
      <c r="AC1035" s="281" t="s">
        <v>330</v>
      </c>
      <c r="AD1035" s="281"/>
      <c r="AE1035" s="281"/>
      <c r="AF1035" s="281"/>
      <c r="AG1035" s="281"/>
      <c r="AH1035" s="348" t="s">
        <v>359</v>
      </c>
      <c r="AI1035" s="350"/>
      <c r="AJ1035" s="350"/>
      <c r="AK1035" s="350"/>
      <c r="AL1035" s="350" t="s">
        <v>21</v>
      </c>
      <c r="AM1035" s="350"/>
      <c r="AN1035" s="350"/>
      <c r="AO1035" s="430"/>
      <c r="AP1035" s="431" t="s">
        <v>294</v>
      </c>
      <c r="AQ1035" s="431"/>
      <c r="AR1035" s="431"/>
      <c r="AS1035" s="431"/>
      <c r="AT1035" s="431"/>
      <c r="AU1035" s="431"/>
      <c r="AV1035" s="431"/>
      <c r="AW1035" s="431"/>
      <c r="AX1035" s="431"/>
    </row>
    <row r="1036" spans="1:50" ht="30" customHeight="1">
      <c r="A1036" s="408">
        <v>1</v>
      </c>
      <c r="B1036" s="408">
        <v>1</v>
      </c>
      <c r="C1036" s="427" t="s">
        <v>634</v>
      </c>
      <c r="D1036" s="422"/>
      <c r="E1036" s="422"/>
      <c r="F1036" s="422"/>
      <c r="G1036" s="422"/>
      <c r="H1036" s="422"/>
      <c r="I1036" s="422"/>
      <c r="J1036" s="423">
        <v>9120001014301</v>
      </c>
      <c r="K1036" s="424"/>
      <c r="L1036" s="424"/>
      <c r="M1036" s="424"/>
      <c r="N1036" s="424"/>
      <c r="O1036" s="424"/>
      <c r="P1036" s="428" t="s">
        <v>610</v>
      </c>
      <c r="Q1036" s="321"/>
      <c r="R1036" s="321"/>
      <c r="S1036" s="321"/>
      <c r="T1036" s="321"/>
      <c r="U1036" s="321"/>
      <c r="V1036" s="321"/>
      <c r="W1036" s="321"/>
      <c r="X1036" s="321"/>
      <c r="Y1036" s="322">
        <v>35</v>
      </c>
      <c r="Z1036" s="323"/>
      <c r="AA1036" s="323"/>
      <c r="AB1036" s="324"/>
      <c r="AC1036" s="332" t="s">
        <v>363</v>
      </c>
      <c r="AD1036" s="429"/>
      <c r="AE1036" s="429"/>
      <c r="AF1036" s="429"/>
      <c r="AG1036" s="429"/>
      <c r="AH1036" s="425">
        <v>3</v>
      </c>
      <c r="AI1036" s="426"/>
      <c r="AJ1036" s="426"/>
      <c r="AK1036" s="426"/>
      <c r="AL1036" s="329">
        <v>70</v>
      </c>
      <c r="AM1036" s="330"/>
      <c r="AN1036" s="330"/>
      <c r="AO1036" s="331"/>
      <c r="AP1036" s="325" t="s">
        <v>677</v>
      </c>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0"/>
      <c r="B1068" s="350"/>
      <c r="C1068" s="350" t="s">
        <v>26</v>
      </c>
      <c r="D1068" s="350"/>
      <c r="E1068" s="350"/>
      <c r="F1068" s="350"/>
      <c r="G1068" s="350"/>
      <c r="H1068" s="350"/>
      <c r="I1068" s="350"/>
      <c r="J1068" s="281" t="s">
        <v>293</v>
      </c>
      <c r="K1068" s="109"/>
      <c r="L1068" s="109"/>
      <c r="M1068" s="109"/>
      <c r="N1068" s="109"/>
      <c r="O1068" s="109"/>
      <c r="P1068" s="351" t="s">
        <v>245</v>
      </c>
      <c r="Q1068" s="351"/>
      <c r="R1068" s="351"/>
      <c r="S1068" s="351"/>
      <c r="T1068" s="351"/>
      <c r="U1068" s="351"/>
      <c r="V1068" s="351"/>
      <c r="W1068" s="351"/>
      <c r="X1068" s="351"/>
      <c r="Y1068" s="348" t="s">
        <v>291</v>
      </c>
      <c r="Z1068" s="349"/>
      <c r="AA1068" s="349"/>
      <c r="AB1068" s="349"/>
      <c r="AC1068" s="281" t="s">
        <v>330</v>
      </c>
      <c r="AD1068" s="281"/>
      <c r="AE1068" s="281"/>
      <c r="AF1068" s="281"/>
      <c r="AG1068" s="281"/>
      <c r="AH1068" s="348" t="s">
        <v>359</v>
      </c>
      <c r="AI1068" s="350"/>
      <c r="AJ1068" s="350"/>
      <c r="AK1068" s="350"/>
      <c r="AL1068" s="350" t="s">
        <v>21</v>
      </c>
      <c r="AM1068" s="350"/>
      <c r="AN1068" s="350"/>
      <c r="AO1068" s="430"/>
      <c r="AP1068" s="431" t="s">
        <v>294</v>
      </c>
      <c r="AQ1068" s="431"/>
      <c r="AR1068" s="431"/>
      <c r="AS1068" s="431"/>
      <c r="AT1068" s="431"/>
      <c r="AU1068" s="431"/>
      <c r="AV1068" s="431"/>
      <c r="AW1068" s="431"/>
      <c r="AX1068" s="431"/>
    </row>
    <row r="1069" spans="1:50" ht="30" customHeight="1">
      <c r="A1069" s="408">
        <v>1</v>
      </c>
      <c r="B1069" s="408">
        <v>1</v>
      </c>
      <c r="C1069" s="427" t="s">
        <v>635</v>
      </c>
      <c r="D1069" s="422"/>
      <c r="E1069" s="422"/>
      <c r="F1069" s="422"/>
      <c r="G1069" s="422"/>
      <c r="H1069" s="422"/>
      <c r="I1069" s="422"/>
      <c r="J1069" s="423">
        <v>6010001066686</v>
      </c>
      <c r="K1069" s="424"/>
      <c r="L1069" s="424"/>
      <c r="M1069" s="424"/>
      <c r="N1069" s="424"/>
      <c r="O1069" s="424"/>
      <c r="P1069" s="428" t="s">
        <v>612</v>
      </c>
      <c r="Q1069" s="321"/>
      <c r="R1069" s="321"/>
      <c r="S1069" s="321"/>
      <c r="T1069" s="321"/>
      <c r="U1069" s="321"/>
      <c r="V1069" s="321"/>
      <c r="W1069" s="321"/>
      <c r="X1069" s="321"/>
      <c r="Y1069" s="322">
        <v>25</v>
      </c>
      <c r="Z1069" s="323"/>
      <c r="AA1069" s="323"/>
      <c r="AB1069" s="324"/>
      <c r="AC1069" s="332" t="s">
        <v>363</v>
      </c>
      <c r="AD1069" s="429"/>
      <c r="AE1069" s="429"/>
      <c r="AF1069" s="429"/>
      <c r="AG1069" s="429"/>
      <c r="AH1069" s="425">
        <v>1</v>
      </c>
      <c r="AI1069" s="426"/>
      <c r="AJ1069" s="426"/>
      <c r="AK1069" s="426"/>
      <c r="AL1069" s="329">
        <v>87</v>
      </c>
      <c r="AM1069" s="330"/>
      <c r="AN1069" s="330"/>
      <c r="AO1069" s="331"/>
      <c r="AP1069" s="325" t="s">
        <v>677</v>
      </c>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2" t="s">
        <v>321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336</v>
      </c>
      <c r="AM1099" s="963"/>
      <c r="AN1099" s="963"/>
      <c r="AO1099" s="79" t="s">
        <v>595</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264</v>
      </c>
      <c r="D1102" s="895"/>
      <c r="E1102" s="281" t="s">
        <v>263</v>
      </c>
      <c r="F1102" s="895"/>
      <c r="G1102" s="895"/>
      <c r="H1102" s="895"/>
      <c r="I1102" s="895"/>
      <c r="J1102" s="281" t="s">
        <v>293</v>
      </c>
      <c r="K1102" s="281"/>
      <c r="L1102" s="281"/>
      <c r="M1102" s="281"/>
      <c r="N1102" s="281"/>
      <c r="O1102" s="281"/>
      <c r="P1102" s="348" t="s">
        <v>27</v>
      </c>
      <c r="Q1102" s="348"/>
      <c r="R1102" s="348"/>
      <c r="S1102" s="348"/>
      <c r="T1102" s="348"/>
      <c r="U1102" s="348"/>
      <c r="V1102" s="348"/>
      <c r="W1102" s="348"/>
      <c r="X1102" s="348"/>
      <c r="Y1102" s="281" t="s">
        <v>295</v>
      </c>
      <c r="Z1102" s="895"/>
      <c r="AA1102" s="895"/>
      <c r="AB1102" s="895"/>
      <c r="AC1102" s="281" t="s">
        <v>246</v>
      </c>
      <c r="AD1102" s="281"/>
      <c r="AE1102" s="281"/>
      <c r="AF1102" s="281"/>
      <c r="AG1102" s="281"/>
      <c r="AH1102" s="348" t="s">
        <v>259</v>
      </c>
      <c r="AI1102" s="349"/>
      <c r="AJ1102" s="349"/>
      <c r="AK1102" s="349"/>
      <c r="AL1102" s="349" t="s">
        <v>21</v>
      </c>
      <c r="AM1102" s="349"/>
      <c r="AN1102" s="349"/>
      <c r="AO1102" s="898"/>
      <c r="AP1102" s="431" t="s">
        <v>322</v>
      </c>
      <c r="AQ1102" s="431"/>
      <c r="AR1102" s="431"/>
      <c r="AS1102" s="431"/>
      <c r="AT1102" s="431"/>
      <c r="AU1102" s="431"/>
      <c r="AV1102" s="431"/>
      <c r="AW1102" s="431"/>
      <c r="AX1102" s="431"/>
    </row>
    <row r="1103" spans="1:50" ht="30" customHeight="1">
      <c r="A1103" s="408">
        <v>1</v>
      </c>
      <c r="B1103" s="408">
        <v>1</v>
      </c>
      <c r="C1103" s="897" t="s">
        <v>648</v>
      </c>
      <c r="D1103" s="897"/>
      <c r="E1103" s="265" t="s">
        <v>668</v>
      </c>
      <c r="F1103" s="896"/>
      <c r="G1103" s="896"/>
      <c r="H1103" s="896"/>
      <c r="I1103" s="896"/>
      <c r="J1103" s="423">
        <v>6010001036953</v>
      </c>
      <c r="K1103" s="424"/>
      <c r="L1103" s="424"/>
      <c r="M1103" s="424"/>
      <c r="N1103" s="424"/>
      <c r="O1103" s="424"/>
      <c r="P1103" s="428" t="s">
        <v>649</v>
      </c>
      <c r="Q1103" s="321"/>
      <c r="R1103" s="321"/>
      <c r="S1103" s="321"/>
      <c r="T1103" s="321"/>
      <c r="U1103" s="321"/>
      <c r="V1103" s="321"/>
      <c r="W1103" s="321"/>
      <c r="X1103" s="321"/>
      <c r="Y1103" s="322">
        <v>557</v>
      </c>
      <c r="Z1103" s="323"/>
      <c r="AA1103" s="323"/>
      <c r="AB1103" s="324"/>
      <c r="AC1103" s="326" t="s">
        <v>364</v>
      </c>
      <c r="AD1103" s="326"/>
      <c r="AE1103" s="326"/>
      <c r="AF1103" s="326"/>
      <c r="AG1103" s="326"/>
      <c r="AH1103" s="327">
        <v>4</v>
      </c>
      <c r="AI1103" s="328"/>
      <c r="AJ1103" s="328"/>
      <c r="AK1103" s="328"/>
      <c r="AL1103" s="329">
        <v>99</v>
      </c>
      <c r="AM1103" s="330"/>
      <c r="AN1103" s="330"/>
      <c r="AO1103" s="331"/>
      <c r="AP1103" s="325" t="s">
        <v>677</v>
      </c>
      <c r="AQ1103" s="325"/>
      <c r="AR1103" s="325"/>
      <c r="AS1103" s="325"/>
      <c r="AT1103" s="325"/>
      <c r="AU1103" s="325"/>
      <c r="AV1103" s="325"/>
      <c r="AW1103" s="325"/>
      <c r="AX1103" s="325"/>
    </row>
    <row r="1104" spans="1:50" ht="30" customHeight="1">
      <c r="A1104" s="408">
        <v>2</v>
      </c>
      <c r="B1104" s="408">
        <v>1</v>
      </c>
      <c r="C1104" s="897" t="s">
        <v>650</v>
      </c>
      <c r="D1104" s="897"/>
      <c r="E1104" s="265" t="s">
        <v>651</v>
      </c>
      <c r="F1104" s="896"/>
      <c r="G1104" s="896"/>
      <c r="H1104" s="896"/>
      <c r="I1104" s="896"/>
      <c r="J1104" s="423">
        <v>8070001023267</v>
      </c>
      <c r="K1104" s="424"/>
      <c r="L1104" s="424"/>
      <c r="M1104" s="424"/>
      <c r="N1104" s="424"/>
      <c r="O1104" s="424"/>
      <c r="P1104" s="428" t="s">
        <v>652</v>
      </c>
      <c r="Q1104" s="321"/>
      <c r="R1104" s="321"/>
      <c r="S1104" s="321"/>
      <c r="T1104" s="321"/>
      <c r="U1104" s="321"/>
      <c r="V1104" s="321"/>
      <c r="W1104" s="321"/>
      <c r="X1104" s="321"/>
      <c r="Y1104" s="322">
        <v>170</v>
      </c>
      <c r="Z1104" s="323"/>
      <c r="AA1104" s="323"/>
      <c r="AB1104" s="324"/>
      <c r="AC1104" s="326" t="s">
        <v>364</v>
      </c>
      <c r="AD1104" s="326"/>
      <c r="AE1104" s="326"/>
      <c r="AF1104" s="326"/>
      <c r="AG1104" s="326"/>
      <c r="AH1104" s="327">
        <v>2</v>
      </c>
      <c r="AI1104" s="328"/>
      <c r="AJ1104" s="328"/>
      <c r="AK1104" s="328"/>
      <c r="AL1104" s="329">
        <v>93</v>
      </c>
      <c r="AM1104" s="330"/>
      <c r="AN1104" s="330"/>
      <c r="AO1104" s="331"/>
      <c r="AP1104" s="325" t="s">
        <v>677</v>
      </c>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14" orientation="portrait" r:id="rId1"/>
  <headerFooter differentFirst="1" alignWithMargins="0"/>
  <rowBreaks count="3" manualBreakCount="3">
    <brk id="117" max="49" man="1"/>
    <brk id="735" max="49" man="1"/>
    <brk id="779"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341</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383</v>
      </c>
      <c r="AF2" s="379"/>
      <c r="AG2" s="379"/>
      <c r="AH2" s="379"/>
      <c r="AI2" s="379" t="s">
        <v>381</v>
      </c>
      <c r="AJ2" s="379"/>
      <c r="AK2" s="379"/>
      <c r="AL2" s="379"/>
      <c r="AM2" s="379" t="s">
        <v>410</v>
      </c>
      <c r="AN2" s="379"/>
      <c r="AO2" s="379"/>
      <c r="AP2" s="372"/>
      <c r="AQ2" s="180" t="s">
        <v>233</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234</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371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341</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383</v>
      </c>
      <c r="AF9" s="379"/>
      <c r="AG9" s="379"/>
      <c r="AH9" s="379"/>
      <c r="AI9" s="379" t="s">
        <v>381</v>
      </c>
      <c r="AJ9" s="379"/>
      <c r="AK9" s="379"/>
      <c r="AL9" s="379"/>
      <c r="AM9" s="379" t="s">
        <v>410</v>
      </c>
      <c r="AN9" s="379"/>
      <c r="AO9" s="379"/>
      <c r="AP9" s="372"/>
      <c r="AQ9" s="180" t="s">
        <v>233</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234</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371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341</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383</v>
      </c>
      <c r="AF16" s="379"/>
      <c r="AG16" s="379"/>
      <c r="AH16" s="379"/>
      <c r="AI16" s="379" t="s">
        <v>381</v>
      </c>
      <c r="AJ16" s="379"/>
      <c r="AK16" s="379"/>
      <c r="AL16" s="379"/>
      <c r="AM16" s="379" t="s">
        <v>410</v>
      </c>
      <c r="AN16" s="379"/>
      <c r="AO16" s="379"/>
      <c r="AP16" s="372"/>
      <c r="AQ16" s="180" t="s">
        <v>233</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234</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371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341</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383</v>
      </c>
      <c r="AF23" s="379"/>
      <c r="AG23" s="379"/>
      <c r="AH23" s="379"/>
      <c r="AI23" s="379" t="s">
        <v>381</v>
      </c>
      <c r="AJ23" s="379"/>
      <c r="AK23" s="379"/>
      <c r="AL23" s="379"/>
      <c r="AM23" s="379" t="s">
        <v>410</v>
      </c>
      <c r="AN23" s="379"/>
      <c r="AO23" s="379"/>
      <c r="AP23" s="372"/>
      <c r="AQ23" s="180" t="s">
        <v>233</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234</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371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341</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383</v>
      </c>
      <c r="AF30" s="379"/>
      <c r="AG30" s="379"/>
      <c r="AH30" s="379"/>
      <c r="AI30" s="379" t="s">
        <v>381</v>
      </c>
      <c r="AJ30" s="379"/>
      <c r="AK30" s="379"/>
      <c r="AL30" s="379"/>
      <c r="AM30" s="379" t="s">
        <v>410</v>
      </c>
      <c r="AN30" s="379"/>
      <c r="AO30" s="379"/>
      <c r="AP30" s="372"/>
      <c r="AQ30" s="180" t="s">
        <v>233</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234</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371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341</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383</v>
      </c>
      <c r="AF37" s="379"/>
      <c r="AG37" s="379"/>
      <c r="AH37" s="379"/>
      <c r="AI37" s="379" t="s">
        <v>381</v>
      </c>
      <c r="AJ37" s="379"/>
      <c r="AK37" s="379"/>
      <c r="AL37" s="379"/>
      <c r="AM37" s="379" t="s">
        <v>410</v>
      </c>
      <c r="AN37" s="379"/>
      <c r="AO37" s="379"/>
      <c r="AP37" s="372"/>
      <c r="AQ37" s="180" t="s">
        <v>233</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234</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371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341</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383</v>
      </c>
      <c r="AF44" s="379"/>
      <c r="AG44" s="379"/>
      <c r="AH44" s="379"/>
      <c r="AI44" s="379" t="s">
        <v>381</v>
      </c>
      <c r="AJ44" s="379"/>
      <c r="AK44" s="379"/>
      <c r="AL44" s="379"/>
      <c r="AM44" s="379" t="s">
        <v>410</v>
      </c>
      <c r="AN44" s="379"/>
      <c r="AO44" s="379"/>
      <c r="AP44" s="372"/>
      <c r="AQ44" s="180" t="s">
        <v>233</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234</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371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341</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383</v>
      </c>
      <c r="AF51" s="379"/>
      <c r="AG51" s="379"/>
      <c r="AH51" s="379"/>
      <c r="AI51" s="379" t="s">
        <v>381</v>
      </c>
      <c r="AJ51" s="379"/>
      <c r="AK51" s="379"/>
      <c r="AL51" s="379"/>
      <c r="AM51" s="379" t="s">
        <v>410</v>
      </c>
      <c r="AN51" s="379"/>
      <c r="AO51" s="379"/>
      <c r="AP51" s="372"/>
      <c r="AQ51" s="180" t="s">
        <v>233</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234</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371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341</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383</v>
      </c>
      <c r="AF58" s="379"/>
      <c r="AG58" s="379"/>
      <c r="AH58" s="379"/>
      <c r="AI58" s="379" t="s">
        <v>381</v>
      </c>
      <c r="AJ58" s="379"/>
      <c r="AK58" s="379"/>
      <c r="AL58" s="379"/>
      <c r="AM58" s="379" t="s">
        <v>410</v>
      </c>
      <c r="AN58" s="379"/>
      <c r="AO58" s="379"/>
      <c r="AP58" s="372"/>
      <c r="AQ58" s="180" t="s">
        <v>233</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234</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371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341</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383</v>
      </c>
      <c r="AF65" s="379"/>
      <c r="AG65" s="379"/>
      <c r="AH65" s="379"/>
      <c r="AI65" s="379" t="s">
        <v>381</v>
      </c>
      <c r="AJ65" s="379"/>
      <c r="AK65" s="379"/>
      <c r="AL65" s="379"/>
      <c r="AM65" s="379" t="s">
        <v>410</v>
      </c>
      <c r="AN65" s="379"/>
      <c r="AO65" s="379"/>
      <c r="AP65" s="372"/>
      <c r="AQ65" s="180" t="s">
        <v>233</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234</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371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C41" sqref="AC41:AX41"/>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613</v>
      </c>
      <c r="H2" s="444"/>
      <c r="I2" s="444"/>
      <c r="J2" s="444"/>
      <c r="K2" s="444"/>
      <c r="L2" s="444"/>
      <c r="M2" s="444"/>
      <c r="N2" s="444"/>
      <c r="O2" s="444"/>
      <c r="P2" s="444"/>
      <c r="Q2" s="444"/>
      <c r="R2" s="444"/>
      <c r="S2" s="444"/>
      <c r="T2" s="444"/>
      <c r="U2" s="444"/>
      <c r="V2" s="444"/>
      <c r="W2" s="444"/>
      <c r="X2" s="444"/>
      <c r="Y2" s="444"/>
      <c r="Z2" s="444"/>
      <c r="AA2" s="444"/>
      <c r="AB2" s="445"/>
      <c r="AC2" s="443" t="s">
        <v>614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t="s">
        <v>597</v>
      </c>
      <c r="H4" s="454"/>
      <c r="I4" s="454"/>
      <c r="J4" s="454"/>
      <c r="K4" s="455"/>
      <c r="L4" s="456" t="s">
        <v>610</v>
      </c>
      <c r="M4" s="457"/>
      <c r="N4" s="457"/>
      <c r="O4" s="457"/>
      <c r="P4" s="457"/>
      <c r="Q4" s="457"/>
      <c r="R4" s="457"/>
      <c r="S4" s="457"/>
      <c r="T4" s="457"/>
      <c r="U4" s="457"/>
      <c r="V4" s="457"/>
      <c r="W4" s="457"/>
      <c r="X4" s="458"/>
      <c r="Y4" s="459">
        <v>34</v>
      </c>
      <c r="Z4" s="460"/>
      <c r="AA4" s="460"/>
      <c r="AB4" s="558"/>
      <c r="AC4" s="453" t="s">
        <v>597</v>
      </c>
      <c r="AD4" s="454"/>
      <c r="AE4" s="454"/>
      <c r="AF4" s="454"/>
      <c r="AG4" s="455"/>
      <c r="AH4" s="456" t="s">
        <v>615</v>
      </c>
      <c r="AI4" s="457"/>
      <c r="AJ4" s="457"/>
      <c r="AK4" s="457"/>
      <c r="AL4" s="457"/>
      <c r="AM4" s="457"/>
      <c r="AN4" s="457"/>
      <c r="AO4" s="457"/>
      <c r="AP4" s="457"/>
      <c r="AQ4" s="457"/>
      <c r="AR4" s="457"/>
      <c r="AS4" s="457"/>
      <c r="AT4" s="458"/>
      <c r="AU4" s="459">
        <v>17</v>
      </c>
      <c r="AV4" s="460"/>
      <c r="AW4" s="460"/>
      <c r="AX4" s="461"/>
    </row>
    <row r="5" spans="1:50" ht="24.75" hidden="1"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hidden="1"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34</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17</v>
      </c>
      <c r="AV14" s="419"/>
      <c r="AW14" s="419"/>
      <c r="AX14" s="421"/>
    </row>
    <row r="15" spans="1:50" ht="30" customHeight="1">
      <c r="A15" s="1040"/>
      <c r="B15" s="1041"/>
      <c r="C15" s="1041"/>
      <c r="D15" s="1041"/>
      <c r="E15" s="1041"/>
      <c r="F15" s="1042"/>
      <c r="G15" s="443" t="s">
        <v>616</v>
      </c>
      <c r="H15" s="444"/>
      <c r="I15" s="444"/>
      <c r="J15" s="444"/>
      <c r="K15" s="444"/>
      <c r="L15" s="444"/>
      <c r="M15" s="444"/>
      <c r="N15" s="444"/>
      <c r="O15" s="444"/>
      <c r="P15" s="444"/>
      <c r="Q15" s="444"/>
      <c r="R15" s="444"/>
      <c r="S15" s="444"/>
      <c r="T15" s="444"/>
      <c r="U15" s="444"/>
      <c r="V15" s="444"/>
      <c r="W15" s="444"/>
      <c r="X15" s="444"/>
      <c r="Y15" s="444"/>
      <c r="Z15" s="444"/>
      <c r="AA15" s="444"/>
      <c r="AB15" s="445"/>
      <c r="AC15" s="443" t="s">
        <v>618</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t="s">
        <v>597</v>
      </c>
      <c r="H17" s="454"/>
      <c r="I17" s="454"/>
      <c r="J17" s="454"/>
      <c r="K17" s="455"/>
      <c r="L17" s="456" t="s">
        <v>617</v>
      </c>
      <c r="M17" s="457"/>
      <c r="N17" s="457"/>
      <c r="O17" s="457"/>
      <c r="P17" s="457"/>
      <c r="Q17" s="457"/>
      <c r="R17" s="457"/>
      <c r="S17" s="457"/>
      <c r="T17" s="457"/>
      <c r="U17" s="457"/>
      <c r="V17" s="457"/>
      <c r="W17" s="457"/>
      <c r="X17" s="458"/>
      <c r="Y17" s="459">
        <v>10</v>
      </c>
      <c r="Z17" s="460"/>
      <c r="AA17" s="460"/>
      <c r="AB17" s="558"/>
      <c r="AC17" s="453" t="s">
        <v>597</v>
      </c>
      <c r="AD17" s="454"/>
      <c r="AE17" s="454"/>
      <c r="AF17" s="454"/>
      <c r="AG17" s="455"/>
      <c r="AH17" s="456" t="s">
        <v>619</v>
      </c>
      <c r="AI17" s="457"/>
      <c r="AJ17" s="457"/>
      <c r="AK17" s="457"/>
      <c r="AL17" s="457"/>
      <c r="AM17" s="457"/>
      <c r="AN17" s="457"/>
      <c r="AO17" s="457"/>
      <c r="AP17" s="457"/>
      <c r="AQ17" s="457"/>
      <c r="AR17" s="457"/>
      <c r="AS17" s="457"/>
      <c r="AT17" s="458"/>
      <c r="AU17" s="459">
        <v>6</v>
      </c>
      <c r="AV17" s="460"/>
      <c r="AW17" s="460"/>
      <c r="AX17" s="461"/>
    </row>
    <row r="18" spans="1:50" ht="24.75" hidden="1"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10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6</v>
      </c>
      <c r="AV27" s="419"/>
      <c r="AW27" s="419"/>
      <c r="AX27" s="421"/>
    </row>
    <row r="28" spans="1:50" ht="30" customHeight="1">
      <c r="A28" s="1040"/>
      <c r="B28" s="1041"/>
      <c r="C28" s="1041"/>
      <c r="D28" s="1041"/>
      <c r="E28" s="1041"/>
      <c r="F28" s="1042"/>
      <c r="G28" s="443" t="s">
        <v>620</v>
      </c>
      <c r="H28" s="444"/>
      <c r="I28" s="444"/>
      <c r="J28" s="444"/>
      <c r="K28" s="444"/>
      <c r="L28" s="444"/>
      <c r="M28" s="444"/>
      <c r="N28" s="444"/>
      <c r="O28" s="444"/>
      <c r="P28" s="444"/>
      <c r="Q28" s="444"/>
      <c r="R28" s="444"/>
      <c r="S28" s="444"/>
      <c r="T28" s="444"/>
      <c r="U28" s="444"/>
      <c r="V28" s="444"/>
      <c r="W28" s="444"/>
      <c r="X28" s="444"/>
      <c r="Y28" s="444"/>
      <c r="Z28" s="444"/>
      <c r="AA28" s="444"/>
      <c r="AB28" s="445"/>
      <c r="AC28" s="443" t="s">
        <v>623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t="s">
        <v>621</v>
      </c>
      <c r="H30" s="454"/>
      <c r="I30" s="454"/>
      <c r="J30" s="454"/>
      <c r="K30" s="455"/>
      <c r="L30" s="456" t="s">
        <v>622</v>
      </c>
      <c r="M30" s="457"/>
      <c r="N30" s="457"/>
      <c r="O30" s="457"/>
      <c r="P30" s="457"/>
      <c r="Q30" s="457"/>
      <c r="R30" s="457"/>
      <c r="S30" s="457"/>
      <c r="T30" s="457"/>
      <c r="U30" s="457"/>
      <c r="V30" s="457"/>
      <c r="W30" s="457"/>
      <c r="X30" s="458"/>
      <c r="Y30" s="459">
        <v>37</v>
      </c>
      <c r="Z30" s="460"/>
      <c r="AA30" s="460"/>
      <c r="AB30" s="558"/>
      <c r="AC30" s="453" t="s">
        <v>621</v>
      </c>
      <c r="AD30" s="454"/>
      <c r="AE30" s="454"/>
      <c r="AF30" s="454"/>
      <c r="AG30" s="455"/>
      <c r="AH30" s="456" t="s">
        <v>624</v>
      </c>
      <c r="AI30" s="457"/>
      <c r="AJ30" s="457"/>
      <c r="AK30" s="457"/>
      <c r="AL30" s="457"/>
      <c r="AM30" s="457"/>
      <c r="AN30" s="457"/>
      <c r="AO30" s="457"/>
      <c r="AP30" s="457"/>
      <c r="AQ30" s="457"/>
      <c r="AR30" s="457"/>
      <c r="AS30" s="457"/>
      <c r="AT30" s="458"/>
      <c r="AU30" s="459">
        <v>4</v>
      </c>
      <c r="AV30" s="460"/>
      <c r="AW30" s="460"/>
      <c r="AX30" s="461"/>
    </row>
    <row r="31" spans="1:50" ht="24.75" hidden="1"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37</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4</v>
      </c>
      <c r="AV40" s="419"/>
      <c r="AW40" s="419"/>
      <c r="AX40" s="421"/>
    </row>
    <row r="41" spans="1:50" ht="30" customHeight="1">
      <c r="A41" s="1040"/>
      <c r="B41" s="1041"/>
      <c r="C41" s="1041"/>
      <c r="D41" s="1041"/>
      <c r="E41" s="1041"/>
      <c r="F41" s="1042"/>
      <c r="G41" s="443" t="s">
        <v>625</v>
      </c>
      <c r="H41" s="444"/>
      <c r="I41" s="444"/>
      <c r="J41" s="444"/>
      <c r="K41" s="444"/>
      <c r="L41" s="444"/>
      <c r="M41" s="444"/>
      <c r="N41" s="444"/>
      <c r="O41" s="444"/>
      <c r="P41" s="444"/>
      <c r="Q41" s="444"/>
      <c r="R41" s="444"/>
      <c r="S41" s="444"/>
      <c r="T41" s="444"/>
      <c r="U41" s="444"/>
      <c r="V41" s="444"/>
      <c r="W41" s="444"/>
      <c r="X41" s="444"/>
      <c r="Y41" s="444"/>
      <c r="Z41" s="444"/>
      <c r="AA41" s="444"/>
      <c r="AB41" s="445"/>
      <c r="AC41" s="443" t="s">
        <v>627</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t="s">
        <v>621</v>
      </c>
      <c r="H43" s="454"/>
      <c r="I43" s="454"/>
      <c r="J43" s="454"/>
      <c r="K43" s="455"/>
      <c r="L43" s="456" t="s">
        <v>626</v>
      </c>
      <c r="M43" s="457"/>
      <c r="N43" s="457"/>
      <c r="O43" s="457"/>
      <c r="P43" s="457"/>
      <c r="Q43" s="457"/>
      <c r="R43" s="457"/>
      <c r="S43" s="457"/>
      <c r="T43" s="457"/>
      <c r="U43" s="457"/>
      <c r="V43" s="457"/>
      <c r="W43" s="457"/>
      <c r="X43" s="458"/>
      <c r="Y43" s="459">
        <v>3</v>
      </c>
      <c r="Z43" s="460"/>
      <c r="AA43" s="460"/>
      <c r="AB43" s="558"/>
      <c r="AC43" s="453" t="s">
        <v>677</v>
      </c>
      <c r="AD43" s="454"/>
      <c r="AE43" s="454"/>
      <c r="AF43" s="454"/>
      <c r="AG43" s="455"/>
      <c r="AH43" s="456" t="s">
        <v>677</v>
      </c>
      <c r="AI43" s="457"/>
      <c r="AJ43" s="457"/>
      <c r="AK43" s="457"/>
      <c r="AL43" s="457"/>
      <c r="AM43" s="457"/>
      <c r="AN43" s="457"/>
      <c r="AO43" s="457"/>
      <c r="AP43" s="457"/>
      <c r="AQ43" s="457"/>
      <c r="AR43" s="457"/>
      <c r="AS43" s="457"/>
      <c r="AT43" s="458"/>
      <c r="AU43" s="459" t="s">
        <v>677</v>
      </c>
      <c r="AV43" s="460"/>
      <c r="AW43" s="460"/>
      <c r="AX43" s="461"/>
    </row>
    <row r="44" spans="1:50" ht="24.75" hidden="1"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3</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hidden="1" customHeight="1" thickBot="1"/>
    <row r="55" spans="1:50" ht="30" hidden="1" customHeight="1">
      <c r="A55" s="1037" t="s">
        <v>28</v>
      </c>
      <c r="B55" s="1038"/>
      <c r="C55" s="1038"/>
      <c r="D55" s="1038"/>
      <c r="E55" s="1038"/>
      <c r="F55" s="1039"/>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267</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c r="A68" s="1040"/>
      <c r="B68" s="1041"/>
      <c r="C68" s="1041"/>
      <c r="D68" s="1041"/>
      <c r="E68" s="1041"/>
      <c r="F68" s="1042"/>
      <c r="G68" s="443" t="s">
        <v>268</v>
      </c>
      <c r="H68" s="444"/>
      <c r="I68" s="444"/>
      <c r="J68" s="444"/>
      <c r="K68" s="444"/>
      <c r="L68" s="444"/>
      <c r="M68" s="444"/>
      <c r="N68" s="444"/>
      <c r="O68" s="444"/>
      <c r="P68" s="444"/>
      <c r="Q68" s="444"/>
      <c r="R68" s="444"/>
      <c r="S68" s="444"/>
      <c r="T68" s="444"/>
      <c r="U68" s="444"/>
      <c r="V68" s="444"/>
      <c r="W68" s="444"/>
      <c r="X68" s="444"/>
      <c r="Y68" s="444"/>
      <c r="Z68" s="444"/>
      <c r="AA68" s="444"/>
      <c r="AB68" s="445"/>
      <c r="AC68" s="443" t="s">
        <v>269</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c r="A81" s="1040"/>
      <c r="B81" s="1041"/>
      <c r="C81" s="1041"/>
      <c r="D81" s="1041"/>
      <c r="E81" s="1041"/>
      <c r="F81" s="1042"/>
      <c r="G81" s="443" t="s">
        <v>270</v>
      </c>
      <c r="H81" s="444"/>
      <c r="I81" s="444"/>
      <c r="J81" s="444"/>
      <c r="K81" s="444"/>
      <c r="L81" s="444"/>
      <c r="M81" s="444"/>
      <c r="N81" s="444"/>
      <c r="O81" s="444"/>
      <c r="P81" s="444"/>
      <c r="Q81" s="444"/>
      <c r="R81" s="444"/>
      <c r="S81" s="444"/>
      <c r="T81" s="444"/>
      <c r="U81" s="444"/>
      <c r="V81" s="444"/>
      <c r="W81" s="444"/>
      <c r="X81" s="444"/>
      <c r="Y81" s="444"/>
      <c r="Z81" s="444"/>
      <c r="AA81" s="444"/>
      <c r="AB81" s="445"/>
      <c r="AC81" s="443" t="s">
        <v>271</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c r="A94" s="1040"/>
      <c r="B94" s="1041"/>
      <c r="C94" s="1041"/>
      <c r="D94" s="1041"/>
      <c r="E94" s="1041"/>
      <c r="F94" s="1042"/>
      <c r="G94" s="443" t="s">
        <v>272</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hidden="1" customHeight="1" thickBot="1"/>
    <row r="108" spans="1:50" ht="30" hidden="1" customHeight="1">
      <c r="A108" s="1037" t="s">
        <v>28</v>
      </c>
      <c r="B108" s="1038"/>
      <c r="C108" s="1038"/>
      <c r="D108" s="1038"/>
      <c r="E108" s="1038"/>
      <c r="F108" s="1039"/>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273</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c r="A121" s="1040"/>
      <c r="B121" s="1041"/>
      <c r="C121" s="1041"/>
      <c r="D121" s="1041"/>
      <c r="E121" s="1041"/>
      <c r="F121" s="1042"/>
      <c r="G121" s="443" t="s">
        <v>274</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275</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c r="A134" s="1040"/>
      <c r="B134" s="1041"/>
      <c r="C134" s="1041"/>
      <c r="D134" s="1041"/>
      <c r="E134" s="1041"/>
      <c r="F134" s="1042"/>
      <c r="G134" s="443" t="s">
        <v>276</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277</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c r="A147" s="1040"/>
      <c r="B147" s="1041"/>
      <c r="C147" s="1041"/>
      <c r="D147" s="1041"/>
      <c r="E147" s="1041"/>
      <c r="F147" s="1042"/>
      <c r="G147" s="443" t="s">
        <v>278</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hidden="1" customHeight="1" thickBot="1"/>
    <row r="161" spans="1:50" ht="30" hidden="1" customHeight="1">
      <c r="A161" s="1037" t="s">
        <v>28</v>
      </c>
      <c r="B161" s="1038"/>
      <c r="C161" s="1038"/>
      <c r="D161" s="1038"/>
      <c r="E161" s="1038"/>
      <c r="F161" s="1039"/>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279</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c r="A174" s="1040"/>
      <c r="B174" s="1041"/>
      <c r="C174" s="1041"/>
      <c r="D174" s="1041"/>
      <c r="E174" s="1041"/>
      <c r="F174" s="1042"/>
      <c r="G174" s="443" t="s">
        <v>280</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281</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c r="A187" s="1040"/>
      <c r="B187" s="1041"/>
      <c r="C187" s="1041"/>
      <c r="D187" s="1041"/>
      <c r="E187" s="1041"/>
      <c r="F187" s="1042"/>
      <c r="G187" s="443" t="s">
        <v>283</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282</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c r="A200" s="1040"/>
      <c r="B200" s="1041"/>
      <c r="C200" s="1041"/>
      <c r="D200" s="1041"/>
      <c r="E200" s="1041"/>
      <c r="F200" s="1042"/>
      <c r="G200" s="443" t="s">
        <v>284</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hidden="1" customHeight="1" thickBot="1"/>
    <row r="214" spans="1:50" ht="30" hidden="1" customHeight="1">
      <c r="A214" s="1057" t="s">
        <v>28</v>
      </c>
      <c r="B214" s="1058"/>
      <c r="C214" s="1058"/>
      <c r="D214" s="1058"/>
      <c r="E214" s="1058"/>
      <c r="F214" s="1059"/>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285</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c r="A227" s="1040"/>
      <c r="B227" s="1041"/>
      <c r="C227" s="1041"/>
      <c r="D227" s="1041"/>
      <c r="E227" s="1041"/>
      <c r="F227" s="1042"/>
      <c r="G227" s="443" t="s">
        <v>286</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287</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c r="A240" s="1040"/>
      <c r="B240" s="1041"/>
      <c r="C240" s="1041"/>
      <c r="D240" s="1041"/>
      <c r="E240" s="1041"/>
      <c r="F240" s="1042"/>
      <c r="G240" s="443" t="s">
        <v>288</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289</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c r="A253" s="1040"/>
      <c r="B253" s="1041"/>
      <c r="C253" s="1041"/>
      <c r="D253" s="1041"/>
      <c r="E253" s="1041"/>
      <c r="F253" s="1042"/>
      <c r="G253" s="443" t="s">
        <v>290</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hidden="1"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H202" sqref="AH202:AK20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293</v>
      </c>
      <c r="K3" s="109"/>
      <c r="L3" s="109"/>
      <c r="M3" s="109"/>
      <c r="N3" s="109"/>
      <c r="O3" s="109"/>
      <c r="P3" s="351" t="s">
        <v>27</v>
      </c>
      <c r="Q3" s="351"/>
      <c r="R3" s="351"/>
      <c r="S3" s="351"/>
      <c r="T3" s="351"/>
      <c r="U3" s="351"/>
      <c r="V3" s="351"/>
      <c r="W3" s="351"/>
      <c r="X3" s="351"/>
      <c r="Y3" s="348" t="s">
        <v>345</v>
      </c>
      <c r="Z3" s="349"/>
      <c r="AA3" s="349"/>
      <c r="AB3" s="349"/>
      <c r="AC3" s="281" t="s">
        <v>330</v>
      </c>
      <c r="AD3" s="281"/>
      <c r="AE3" s="281"/>
      <c r="AF3" s="281"/>
      <c r="AG3" s="281"/>
      <c r="AH3" s="348" t="s">
        <v>259</v>
      </c>
      <c r="AI3" s="350"/>
      <c r="AJ3" s="350"/>
      <c r="AK3" s="350"/>
      <c r="AL3" s="350" t="s">
        <v>21</v>
      </c>
      <c r="AM3" s="350"/>
      <c r="AN3" s="350"/>
      <c r="AO3" s="430"/>
      <c r="AP3" s="431" t="s">
        <v>294</v>
      </c>
      <c r="AQ3" s="431"/>
      <c r="AR3" s="431"/>
      <c r="AS3" s="431"/>
      <c r="AT3" s="431"/>
      <c r="AU3" s="431"/>
      <c r="AV3" s="431"/>
      <c r="AW3" s="431"/>
      <c r="AX3" s="431"/>
    </row>
    <row r="4" spans="1:50" ht="26.25" customHeight="1">
      <c r="A4" s="1060">
        <v>1</v>
      </c>
      <c r="B4" s="1060">
        <v>1</v>
      </c>
      <c r="C4" s="427" t="s">
        <v>654</v>
      </c>
      <c r="D4" s="422"/>
      <c r="E4" s="422"/>
      <c r="F4" s="422"/>
      <c r="G4" s="422"/>
      <c r="H4" s="422"/>
      <c r="I4" s="422"/>
      <c r="J4" s="423">
        <v>6010001139905</v>
      </c>
      <c r="K4" s="424"/>
      <c r="L4" s="424"/>
      <c r="M4" s="424"/>
      <c r="N4" s="424"/>
      <c r="O4" s="424"/>
      <c r="P4" s="428" t="s">
        <v>658</v>
      </c>
      <c r="Q4" s="321"/>
      <c r="R4" s="321"/>
      <c r="S4" s="321"/>
      <c r="T4" s="321"/>
      <c r="U4" s="321"/>
      <c r="V4" s="321"/>
      <c r="W4" s="321"/>
      <c r="X4" s="321"/>
      <c r="Y4" s="322">
        <v>2</v>
      </c>
      <c r="Z4" s="323"/>
      <c r="AA4" s="323"/>
      <c r="AB4" s="324"/>
      <c r="AC4" s="326" t="s">
        <v>369</v>
      </c>
      <c r="AD4" s="326"/>
      <c r="AE4" s="326"/>
      <c r="AF4" s="326"/>
      <c r="AG4" s="326"/>
      <c r="AH4" s="327" t="s">
        <v>677</v>
      </c>
      <c r="AI4" s="328"/>
      <c r="AJ4" s="328"/>
      <c r="AK4" s="328"/>
      <c r="AL4" s="329" t="s">
        <v>677</v>
      </c>
      <c r="AM4" s="330"/>
      <c r="AN4" s="330"/>
      <c r="AO4" s="331"/>
      <c r="AP4" s="325" t="s">
        <v>677</v>
      </c>
      <c r="AQ4" s="325"/>
      <c r="AR4" s="325"/>
      <c r="AS4" s="325"/>
      <c r="AT4" s="325"/>
      <c r="AU4" s="325"/>
      <c r="AV4" s="325"/>
      <c r="AW4" s="325"/>
      <c r="AX4" s="325"/>
    </row>
    <row r="5" spans="1:50" ht="26.25" customHeight="1">
      <c r="A5" s="1060">
        <v>2</v>
      </c>
      <c r="B5" s="1060">
        <v>1</v>
      </c>
      <c r="C5" s="427" t="s">
        <v>653</v>
      </c>
      <c r="D5" s="422"/>
      <c r="E5" s="422"/>
      <c r="F5" s="422"/>
      <c r="G5" s="422"/>
      <c r="H5" s="422"/>
      <c r="I5" s="422"/>
      <c r="J5" s="423">
        <v>6010001066686</v>
      </c>
      <c r="K5" s="424"/>
      <c r="L5" s="424"/>
      <c r="M5" s="424"/>
      <c r="N5" s="424"/>
      <c r="O5" s="424"/>
      <c r="P5" s="428" t="s">
        <v>659</v>
      </c>
      <c r="Q5" s="321"/>
      <c r="R5" s="321"/>
      <c r="S5" s="321"/>
      <c r="T5" s="321"/>
      <c r="U5" s="321"/>
      <c r="V5" s="321"/>
      <c r="W5" s="321"/>
      <c r="X5" s="321"/>
      <c r="Y5" s="322">
        <v>2</v>
      </c>
      <c r="Z5" s="323"/>
      <c r="AA5" s="323"/>
      <c r="AB5" s="324"/>
      <c r="AC5" s="326" t="s">
        <v>369</v>
      </c>
      <c r="AD5" s="326"/>
      <c r="AE5" s="326"/>
      <c r="AF5" s="326"/>
      <c r="AG5" s="326"/>
      <c r="AH5" s="327" t="s">
        <v>677</v>
      </c>
      <c r="AI5" s="328"/>
      <c r="AJ5" s="328"/>
      <c r="AK5" s="328"/>
      <c r="AL5" s="329" t="s">
        <v>677</v>
      </c>
      <c r="AM5" s="330"/>
      <c r="AN5" s="330"/>
      <c r="AO5" s="331"/>
      <c r="AP5" s="325" t="s">
        <v>677</v>
      </c>
      <c r="AQ5" s="325"/>
      <c r="AR5" s="325"/>
      <c r="AS5" s="325"/>
      <c r="AT5" s="325"/>
      <c r="AU5" s="325"/>
      <c r="AV5" s="325"/>
      <c r="AW5" s="325"/>
      <c r="AX5" s="325"/>
    </row>
    <row r="6" spans="1:50" ht="26.25" customHeight="1">
      <c r="A6" s="1060">
        <v>3</v>
      </c>
      <c r="B6" s="1060">
        <v>1</v>
      </c>
      <c r="C6" s="427" t="s">
        <v>653</v>
      </c>
      <c r="D6" s="422"/>
      <c r="E6" s="422"/>
      <c r="F6" s="422"/>
      <c r="G6" s="422"/>
      <c r="H6" s="422"/>
      <c r="I6" s="422"/>
      <c r="J6" s="423">
        <v>6010001066686</v>
      </c>
      <c r="K6" s="424"/>
      <c r="L6" s="424"/>
      <c r="M6" s="424"/>
      <c r="N6" s="424"/>
      <c r="O6" s="424"/>
      <c r="P6" s="428" t="s">
        <v>660</v>
      </c>
      <c r="Q6" s="321"/>
      <c r="R6" s="321"/>
      <c r="S6" s="321"/>
      <c r="T6" s="321"/>
      <c r="U6" s="321"/>
      <c r="V6" s="321"/>
      <c r="W6" s="321"/>
      <c r="X6" s="321"/>
      <c r="Y6" s="322">
        <v>2</v>
      </c>
      <c r="Z6" s="323"/>
      <c r="AA6" s="323"/>
      <c r="AB6" s="324"/>
      <c r="AC6" s="326" t="s">
        <v>369</v>
      </c>
      <c r="AD6" s="326"/>
      <c r="AE6" s="326"/>
      <c r="AF6" s="326"/>
      <c r="AG6" s="326"/>
      <c r="AH6" s="327" t="s">
        <v>677</v>
      </c>
      <c r="AI6" s="328"/>
      <c r="AJ6" s="328"/>
      <c r="AK6" s="328"/>
      <c r="AL6" s="329" t="s">
        <v>677</v>
      </c>
      <c r="AM6" s="330"/>
      <c r="AN6" s="330"/>
      <c r="AO6" s="331"/>
      <c r="AP6" s="325" t="s">
        <v>677</v>
      </c>
      <c r="AQ6" s="325"/>
      <c r="AR6" s="325"/>
      <c r="AS6" s="325"/>
      <c r="AT6" s="325"/>
      <c r="AU6" s="325"/>
      <c r="AV6" s="325"/>
      <c r="AW6" s="325"/>
      <c r="AX6" s="325"/>
    </row>
    <row r="7" spans="1:50" ht="26.25" customHeight="1">
      <c r="A7" s="1060">
        <v>4</v>
      </c>
      <c r="B7" s="1060">
        <v>1</v>
      </c>
      <c r="C7" s="427" t="s">
        <v>653</v>
      </c>
      <c r="D7" s="422"/>
      <c r="E7" s="422"/>
      <c r="F7" s="422"/>
      <c r="G7" s="422"/>
      <c r="H7" s="422"/>
      <c r="I7" s="422"/>
      <c r="J7" s="423">
        <v>6010001066686</v>
      </c>
      <c r="K7" s="424"/>
      <c r="L7" s="424"/>
      <c r="M7" s="424"/>
      <c r="N7" s="424"/>
      <c r="O7" s="424"/>
      <c r="P7" s="428" t="s">
        <v>660</v>
      </c>
      <c r="Q7" s="321"/>
      <c r="R7" s="321"/>
      <c r="S7" s="321"/>
      <c r="T7" s="321"/>
      <c r="U7" s="321"/>
      <c r="V7" s="321"/>
      <c r="W7" s="321"/>
      <c r="X7" s="321"/>
      <c r="Y7" s="322">
        <v>2</v>
      </c>
      <c r="Z7" s="323"/>
      <c r="AA7" s="323"/>
      <c r="AB7" s="324"/>
      <c r="AC7" s="326" t="s">
        <v>369</v>
      </c>
      <c r="AD7" s="326"/>
      <c r="AE7" s="326"/>
      <c r="AF7" s="326"/>
      <c r="AG7" s="326"/>
      <c r="AH7" s="327" t="s">
        <v>677</v>
      </c>
      <c r="AI7" s="328"/>
      <c r="AJ7" s="328"/>
      <c r="AK7" s="328"/>
      <c r="AL7" s="329" t="s">
        <v>677</v>
      </c>
      <c r="AM7" s="330"/>
      <c r="AN7" s="330"/>
      <c r="AO7" s="331"/>
      <c r="AP7" s="325" t="s">
        <v>677</v>
      </c>
      <c r="AQ7" s="325"/>
      <c r="AR7" s="325"/>
      <c r="AS7" s="325"/>
      <c r="AT7" s="325"/>
      <c r="AU7" s="325"/>
      <c r="AV7" s="325"/>
      <c r="AW7" s="325"/>
      <c r="AX7" s="325"/>
    </row>
    <row r="8" spans="1:50" ht="26.25" customHeight="1">
      <c r="A8" s="1060">
        <v>5</v>
      </c>
      <c r="B8" s="1060">
        <v>1</v>
      </c>
      <c r="C8" s="427" t="s">
        <v>653</v>
      </c>
      <c r="D8" s="422"/>
      <c r="E8" s="422"/>
      <c r="F8" s="422"/>
      <c r="G8" s="422"/>
      <c r="H8" s="422"/>
      <c r="I8" s="422"/>
      <c r="J8" s="423">
        <v>6010001066686</v>
      </c>
      <c r="K8" s="424"/>
      <c r="L8" s="424"/>
      <c r="M8" s="424"/>
      <c r="N8" s="424"/>
      <c r="O8" s="424"/>
      <c r="P8" s="428" t="s">
        <v>661</v>
      </c>
      <c r="Q8" s="321"/>
      <c r="R8" s="321"/>
      <c r="S8" s="321"/>
      <c r="T8" s="321"/>
      <c r="U8" s="321"/>
      <c r="V8" s="321"/>
      <c r="W8" s="321"/>
      <c r="X8" s="321"/>
      <c r="Y8" s="322">
        <v>2</v>
      </c>
      <c r="Z8" s="323"/>
      <c r="AA8" s="323"/>
      <c r="AB8" s="324"/>
      <c r="AC8" s="326" t="s">
        <v>369</v>
      </c>
      <c r="AD8" s="326"/>
      <c r="AE8" s="326"/>
      <c r="AF8" s="326"/>
      <c r="AG8" s="326"/>
      <c r="AH8" s="327" t="s">
        <v>677</v>
      </c>
      <c r="AI8" s="328"/>
      <c r="AJ8" s="328"/>
      <c r="AK8" s="328"/>
      <c r="AL8" s="329" t="s">
        <v>677</v>
      </c>
      <c r="AM8" s="330"/>
      <c r="AN8" s="330"/>
      <c r="AO8" s="331"/>
      <c r="AP8" s="325" t="s">
        <v>677</v>
      </c>
      <c r="AQ8" s="325"/>
      <c r="AR8" s="325"/>
      <c r="AS8" s="325"/>
      <c r="AT8" s="325"/>
      <c r="AU8" s="325"/>
      <c r="AV8" s="325"/>
      <c r="AW8" s="325"/>
      <c r="AX8" s="325"/>
    </row>
    <row r="9" spans="1:50" ht="26.25" customHeight="1">
      <c r="A9" s="1060">
        <v>6</v>
      </c>
      <c r="B9" s="1060">
        <v>1</v>
      </c>
      <c r="C9" s="427" t="s">
        <v>655</v>
      </c>
      <c r="D9" s="422"/>
      <c r="E9" s="422"/>
      <c r="F9" s="422"/>
      <c r="G9" s="422"/>
      <c r="H9" s="422"/>
      <c r="I9" s="422"/>
      <c r="J9" s="423">
        <v>7011601005743</v>
      </c>
      <c r="K9" s="424"/>
      <c r="L9" s="424"/>
      <c r="M9" s="424"/>
      <c r="N9" s="424"/>
      <c r="O9" s="424"/>
      <c r="P9" s="428" t="s">
        <v>662</v>
      </c>
      <c r="Q9" s="321"/>
      <c r="R9" s="321"/>
      <c r="S9" s="321"/>
      <c r="T9" s="321"/>
      <c r="U9" s="321"/>
      <c r="V9" s="321"/>
      <c r="W9" s="321"/>
      <c r="X9" s="321"/>
      <c r="Y9" s="322">
        <v>2</v>
      </c>
      <c r="Z9" s="323"/>
      <c r="AA9" s="323"/>
      <c r="AB9" s="324"/>
      <c r="AC9" s="326" t="s">
        <v>369</v>
      </c>
      <c r="AD9" s="326"/>
      <c r="AE9" s="326"/>
      <c r="AF9" s="326"/>
      <c r="AG9" s="326"/>
      <c r="AH9" s="327" t="s">
        <v>677</v>
      </c>
      <c r="AI9" s="328"/>
      <c r="AJ9" s="328"/>
      <c r="AK9" s="328"/>
      <c r="AL9" s="329" t="s">
        <v>677</v>
      </c>
      <c r="AM9" s="330"/>
      <c r="AN9" s="330"/>
      <c r="AO9" s="331"/>
      <c r="AP9" s="325" t="s">
        <v>677</v>
      </c>
      <c r="AQ9" s="325"/>
      <c r="AR9" s="325"/>
      <c r="AS9" s="325"/>
      <c r="AT9" s="325"/>
      <c r="AU9" s="325"/>
      <c r="AV9" s="325"/>
      <c r="AW9" s="325"/>
      <c r="AX9" s="325"/>
    </row>
    <row r="10" spans="1:50" ht="26.25" customHeight="1">
      <c r="A10" s="1060">
        <v>7</v>
      </c>
      <c r="B10" s="1060">
        <v>1</v>
      </c>
      <c r="C10" s="427" t="s">
        <v>656</v>
      </c>
      <c r="D10" s="422"/>
      <c r="E10" s="422"/>
      <c r="F10" s="422"/>
      <c r="G10" s="422"/>
      <c r="H10" s="422"/>
      <c r="I10" s="422"/>
      <c r="J10" s="423">
        <v>9120001014301</v>
      </c>
      <c r="K10" s="424"/>
      <c r="L10" s="424"/>
      <c r="M10" s="424"/>
      <c r="N10" s="424"/>
      <c r="O10" s="424"/>
      <c r="P10" s="428" t="s">
        <v>663</v>
      </c>
      <c r="Q10" s="321"/>
      <c r="R10" s="321"/>
      <c r="S10" s="321"/>
      <c r="T10" s="321"/>
      <c r="U10" s="321"/>
      <c r="V10" s="321"/>
      <c r="W10" s="321"/>
      <c r="X10" s="321"/>
      <c r="Y10" s="322">
        <v>2</v>
      </c>
      <c r="Z10" s="323"/>
      <c r="AA10" s="323"/>
      <c r="AB10" s="324"/>
      <c r="AC10" s="326" t="s">
        <v>369</v>
      </c>
      <c r="AD10" s="326"/>
      <c r="AE10" s="326"/>
      <c r="AF10" s="326"/>
      <c r="AG10" s="326"/>
      <c r="AH10" s="327" t="s">
        <v>677</v>
      </c>
      <c r="AI10" s="328"/>
      <c r="AJ10" s="328"/>
      <c r="AK10" s="328"/>
      <c r="AL10" s="329" t="s">
        <v>677</v>
      </c>
      <c r="AM10" s="330"/>
      <c r="AN10" s="330"/>
      <c r="AO10" s="331"/>
      <c r="AP10" s="325" t="s">
        <v>677</v>
      </c>
      <c r="AQ10" s="325"/>
      <c r="AR10" s="325"/>
      <c r="AS10" s="325"/>
      <c r="AT10" s="325"/>
      <c r="AU10" s="325"/>
      <c r="AV10" s="325"/>
      <c r="AW10" s="325"/>
      <c r="AX10" s="325"/>
    </row>
    <row r="11" spans="1:50" ht="26.25" customHeight="1">
      <c r="A11" s="1060">
        <v>8</v>
      </c>
      <c r="B11" s="1060">
        <v>1</v>
      </c>
      <c r="C11" s="427" t="s">
        <v>653</v>
      </c>
      <c r="D11" s="422"/>
      <c r="E11" s="422"/>
      <c r="F11" s="422"/>
      <c r="G11" s="422"/>
      <c r="H11" s="422"/>
      <c r="I11" s="422"/>
      <c r="J11" s="423">
        <v>6010001066686</v>
      </c>
      <c r="K11" s="424"/>
      <c r="L11" s="424"/>
      <c r="M11" s="424"/>
      <c r="N11" s="424"/>
      <c r="O11" s="424"/>
      <c r="P11" s="428" t="s">
        <v>664</v>
      </c>
      <c r="Q11" s="321"/>
      <c r="R11" s="321"/>
      <c r="S11" s="321"/>
      <c r="T11" s="321"/>
      <c r="U11" s="321"/>
      <c r="V11" s="321"/>
      <c r="W11" s="321"/>
      <c r="X11" s="321"/>
      <c r="Y11" s="322">
        <v>2</v>
      </c>
      <c r="Z11" s="323"/>
      <c r="AA11" s="323"/>
      <c r="AB11" s="324"/>
      <c r="AC11" s="326" t="s">
        <v>369</v>
      </c>
      <c r="AD11" s="326"/>
      <c r="AE11" s="326"/>
      <c r="AF11" s="326"/>
      <c r="AG11" s="326"/>
      <c r="AH11" s="327" t="s">
        <v>677</v>
      </c>
      <c r="AI11" s="328"/>
      <c r="AJ11" s="328"/>
      <c r="AK11" s="328"/>
      <c r="AL11" s="329" t="s">
        <v>677</v>
      </c>
      <c r="AM11" s="330"/>
      <c r="AN11" s="330"/>
      <c r="AO11" s="331"/>
      <c r="AP11" s="325" t="s">
        <v>677</v>
      </c>
      <c r="AQ11" s="325"/>
      <c r="AR11" s="325"/>
      <c r="AS11" s="325"/>
      <c r="AT11" s="325"/>
      <c r="AU11" s="325"/>
      <c r="AV11" s="325"/>
      <c r="AW11" s="325"/>
      <c r="AX11" s="325"/>
    </row>
    <row r="12" spans="1:50" ht="26.25" customHeight="1">
      <c r="A12" s="1060">
        <v>9</v>
      </c>
      <c r="B12" s="1060">
        <v>1</v>
      </c>
      <c r="C12" s="427" t="s">
        <v>657</v>
      </c>
      <c r="D12" s="422"/>
      <c r="E12" s="422"/>
      <c r="F12" s="422"/>
      <c r="G12" s="422"/>
      <c r="H12" s="422"/>
      <c r="I12" s="422"/>
      <c r="J12" s="423">
        <v>9010401016882</v>
      </c>
      <c r="K12" s="424"/>
      <c r="L12" s="424"/>
      <c r="M12" s="424"/>
      <c r="N12" s="424"/>
      <c r="O12" s="424"/>
      <c r="P12" s="428" t="s">
        <v>665</v>
      </c>
      <c r="Q12" s="321"/>
      <c r="R12" s="321"/>
      <c r="S12" s="321"/>
      <c r="T12" s="321"/>
      <c r="U12" s="321"/>
      <c r="V12" s="321"/>
      <c r="W12" s="321"/>
      <c r="X12" s="321"/>
      <c r="Y12" s="322">
        <v>2</v>
      </c>
      <c r="Z12" s="323"/>
      <c r="AA12" s="323"/>
      <c r="AB12" s="324"/>
      <c r="AC12" s="326" t="s">
        <v>369</v>
      </c>
      <c r="AD12" s="326"/>
      <c r="AE12" s="326"/>
      <c r="AF12" s="326"/>
      <c r="AG12" s="326"/>
      <c r="AH12" s="327" t="s">
        <v>677</v>
      </c>
      <c r="AI12" s="328"/>
      <c r="AJ12" s="328"/>
      <c r="AK12" s="328"/>
      <c r="AL12" s="329" t="s">
        <v>677</v>
      </c>
      <c r="AM12" s="330"/>
      <c r="AN12" s="330"/>
      <c r="AO12" s="331"/>
      <c r="AP12" s="325" t="s">
        <v>677</v>
      </c>
      <c r="AQ12" s="325"/>
      <c r="AR12" s="325"/>
      <c r="AS12" s="325"/>
      <c r="AT12" s="325"/>
      <c r="AU12" s="325"/>
      <c r="AV12" s="325"/>
      <c r="AW12" s="325"/>
      <c r="AX12" s="325"/>
    </row>
    <row r="13" spans="1:50" ht="26.25" customHeight="1">
      <c r="A13" s="1060">
        <v>10</v>
      </c>
      <c r="B13" s="1060">
        <v>1</v>
      </c>
      <c r="C13" s="427" t="s">
        <v>653</v>
      </c>
      <c r="D13" s="422"/>
      <c r="E13" s="422"/>
      <c r="F13" s="422"/>
      <c r="G13" s="422"/>
      <c r="H13" s="422"/>
      <c r="I13" s="422"/>
      <c r="J13" s="423">
        <v>6010001066686</v>
      </c>
      <c r="K13" s="424"/>
      <c r="L13" s="424"/>
      <c r="M13" s="424"/>
      <c r="N13" s="424"/>
      <c r="O13" s="424"/>
      <c r="P13" s="428" t="s">
        <v>663</v>
      </c>
      <c r="Q13" s="321"/>
      <c r="R13" s="321"/>
      <c r="S13" s="321"/>
      <c r="T13" s="321"/>
      <c r="U13" s="321"/>
      <c r="V13" s="321"/>
      <c r="W13" s="321"/>
      <c r="X13" s="321"/>
      <c r="Y13" s="322">
        <v>2</v>
      </c>
      <c r="Z13" s="323"/>
      <c r="AA13" s="323"/>
      <c r="AB13" s="324"/>
      <c r="AC13" s="326" t="s">
        <v>369</v>
      </c>
      <c r="AD13" s="326"/>
      <c r="AE13" s="326"/>
      <c r="AF13" s="326"/>
      <c r="AG13" s="326"/>
      <c r="AH13" s="327" t="s">
        <v>677</v>
      </c>
      <c r="AI13" s="328"/>
      <c r="AJ13" s="328"/>
      <c r="AK13" s="328"/>
      <c r="AL13" s="329" t="s">
        <v>677</v>
      </c>
      <c r="AM13" s="330"/>
      <c r="AN13" s="330"/>
      <c r="AO13" s="331"/>
      <c r="AP13" s="325" t="s">
        <v>677</v>
      </c>
      <c r="AQ13" s="325"/>
      <c r="AR13" s="325"/>
      <c r="AS13" s="325"/>
      <c r="AT13" s="325"/>
      <c r="AU13" s="325"/>
      <c r="AV13" s="325"/>
      <c r="AW13" s="325"/>
      <c r="AX13" s="325"/>
    </row>
    <row r="14" spans="1:50" ht="26.25" hidden="1"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v>1</v>
      </c>
      <c r="AI19" s="328"/>
      <c r="AJ19" s="328"/>
      <c r="AK19" s="328"/>
      <c r="AL19" s="329"/>
      <c r="AM19" s="330"/>
      <c r="AN19" s="330"/>
      <c r="AO19" s="331"/>
      <c r="AP19" s="325"/>
      <c r="AQ19" s="325"/>
      <c r="AR19" s="325"/>
      <c r="AS19" s="325"/>
      <c r="AT19" s="325"/>
      <c r="AU19" s="325"/>
      <c r="AV19" s="325"/>
      <c r="AW19" s="325"/>
      <c r="AX19" s="325"/>
    </row>
    <row r="20" spans="1:50" ht="26.25" hidden="1"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t="s">
        <v>677</v>
      </c>
      <c r="AQ24" s="325"/>
      <c r="AR24" s="325"/>
      <c r="AS24" s="325"/>
      <c r="AT24" s="325"/>
      <c r="AU24" s="325"/>
      <c r="AV24" s="325"/>
      <c r="AW24" s="325"/>
      <c r="AX24" s="325"/>
    </row>
    <row r="25" spans="1:50" ht="26.25" hidden="1"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293</v>
      </c>
      <c r="K36" s="109"/>
      <c r="L36" s="109"/>
      <c r="M36" s="109"/>
      <c r="N36" s="109"/>
      <c r="O36" s="109"/>
      <c r="P36" s="351" t="s">
        <v>27</v>
      </c>
      <c r="Q36" s="351"/>
      <c r="R36" s="351"/>
      <c r="S36" s="351"/>
      <c r="T36" s="351"/>
      <c r="U36" s="351"/>
      <c r="V36" s="351"/>
      <c r="W36" s="351"/>
      <c r="X36" s="351"/>
      <c r="Y36" s="348" t="s">
        <v>345</v>
      </c>
      <c r="Z36" s="349"/>
      <c r="AA36" s="349"/>
      <c r="AB36" s="349"/>
      <c r="AC36" s="281" t="s">
        <v>330</v>
      </c>
      <c r="AD36" s="281"/>
      <c r="AE36" s="281"/>
      <c r="AF36" s="281"/>
      <c r="AG36" s="281"/>
      <c r="AH36" s="348" t="s">
        <v>259</v>
      </c>
      <c r="AI36" s="350"/>
      <c r="AJ36" s="350"/>
      <c r="AK36" s="350"/>
      <c r="AL36" s="350" t="s">
        <v>21</v>
      </c>
      <c r="AM36" s="350"/>
      <c r="AN36" s="350"/>
      <c r="AO36" s="430"/>
      <c r="AP36" s="431" t="s">
        <v>294</v>
      </c>
      <c r="AQ36" s="431"/>
      <c r="AR36" s="431"/>
      <c r="AS36" s="431"/>
      <c r="AT36" s="431"/>
      <c r="AU36" s="431"/>
      <c r="AV36" s="431"/>
      <c r="AW36" s="431"/>
      <c r="AX36" s="431"/>
    </row>
    <row r="37" spans="1:50" ht="26.25" customHeight="1">
      <c r="A37" s="1060">
        <v>1</v>
      </c>
      <c r="B37" s="1060">
        <v>1</v>
      </c>
      <c r="C37" s="427" t="s">
        <v>636</v>
      </c>
      <c r="D37" s="422"/>
      <c r="E37" s="422"/>
      <c r="F37" s="422"/>
      <c r="G37" s="422"/>
      <c r="H37" s="422"/>
      <c r="I37" s="422"/>
      <c r="J37" s="423">
        <v>6010001062545</v>
      </c>
      <c r="K37" s="424"/>
      <c r="L37" s="424"/>
      <c r="M37" s="424"/>
      <c r="N37" s="424"/>
      <c r="O37" s="424"/>
      <c r="P37" s="428" t="s">
        <v>639</v>
      </c>
      <c r="Q37" s="321"/>
      <c r="R37" s="321"/>
      <c r="S37" s="321"/>
      <c r="T37" s="321"/>
      <c r="U37" s="321"/>
      <c r="V37" s="321"/>
      <c r="W37" s="321"/>
      <c r="X37" s="321"/>
      <c r="Y37" s="322">
        <v>17</v>
      </c>
      <c r="Z37" s="323"/>
      <c r="AA37" s="323"/>
      <c r="AB37" s="324"/>
      <c r="AC37" s="326" t="s">
        <v>363</v>
      </c>
      <c r="AD37" s="326"/>
      <c r="AE37" s="326"/>
      <c r="AF37" s="326"/>
      <c r="AG37" s="326"/>
      <c r="AH37" s="327">
        <v>4</v>
      </c>
      <c r="AI37" s="328"/>
      <c r="AJ37" s="328"/>
      <c r="AK37" s="328"/>
      <c r="AL37" s="329">
        <v>66</v>
      </c>
      <c r="AM37" s="330"/>
      <c r="AN37" s="330"/>
      <c r="AO37" s="331"/>
      <c r="AP37" s="325" t="s">
        <v>677</v>
      </c>
      <c r="AQ37" s="325"/>
      <c r="AR37" s="325"/>
      <c r="AS37" s="325"/>
      <c r="AT37" s="325"/>
      <c r="AU37" s="325"/>
      <c r="AV37" s="325"/>
      <c r="AW37" s="325"/>
      <c r="AX37" s="325"/>
    </row>
    <row r="38" spans="1:50" ht="26.25" hidden="1"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293</v>
      </c>
      <c r="K69" s="109"/>
      <c r="L69" s="109"/>
      <c r="M69" s="109"/>
      <c r="N69" s="109"/>
      <c r="O69" s="109"/>
      <c r="P69" s="351" t="s">
        <v>27</v>
      </c>
      <c r="Q69" s="351"/>
      <c r="R69" s="351"/>
      <c r="S69" s="351"/>
      <c r="T69" s="351"/>
      <c r="U69" s="351"/>
      <c r="V69" s="351"/>
      <c r="W69" s="351"/>
      <c r="X69" s="351"/>
      <c r="Y69" s="348" t="s">
        <v>345</v>
      </c>
      <c r="Z69" s="349"/>
      <c r="AA69" s="349"/>
      <c r="AB69" s="349"/>
      <c r="AC69" s="281" t="s">
        <v>330</v>
      </c>
      <c r="AD69" s="281"/>
      <c r="AE69" s="281"/>
      <c r="AF69" s="281"/>
      <c r="AG69" s="281"/>
      <c r="AH69" s="348" t="s">
        <v>259</v>
      </c>
      <c r="AI69" s="350"/>
      <c r="AJ69" s="350"/>
      <c r="AK69" s="350"/>
      <c r="AL69" s="350" t="s">
        <v>21</v>
      </c>
      <c r="AM69" s="350"/>
      <c r="AN69" s="350"/>
      <c r="AO69" s="430"/>
      <c r="AP69" s="431" t="s">
        <v>294</v>
      </c>
      <c r="AQ69" s="431"/>
      <c r="AR69" s="431"/>
      <c r="AS69" s="431"/>
      <c r="AT69" s="431"/>
      <c r="AU69" s="431"/>
      <c r="AV69" s="431"/>
      <c r="AW69" s="431"/>
      <c r="AX69" s="431"/>
    </row>
    <row r="70" spans="1:50" ht="26.25" customHeight="1">
      <c r="A70" s="1060">
        <v>1</v>
      </c>
      <c r="B70" s="1060">
        <v>1</v>
      </c>
      <c r="C70" s="427" t="s">
        <v>637</v>
      </c>
      <c r="D70" s="422"/>
      <c r="E70" s="422"/>
      <c r="F70" s="422"/>
      <c r="G70" s="422"/>
      <c r="H70" s="422"/>
      <c r="I70" s="422"/>
      <c r="J70" s="423">
        <v>1010401003954</v>
      </c>
      <c r="K70" s="424"/>
      <c r="L70" s="424"/>
      <c r="M70" s="424"/>
      <c r="N70" s="424"/>
      <c r="O70" s="424"/>
      <c r="P70" s="428" t="s">
        <v>640</v>
      </c>
      <c r="Q70" s="321"/>
      <c r="R70" s="321"/>
      <c r="S70" s="321"/>
      <c r="T70" s="321"/>
      <c r="U70" s="321"/>
      <c r="V70" s="321"/>
      <c r="W70" s="321"/>
      <c r="X70" s="321"/>
      <c r="Y70" s="322">
        <v>10</v>
      </c>
      <c r="Z70" s="323"/>
      <c r="AA70" s="323"/>
      <c r="AB70" s="324"/>
      <c r="AC70" s="326" t="s">
        <v>363</v>
      </c>
      <c r="AD70" s="326"/>
      <c r="AE70" s="326"/>
      <c r="AF70" s="326"/>
      <c r="AG70" s="326"/>
      <c r="AH70" s="327">
        <v>1</v>
      </c>
      <c r="AI70" s="328"/>
      <c r="AJ70" s="328"/>
      <c r="AK70" s="328"/>
      <c r="AL70" s="329">
        <v>87</v>
      </c>
      <c r="AM70" s="330"/>
      <c r="AN70" s="330"/>
      <c r="AO70" s="331"/>
      <c r="AP70" s="325" t="s">
        <v>677</v>
      </c>
      <c r="AQ70" s="325"/>
      <c r="AR70" s="325"/>
      <c r="AS70" s="325"/>
      <c r="AT70" s="325"/>
      <c r="AU70" s="325"/>
      <c r="AV70" s="325"/>
      <c r="AW70" s="325"/>
      <c r="AX70" s="325"/>
    </row>
    <row r="71" spans="1:50" ht="26.25" hidden="1"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293</v>
      </c>
      <c r="K102" s="109"/>
      <c r="L102" s="109"/>
      <c r="M102" s="109"/>
      <c r="N102" s="109"/>
      <c r="O102" s="109"/>
      <c r="P102" s="351" t="s">
        <v>27</v>
      </c>
      <c r="Q102" s="351"/>
      <c r="R102" s="351"/>
      <c r="S102" s="351"/>
      <c r="T102" s="351"/>
      <c r="U102" s="351"/>
      <c r="V102" s="351"/>
      <c r="W102" s="351"/>
      <c r="X102" s="351"/>
      <c r="Y102" s="348" t="s">
        <v>345</v>
      </c>
      <c r="Z102" s="349"/>
      <c r="AA102" s="349"/>
      <c r="AB102" s="349"/>
      <c r="AC102" s="281" t="s">
        <v>330</v>
      </c>
      <c r="AD102" s="281"/>
      <c r="AE102" s="281"/>
      <c r="AF102" s="281"/>
      <c r="AG102" s="281"/>
      <c r="AH102" s="348" t="s">
        <v>259</v>
      </c>
      <c r="AI102" s="350"/>
      <c r="AJ102" s="350"/>
      <c r="AK102" s="350"/>
      <c r="AL102" s="350" t="s">
        <v>21</v>
      </c>
      <c r="AM102" s="350"/>
      <c r="AN102" s="350"/>
      <c r="AO102" s="430"/>
      <c r="AP102" s="431" t="s">
        <v>294</v>
      </c>
      <c r="AQ102" s="431"/>
      <c r="AR102" s="431"/>
      <c r="AS102" s="431"/>
      <c r="AT102" s="431"/>
      <c r="AU102" s="431"/>
      <c r="AV102" s="431"/>
      <c r="AW102" s="431"/>
      <c r="AX102" s="431"/>
    </row>
    <row r="103" spans="1:50" ht="26.25" customHeight="1">
      <c r="A103" s="1060">
        <v>1</v>
      </c>
      <c r="B103" s="1060">
        <v>1</v>
      </c>
      <c r="C103" s="427" t="s">
        <v>638</v>
      </c>
      <c r="D103" s="422"/>
      <c r="E103" s="422"/>
      <c r="F103" s="422"/>
      <c r="G103" s="422"/>
      <c r="H103" s="422"/>
      <c r="I103" s="422"/>
      <c r="J103" s="423">
        <v>7011601005743</v>
      </c>
      <c r="K103" s="424"/>
      <c r="L103" s="424"/>
      <c r="M103" s="424"/>
      <c r="N103" s="424"/>
      <c r="O103" s="424"/>
      <c r="P103" s="428" t="s">
        <v>619</v>
      </c>
      <c r="Q103" s="321"/>
      <c r="R103" s="321"/>
      <c r="S103" s="321"/>
      <c r="T103" s="321"/>
      <c r="U103" s="321"/>
      <c r="V103" s="321"/>
      <c r="W103" s="321"/>
      <c r="X103" s="321"/>
      <c r="Y103" s="322">
        <v>6</v>
      </c>
      <c r="Z103" s="323"/>
      <c r="AA103" s="323"/>
      <c r="AB103" s="324"/>
      <c r="AC103" s="326" t="s">
        <v>369</v>
      </c>
      <c r="AD103" s="326"/>
      <c r="AE103" s="326"/>
      <c r="AF103" s="326"/>
      <c r="AG103" s="326"/>
      <c r="AH103" s="327" t="s">
        <v>677</v>
      </c>
      <c r="AI103" s="328"/>
      <c r="AJ103" s="328"/>
      <c r="AK103" s="328"/>
      <c r="AL103" s="329" t="s">
        <v>677</v>
      </c>
      <c r="AM103" s="330"/>
      <c r="AN103" s="330"/>
      <c r="AO103" s="331"/>
      <c r="AP103" s="325" t="s">
        <v>677</v>
      </c>
      <c r="AQ103" s="325"/>
      <c r="AR103" s="325"/>
      <c r="AS103" s="325"/>
      <c r="AT103" s="325"/>
      <c r="AU103" s="325"/>
      <c r="AV103" s="325"/>
      <c r="AW103" s="325"/>
      <c r="AX103" s="325"/>
    </row>
    <row r="104" spans="1:50" ht="26.25" hidden="1"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293</v>
      </c>
      <c r="K135" s="109"/>
      <c r="L135" s="109"/>
      <c r="M135" s="109"/>
      <c r="N135" s="109"/>
      <c r="O135" s="109"/>
      <c r="P135" s="351" t="s">
        <v>27</v>
      </c>
      <c r="Q135" s="351"/>
      <c r="R135" s="351"/>
      <c r="S135" s="351"/>
      <c r="T135" s="351"/>
      <c r="U135" s="351"/>
      <c r="V135" s="351"/>
      <c r="W135" s="351"/>
      <c r="X135" s="351"/>
      <c r="Y135" s="348" t="s">
        <v>345</v>
      </c>
      <c r="Z135" s="349"/>
      <c r="AA135" s="349"/>
      <c r="AB135" s="349"/>
      <c r="AC135" s="281" t="s">
        <v>330</v>
      </c>
      <c r="AD135" s="281"/>
      <c r="AE135" s="281"/>
      <c r="AF135" s="281"/>
      <c r="AG135" s="281"/>
      <c r="AH135" s="348" t="s">
        <v>259</v>
      </c>
      <c r="AI135" s="350"/>
      <c r="AJ135" s="350"/>
      <c r="AK135" s="350"/>
      <c r="AL135" s="350" t="s">
        <v>21</v>
      </c>
      <c r="AM135" s="350"/>
      <c r="AN135" s="350"/>
      <c r="AO135" s="430"/>
      <c r="AP135" s="431" t="s">
        <v>294</v>
      </c>
      <c r="AQ135" s="431"/>
      <c r="AR135" s="431"/>
      <c r="AS135" s="431"/>
      <c r="AT135" s="431"/>
      <c r="AU135" s="431"/>
      <c r="AV135" s="431"/>
      <c r="AW135" s="431"/>
      <c r="AX135" s="431"/>
    </row>
    <row r="136" spans="1:50" ht="26.25" customHeight="1">
      <c r="A136" s="1060">
        <v>1</v>
      </c>
      <c r="B136" s="1060">
        <v>1</v>
      </c>
      <c r="C136" s="427" t="s">
        <v>641</v>
      </c>
      <c r="D136" s="422"/>
      <c r="E136" s="422"/>
      <c r="F136" s="422"/>
      <c r="G136" s="422"/>
      <c r="H136" s="422"/>
      <c r="I136" s="422"/>
      <c r="J136" s="423" t="s">
        <v>677</v>
      </c>
      <c r="K136" s="424"/>
      <c r="L136" s="424"/>
      <c r="M136" s="424"/>
      <c r="N136" s="424"/>
      <c r="O136" s="424"/>
      <c r="P136" s="428" t="s">
        <v>677</v>
      </c>
      <c r="Q136" s="321"/>
      <c r="R136" s="321"/>
      <c r="S136" s="321"/>
      <c r="T136" s="321"/>
      <c r="U136" s="321"/>
      <c r="V136" s="321"/>
      <c r="W136" s="321"/>
      <c r="X136" s="321"/>
      <c r="Y136" s="322" t="s">
        <v>677</v>
      </c>
      <c r="Z136" s="323"/>
      <c r="AA136" s="323"/>
      <c r="AB136" s="324"/>
      <c r="AC136" s="326" t="s">
        <v>369</v>
      </c>
      <c r="AD136" s="326"/>
      <c r="AE136" s="326"/>
      <c r="AF136" s="326"/>
      <c r="AG136" s="326"/>
      <c r="AH136" s="327" t="s">
        <v>677</v>
      </c>
      <c r="AI136" s="328"/>
      <c r="AJ136" s="328"/>
      <c r="AK136" s="328"/>
      <c r="AL136" s="329" t="s">
        <v>677</v>
      </c>
      <c r="AM136" s="330"/>
      <c r="AN136" s="330"/>
      <c r="AO136" s="331"/>
      <c r="AP136" s="325" t="s">
        <v>677</v>
      </c>
      <c r="AQ136" s="325"/>
      <c r="AR136" s="325"/>
      <c r="AS136" s="325"/>
      <c r="AT136" s="325"/>
      <c r="AU136" s="325"/>
      <c r="AV136" s="325"/>
      <c r="AW136" s="325"/>
      <c r="AX136" s="325"/>
    </row>
    <row r="137" spans="1:50" ht="26.25" hidden="1"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293</v>
      </c>
      <c r="K168" s="109"/>
      <c r="L168" s="109"/>
      <c r="M168" s="109"/>
      <c r="N168" s="109"/>
      <c r="O168" s="109"/>
      <c r="P168" s="351" t="s">
        <v>27</v>
      </c>
      <c r="Q168" s="351"/>
      <c r="R168" s="351"/>
      <c r="S168" s="351"/>
      <c r="T168" s="351"/>
      <c r="U168" s="351"/>
      <c r="V168" s="351"/>
      <c r="W168" s="351"/>
      <c r="X168" s="351"/>
      <c r="Y168" s="348" t="s">
        <v>345</v>
      </c>
      <c r="Z168" s="349"/>
      <c r="AA168" s="349"/>
      <c r="AB168" s="349"/>
      <c r="AC168" s="281" t="s">
        <v>330</v>
      </c>
      <c r="AD168" s="281"/>
      <c r="AE168" s="281"/>
      <c r="AF168" s="281"/>
      <c r="AG168" s="281"/>
      <c r="AH168" s="348" t="s">
        <v>259</v>
      </c>
      <c r="AI168" s="350"/>
      <c r="AJ168" s="350"/>
      <c r="AK168" s="350"/>
      <c r="AL168" s="350" t="s">
        <v>21</v>
      </c>
      <c r="AM168" s="350"/>
      <c r="AN168" s="350"/>
      <c r="AO168" s="430"/>
      <c r="AP168" s="431" t="s">
        <v>294</v>
      </c>
      <c r="AQ168" s="431"/>
      <c r="AR168" s="431"/>
      <c r="AS168" s="431"/>
      <c r="AT168" s="431"/>
      <c r="AU168" s="431"/>
      <c r="AV168" s="431"/>
      <c r="AW168" s="431"/>
      <c r="AX168" s="431"/>
    </row>
    <row r="169" spans="1:50" ht="26.25" customHeight="1">
      <c r="A169" s="1060">
        <v>1</v>
      </c>
      <c r="B169" s="1060">
        <v>1</v>
      </c>
      <c r="C169" s="427" t="s">
        <v>642</v>
      </c>
      <c r="D169" s="422"/>
      <c r="E169" s="422"/>
      <c r="F169" s="422"/>
      <c r="G169" s="422"/>
      <c r="H169" s="422"/>
      <c r="I169" s="422"/>
      <c r="J169" s="423">
        <v>1010001091937</v>
      </c>
      <c r="K169" s="424"/>
      <c r="L169" s="424"/>
      <c r="M169" s="424"/>
      <c r="N169" s="424"/>
      <c r="O169" s="424"/>
      <c r="P169" s="428" t="s">
        <v>622</v>
      </c>
      <c r="Q169" s="321"/>
      <c r="R169" s="321"/>
      <c r="S169" s="321"/>
      <c r="T169" s="321"/>
      <c r="U169" s="321"/>
      <c r="V169" s="321"/>
      <c r="W169" s="321"/>
      <c r="X169" s="321"/>
      <c r="Y169" s="322">
        <v>37</v>
      </c>
      <c r="Z169" s="323"/>
      <c r="AA169" s="323"/>
      <c r="AB169" s="324"/>
      <c r="AC169" s="326" t="s">
        <v>367</v>
      </c>
      <c r="AD169" s="326"/>
      <c r="AE169" s="326"/>
      <c r="AF169" s="326"/>
      <c r="AG169" s="326"/>
      <c r="AH169" s="327">
        <v>1</v>
      </c>
      <c r="AI169" s="328"/>
      <c r="AJ169" s="328"/>
      <c r="AK169" s="328"/>
      <c r="AL169" s="329">
        <v>99</v>
      </c>
      <c r="AM169" s="330"/>
      <c r="AN169" s="330"/>
      <c r="AO169" s="331"/>
      <c r="AP169" s="325" t="s">
        <v>677</v>
      </c>
      <c r="AQ169" s="325"/>
      <c r="AR169" s="325"/>
      <c r="AS169" s="325"/>
      <c r="AT169" s="325"/>
      <c r="AU169" s="325"/>
      <c r="AV169" s="325"/>
      <c r="AW169" s="325"/>
      <c r="AX169" s="325"/>
    </row>
    <row r="170" spans="1:50" ht="26.25" hidden="1"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293</v>
      </c>
      <c r="K201" s="109"/>
      <c r="L201" s="109"/>
      <c r="M201" s="109"/>
      <c r="N201" s="109"/>
      <c r="O201" s="109"/>
      <c r="P201" s="351" t="s">
        <v>27</v>
      </c>
      <c r="Q201" s="351"/>
      <c r="R201" s="351"/>
      <c r="S201" s="351"/>
      <c r="T201" s="351"/>
      <c r="U201" s="351"/>
      <c r="V201" s="351"/>
      <c r="W201" s="351"/>
      <c r="X201" s="351"/>
      <c r="Y201" s="348" t="s">
        <v>345</v>
      </c>
      <c r="Z201" s="349"/>
      <c r="AA201" s="349"/>
      <c r="AB201" s="349"/>
      <c r="AC201" s="281" t="s">
        <v>330</v>
      </c>
      <c r="AD201" s="281"/>
      <c r="AE201" s="281"/>
      <c r="AF201" s="281"/>
      <c r="AG201" s="281"/>
      <c r="AH201" s="348" t="s">
        <v>259</v>
      </c>
      <c r="AI201" s="350"/>
      <c r="AJ201" s="350"/>
      <c r="AK201" s="350"/>
      <c r="AL201" s="350" t="s">
        <v>21</v>
      </c>
      <c r="AM201" s="350"/>
      <c r="AN201" s="350"/>
      <c r="AO201" s="430"/>
      <c r="AP201" s="431" t="s">
        <v>294</v>
      </c>
      <c r="AQ201" s="431"/>
      <c r="AR201" s="431"/>
      <c r="AS201" s="431"/>
      <c r="AT201" s="431"/>
      <c r="AU201" s="431"/>
      <c r="AV201" s="431"/>
      <c r="AW201" s="431"/>
      <c r="AX201" s="431"/>
    </row>
    <row r="202" spans="1:50" ht="26.25" customHeight="1">
      <c r="A202" s="1060">
        <v>1</v>
      </c>
      <c r="B202" s="1060">
        <v>1</v>
      </c>
      <c r="C202" s="427" t="s">
        <v>643</v>
      </c>
      <c r="D202" s="422"/>
      <c r="E202" s="422"/>
      <c r="F202" s="422"/>
      <c r="G202" s="422"/>
      <c r="H202" s="422"/>
      <c r="I202" s="422"/>
      <c r="J202" s="423">
        <v>5120001111309</v>
      </c>
      <c r="K202" s="424"/>
      <c r="L202" s="424"/>
      <c r="M202" s="424"/>
      <c r="N202" s="424"/>
      <c r="O202" s="424"/>
      <c r="P202" s="428" t="s">
        <v>624</v>
      </c>
      <c r="Q202" s="321"/>
      <c r="R202" s="321"/>
      <c r="S202" s="321"/>
      <c r="T202" s="321"/>
      <c r="U202" s="321"/>
      <c r="V202" s="321"/>
      <c r="W202" s="321"/>
      <c r="X202" s="321"/>
      <c r="Y202" s="322">
        <v>4</v>
      </c>
      <c r="Z202" s="323"/>
      <c r="AA202" s="323"/>
      <c r="AB202" s="324"/>
      <c r="AC202" s="326" t="s">
        <v>363</v>
      </c>
      <c r="AD202" s="326"/>
      <c r="AE202" s="326"/>
      <c r="AF202" s="326"/>
      <c r="AG202" s="326"/>
      <c r="AH202" s="327">
        <v>2</v>
      </c>
      <c r="AI202" s="328"/>
      <c r="AJ202" s="328"/>
      <c r="AK202" s="328"/>
      <c r="AL202" s="329">
        <v>88</v>
      </c>
      <c r="AM202" s="330"/>
      <c r="AN202" s="330"/>
      <c r="AO202" s="331"/>
      <c r="AP202" s="325" t="s">
        <v>677</v>
      </c>
      <c r="AQ202" s="325"/>
      <c r="AR202" s="325"/>
      <c r="AS202" s="325"/>
      <c r="AT202" s="325"/>
      <c r="AU202" s="325"/>
      <c r="AV202" s="325"/>
      <c r="AW202" s="325"/>
      <c r="AX202" s="325"/>
    </row>
    <row r="203" spans="1:50" ht="26.25" hidden="1"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293</v>
      </c>
      <c r="K234" s="109"/>
      <c r="L234" s="109"/>
      <c r="M234" s="109"/>
      <c r="N234" s="109"/>
      <c r="O234" s="109"/>
      <c r="P234" s="351" t="s">
        <v>27</v>
      </c>
      <c r="Q234" s="351"/>
      <c r="R234" s="351"/>
      <c r="S234" s="351"/>
      <c r="T234" s="351"/>
      <c r="U234" s="351"/>
      <c r="V234" s="351"/>
      <c r="W234" s="351"/>
      <c r="X234" s="351"/>
      <c r="Y234" s="348" t="s">
        <v>345</v>
      </c>
      <c r="Z234" s="349"/>
      <c r="AA234" s="349"/>
      <c r="AB234" s="349"/>
      <c r="AC234" s="281" t="s">
        <v>330</v>
      </c>
      <c r="AD234" s="281"/>
      <c r="AE234" s="281"/>
      <c r="AF234" s="281"/>
      <c r="AG234" s="281"/>
      <c r="AH234" s="348" t="s">
        <v>259</v>
      </c>
      <c r="AI234" s="350"/>
      <c r="AJ234" s="350"/>
      <c r="AK234" s="350"/>
      <c r="AL234" s="350" t="s">
        <v>21</v>
      </c>
      <c r="AM234" s="350"/>
      <c r="AN234" s="350"/>
      <c r="AO234" s="430"/>
      <c r="AP234" s="431" t="s">
        <v>294</v>
      </c>
      <c r="AQ234" s="431"/>
      <c r="AR234" s="431"/>
      <c r="AS234" s="431"/>
      <c r="AT234" s="431"/>
      <c r="AU234" s="431"/>
      <c r="AV234" s="431"/>
      <c r="AW234" s="431"/>
      <c r="AX234" s="431"/>
    </row>
    <row r="235" spans="1:50" ht="26.25" customHeight="1">
      <c r="A235" s="1060">
        <v>1</v>
      </c>
      <c r="B235" s="1060">
        <v>1</v>
      </c>
      <c r="C235" s="427" t="s">
        <v>644</v>
      </c>
      <c r="D235" s="422"/>
      <c r="E235" s="422"/>
      <c r="F235" s="422"/>
      <c r="G235" s="422"/>
      <c r="H235" s="422"/>
      <c r="I235" s="422"/>
      <c r="J235" s="423">
        <v>2010001019268</v>
      </c>
      <c r="K235" s="424"/>
      <c r="L235" s="424"/>
      <c r="M235" s="424"/>
      <c r="N235" s="424"/>
      <c r="O235" s="424"/>
      <c r="P235" s="428" t="s">
        <v>626</v>
      </c>
      <c r="Q235" s="321"/>
      <c r="R235" s="321"/>
      <c r="S235" s="321"/>
      <c r="T235" s="321"/>
      <c r="U235" s="321"/>
      <c r="V235" s="321"/>
      <c r="W235" s="321"/>
      <c r="X235" s="321"/>
      <c r="Y235" s="322">
        <v>3</v>
      </c>
      <c r="Z235" s="323"/>
      <c r="AA235" s="323"/>
      <c r="AB235" s="324"/>
      <c r="AC235" s="326" t="s">
        <v>369</v>
      </c>
      <c r="AD235" s="326"/>
      <c r="AE235" s="326"/>
      <c r="AF235" s="326"/>
      <c r="AG235" s="326"/>
      <c r="AH235" s="327" t="s">
        <v>677</v>
      </c>
      <c r="AI235" s="328"/>
      <c r="AJ235" s="328"/>
      <c r="AK235" s="328"/>
      <c r="AL235" s="329" t="s">
        <v>677</v>
      </c>
      <c r="AM235" s="330"/>
      <c r="AN235" s="330"/>
      <c r="AO235" s="331"/>
      <c r="AP235" s="325" t="s">
        <v>677</v>
      </c>
      <c r="AQ235" s="325"/>
      <c r="AR235" s="325"/>
      <c r="AS235" s="325"/>
      <c r="AT235" s="325"/>
      <c r="AU235" s="325"/>
      <c r="AV235" s="325"/>
      <c r="AW235" s="325"/>
      <c r="AX235" s="325"/>
    </row>
    <row r="236" spans="1:50" ht="26.25" hidden="1"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50"/>
      <c r="B267" s="350"/>
      <c r="C267" s="350" t="s">
        <v>26</v>
      </c>
      <c r="D267" s="350"/>
      <c r="E267" s="350"/>
      <c r="F267" s="350"/>
      <c r="G267" s="350"/>
      <c r="H267" s="350"/>
      <c r="I267" s="350"/>
      <c r="J267" s="281" t="s">
        <v>293</v>
      </c>
      <c r="K267" s="109"/>
      <c r="L267" s="109"/>
      <c r="M267" s="109"/>
      <c r="N267" s="109"/>
      <c r="O267" s="109"/>
      <c r="P267" s="351" t="s">
        <v>27</v>
      </c>
      <c r="Q267" s="351"/>
      <c r="R267" s="351"/>
      <c r="S267" s="351"/>
      <c r="T267" s="351"/>
      <c r="U267" s="351"/>
      <c r="V267" s="351"/>
      <c r="W267" s="351"/>
      <c r="X267" s="351"/>
      <c r="Y267" s="348" t="s">
        <v>345</v>
      </c>
      <c r="Z267" s="349"/>
      <c r="AA267" s="349"/>
      <c r="AB267" s="349"/>
      <c r="AC267" s="281" t="s">
        <v>330</v>
      </c>
      <c r="AD267" s="281"/>
      <c r="AE267" s="281"/>
      <c r="AF267" s="281"/>
      <c r="AG267" s="281"/>
      <c r="AH267" s="348" t="s">
        <v>259</v>
      </c>
      <c r="AI267" s="350"/>
      <c r="AJ267" s="350"/>
      <c r="AK267" s="350"/>
      <c r="AL267" s="350" t="s">
        <v>21</v>
      </c>
      <c r="AM267" s="350"/>
      <c r="AN267" s="350"/>
      <c r="AO267" s="430"/>
      <c r="AP267" s="431" t="s">
        <v>294</v>
      </c>
      <c r="AQ267" s="431"/>
      <c r="AR267" s="431"/>
      <c r="AS267" s="431"/>
      <c r="AT267" s="431"/>
      <c r="AU267" s="431"/>
      <c r="AV267" s="431"/>
      <c r="AW267" s="431"/>
      <c r="AX267" s="431"/>
    </row>
    <row r="268" spans="1:50" ht="26.25" hidden="1"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50"/>
      <c r="B300" s="350"/>
      <c r="C300" s="350" t="s">
        <v>26</v>
      </c>
      <c r="D300" s="350"/>
      <c r="E300" s="350"/>
      <c r="F300" s="350"/>
      <c r="G300" s="350"/>
      <c r="H300" s="350"/>
      <c r="I300" s="350"/>
      <c r="J300" s="281" t="s">
        <v>293</v>
      </c>
      <c r="K300" s="109"/>
      <c r="L300" s="109"/>
      <c r="M300" s="109"/>
      <c r="N300" s="109"/>
      <c r="O300" s="109"/>
      <c r="P300" s="351" t="s">
        <v>27</v>
      </c>
      <c r="Q300" s="351"/>
      <c r="R300" s="351"/>
      <c r="S300" s="351"/>
      <c r="T300" s="351"/>
      <c r="U300" s="351"/>
      <c r="V300" s="351"/>
      <c r="W300" s="351"/>
      <c r="X300" s="351"/>
      <c r="Y300" s="348" t="s">
        <v>345</v>
      </c>
      <c r="Z300" s="349"/>
      <c r="AA300" s="349"/>
      <c r="AB300" s="349"/>
      <c r="AC300" s="281" t="s">
        <v>330</v>
      </c>
      <c r="AD300" s="281"/>
      <c r="AE300" s="281"/>
      <c r="AF300" s="281"/>
      <c r="AG300" s="281"/>
      <c r="AH300" s="348" t="s">
        <v>259</v>
      </c>
      <c r="AI300" s="350"/>
      <c r="AJ300" s="350"/>
      <c r="AK300" s="350"/>
      <c r="AL300" s="350" t="s">
        <v>21</v>
      </c>
      <c r="AM300" s="350"/>
      <c r="AN300" s="350"/>
      <c r="AO300" s="430"/>
      <c r="AP300" s="431" t="s">
        <v>294</v>
      </c>
      <c r="AQ300" s="431"/>
      <c r="AR300" s="431"/>
      <c r="AS300" s="431"/>
      <c r="AT300" s="431"/>
      <c r="AU300" s="431"/>
      <c r="AV300" s="431"/>
      <c r="AW300" s="431"/>
      <c r="AX300" s="431"/>
    </row>
    <row r="301" spans="1:50" ht="26.25" hidden="1"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50"/>
      <c r="B333" s="350"/>
      <c r="C333" s="350" t="s">
        <v>26</v>
      </c>
      <c r="D333" s="350"/>
      <c r="E333" s="350"/>
      <c r="F333" s="350"/>
      <c r="G333" s="350"/>
      <c r="H333" s="350"/>
      <c r="I333" s="350"/>
      <c r="J333" s="281" t="s">
        <v>293</v>
      </c>
      <c r="K333" s="109"/>
      <c r="L333" s="109"/>
      <c r="M333" s="109"/>
      <c r="N333" s="109"/>
      <c r="O333" s="109"/>
      <c r="P333" s="351" t="s">
        <v>27</v>
      </c>
      <c r="Q333" s="351"/>
      <c r="R333" s="351"/>
      <c r="S333" s="351"/>
      <c r="T333" s="351"/>
      <c r="U333" s="351"/>
      <c r="V333" s="351"/>
      <c r="W333" s="351"/>
      <c r="X333" s="351"/>
      <c r="Y333" s="348" t="s">
        <v>345</v>
      </c>
      <c r="Z333" s="349"/>
      <c r="AA333" s="349"/>
      <c r="AB333" s="349"/>
      <c r="AC333" s="281" t="s">
        <v>330</v>
      </c>
      <c r="AD333" s="281"/>
      <c r="AE333" s="281"/>
      <c r="AF333" s="281"/>
      <c r="AG333" s="281"/>
      <c r="AH333" s="348" t="s">
        <v>259</v>
      </c>
      <c r="AI333" s="350"/>
      <c r="AJ333" s="350"/>
      <c r="AK333" s="350"/>
      <c r="AL333" s="350" t="s">
        <v>21</v>
      </c>
      <c r="AM333" s="350"/>
      <c r="AN333" s="350"/>
      <c r="AO333" s="430"/>
      <c r="AP333" s="431" t="s">
        <v>294</v>
      </c>
      <c r="AQ333" s="431"/>
      <c r="AR333" s="431"/>
      <c r="AS333" s="431"/>
      <c r="AT333" s="431"/>
      <c r="AU333" s="431"/>
      <c r="AV333" s="431"/>
      <c r="AW333" s="431"/>
      <c r="AX333" s="431"/>
    </row>
    <row r="334" spans="1:50" ht="26.25" hidden="1"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0"/>
      <c r="B366" s="350"/>
      <c r="C366" s="350" t="s">
        <v>26</v>
      </c>
      <c r="D366" s="350"/>
      <c r="E366" s="350"/>
      <c r="F366" s="350"/>
      <c r="G366" s="350"/>
      <c r="H366" s="350"/>
      <c r="I366" s="350"/>
      <c r="J366" s="281" t="s">
        <v>293</v>
      </c>
      <c r="K366" s="109"/>
      <c r="L366" s="109"/>
      <c r="M366" s="109"/>
      <c r="N366" s="109"/>
      <c r="O366" s="109"/>
      <c r="P366" s="351" t="s">
        <v>27</v>
      </c>
      <c r="Q366" s="351"/>
      <c r="R366" s="351"/>
      <c r="S366" s="351"/>
      <c r="T366" s="351"/>
      <c r="U366" s="351"/>
      <c r="V366" s="351"/>
      <c r="W366" s="351"/>
      <c r="X366" s="351"/>
      <c r="Y366" s="348" t="s">
        <v>345</v>
      </c>
      <c r="Z366" s="349"/>
      <c r="AA366" s="349"/>
      <c r="AB366" s="349"/>
      <c r="AC366" s="281" t="s">
        <v>330</v>
      </c>
      <c r="AD366" s="281"/>
      <c r="AE366" s="281"/>
      <c r="AF366" s="281"/>
      <c r="AG366" s="281"/>
      <c r="AH366" s="348" t="s">
        <v>259</v>
      </c>
      <c r="AI366" s="350"/>
      <c r="AJ366" s="350"/>
      <c r="AK366" s="350"/>
      <c r="AL366" s="350" t="s">
        <v>21</v>
      </c>
      <c r="AM366" s="350"/>
      <c r="AN366" s="350"/>
      <c r="AO366" s="430"/>
      <c r="AP366" s="431" t="s">
        <v>294</v>
      </c>
      <c r="AQ366" s="431"/>
      <c r="AR366" s="431"/>
      <c r="AS366" s="431"/>
      <c r="AT366" s="431"/>
      <c r="AU366" s="431"/>
      <c r="AV366" s="431"/>
      <c r="AW366" s="431"/>
      <c r="AX366" s="431"/>
    </row>
    <row r="367" spans="1:50" ht="26.25" hidden="1"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0"/>
      <c r="B399" s="350"/>
      <c r="C399" s="350" t="s">
        <v>26</v>
      </c>
      <c r="D399" s="350"/>
      <c r="E399" s="350"/>
      <c r="F399" s="350"/>
      <c r="G399" s="350"/>
      <c r="H399" s="350"/>
      <c r="I399" s="350"/>
      <c r="J399" s="281" t="s">
        <v>293</v>
      </c>
      <c r="K399" s="109"/>
      <c r="L399" s="109"/>
      <c r="M399" s="109"/>
      <c r="N399" s="109"/>
      <c r="O399" s="109"/>
      <c r="P399" s="351" t="s">
        <v>27</v>
      </c>
      <c r="Q399" s="351"/>
      <c r="R399" s="351"/>
      <c r="S399" s="351"/>
      <c r="T399" s="351"/>
      <c r="U399" s="351"/>
      <c r="V399" s="351"/>
      <c r="W399" s="351"/>
      <c r="X399" s="351"/>
      <c r="Y399" s="348" t="s">
        <v>345</v>
      </c>
      <c r="Z399" s="349"/>
      <c r="AA399" s="349"/>
      <c r="AB399" s="349"/>
      <c r="AC399" s="281" t="s">
        <v>330</v>
      </c>
      <c r="AD399" s="281"/>
      <c r="AE399" s="281"/>
      <c r="AF399" s="281"/>
      <c r="AG399" s="281"/>
      <c r="AH399" s="348" t="s">
        <v>259</v>
      </c>
      <c r="AI399" s="350"/>
      <c r="AJ399" s="350"/>
      <c r="AK399" s="350"/>
      <c r="AL399" s="350" t="s">
        <v>21</v>
      </c>
      <c r="AM399" s="350"/>
      <c r="AN399" s="350"/>
      <c r="AO399" s="430"/>
      <c r="AP399" s="431" t="s">
        <v>294</v>
      </c>
      <c r="AQ399" s="431"/>
      <c r="AR399" s="431"/>
      <c r="AS399" s="431"/>
      <c r="AT399" s="431"/>
      <c r="AU399" s="431"/>
      <c r="AV399" s="431"/>
      <c r="AW399" s="431"/>
      <c r="AX399" s="431"/>
    </row>
    <row r="400" spans="1:50" ht="26.25" hidden="1"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0"/>
      <c r="B432" s="350"/>
      <c r="C432" s="350" t="s">
        <v>26</v>
      </c>
      <c r="D432" s="350"/>
      <c r="E432" s="350"/>
      <c r="F432" s="350"/>
      <c r="G432" s="350"/>
      <c r="H432" s="350"/>
      <c r="I432" s="350"/>
      <c r="J432" s="281" t="s">
        <v>293</v>
      </c>
      <c r="K432" s="109"/>
      <c r="L432" s="109"/>
      <c r="M432" s="109"/>
      <c r="N432" s="109"/>
      <c r="O432" s="109"/>
      <c r="P432" s="351" t="s">
        <v>27</v>
      </c>
      <c r="Q432" s="351"/>
      <c r="R432" s="351"/>
      <c r="S432" s="351"/>
      <c r="T432" s="351"/>
      <c r="U432" s="351"/>
      <c r="V432" s="351"/>
      <c r="W432" s="351"/>
      <c r="X432" s="351"/>
      <c r="Y432" s="348" t="s">
        <v>345</v>
      </c>
      <c r="Z432" s="349"/>
      <c r="AA432" s="349"/>
      <c r="AB432" s="349"/>
      <c r="AC432" s="281" t="s">
        <v>330</v>
      </c>
      <c r="AD432" s="281"/>
      <c r="AE432" s="281"/>
      <c r="AF432" s="281"/>
      <c r="AG432" s="281"/>
      <c r="AH432" s="348" t="s">
        <v>259</v>
      </c>
      <c r="AI432" s="350"/>
      <c r="AJ432" s="350"/>
      <c r="AK432" s="350"/>
      <c r="AL432" s="350" t="s">
        <v>21</v>
      </c>
      <c r="AM432" s="350"/>
      <c r="AN432" s="350"/>
      <c r="AO432" s="430"/>
      <c r="AP432" s="431" t="s">
        <v>294</v>
      </c>
      <c r="AQ432" s="431"/>
      <c r="AR432" s="431"/>
      <c r="AS432" s="431"/>
      <c r="AT432" s="431"/>
      <c r="AU432" s="431"/>
      <c r="AV432" s="431"/>
      <c r="AW432" s="431"/>
      <c r="AX432" s="431"/>
    </row>
    <row r="433" spans="1:50" ht="26.25" hidden="1"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0"/>
      <c r="B465" s="350"/>
      <c r="C465" s="350" t="s">
        <v>26</v>
      </c>
      <c r="D465" s="350"/>
      <c r="E465" s="350"/>
      <c r="F465" s="350"/>
      <c r="G465" s="350"/>
      <c r="H465" s="350"/>
      <c r="I465" s="350"/>
      <c r="J465" s="281" t="s">
        <v>293</v>
      </c>
      <c r="K465" s="109"/>
      <c r="L465" s="109"/>
      <c r="M465" s="109"/>
      <c r="N465" s="109"/>
      <c r="O465" s="109"/>
      <c r="P465" s="351" t="s">
        <v>27</v>
      </c>
      <c r="Q465" s="351"/>
      <c r="R465" s="351"/>
      <c r="S465" s="351"/>
      <c r="T465" s="351"/>
      <c r="U465" s="351"/>
      <c r="V465" s="351"/>
      <c r="W465" s="351"/>
      <c r="X465" s="351"/>
      <c r="Y465" s="348" t="s">
        <v>345</v>
      </c>
      <c r="Z465" s="349"/>
      <c r="AA465" s="349"/>
      <c r="AB465" s="349"/>
      <c r="AC465" s="281" t="s">
        <v>330</v>
      </c>
      <c r="AD465" s="281"/>
      <c r="AE465" s="281"/>
      <c r="AF465" s="281"/>
      <c r="AG465" s="281"/>
      <c r="AH465" s="348" t="s">
        <v>259</v>
      </c>
      <c r="AI465" s="350"/>
      <c r="AJ465" s="350"/>
      <c r="AK465" s="350"/>
      <c r="AL465" s="350" t="s">
        <v>21</v>
      </c>
      <c r="AM465" s="350"/>
      <c r="AN465" s="350"/>
      <c r="AO465" s="430"/>
      <c r="AP465" s="431" t="s">
        <v>294</v>
      </c>
      <c r="AQ465" s="431"/>
      <c r="AR465" s="431"/>
      <c r="AS465" s="431"/>
      <c r="AT465" s="431"/>
      <c r="AU465" s="431"/>
      <c r="AV465" s="431"/>
      <c r="AW465" s="431"/>
      <c r="AX465" s="431"/>
    </row>
    <row r="466" spans="1:50" ht="26.25" hidden="1"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0"/>
      <c r="B498" s="350"/>
      <c r="C498" s="350" t="s">
        <v>26</v>
      </c>
      <c r="D498" s="350"/>
      <c r="E498" s="350"/>
      <c r="F498" s="350"/>
      <c r="G498" s="350"/>
      <c r="H498" s="350"/>
      <c r="I498" s="350"/>
      <c r="J498" s="281" t="s">
        <v>293</v>
      </c>
      <c r="K498" s="109"/>
      <c r="L498" s="109"/>
      <c r="M498" s="109"/>
      <c r="N498" s="109"/>
      <c r="O498" s="109"/>
      <c r="P498" s="351" t="s">
        <v>27</v>
      </c>
      <c r="Q498" s="351"/>
      <c r="R498" s="351"/>
      <c r="S498" s="351"/>
      <c r="T498" s="351"/>
      <c r="U498" s="351"/>
      <c r="V498" s="351"/>
      <c r="W498" s="351"/>
      <c r="X498" s="351"/>
      <c r="Y498" s="348" t="s">
        <v>345</v>
      </c>
      <c r="Z498" s="349"/>
      <c r="AA498" s="349"/>
      <c r="AB498" s="349"/>
      <c r="AC498" s="281" t="s">
        <v>330</v>
      </c>
      <c r="AD498" s="281"/>
      <c r="AE498" s="281"/>
      <c r="AF498" s="281"/>
      <c r="AG498" s="281"/>
      <c r="AH498" s="348" t="s">
        <v>259</v>
      </c>
      <c r="AI498" s="350"/>
      <c r="AJ498" s="350"/>
      <c r="AK498" s="350"/>
      <c r="AL498" s="350" t="s">
        <v>21</v>
      </c>
      <c r="AM498" s="350"/>
      <c r="AN498" s="350"/>
      <c r="AO498" s="430"/>
      <c r="AP498" s="431" t="s">
        <v>294</v>
      </c>
      <c r="AQ498" s="431"/>
      <c r="AR498" s="431"/>
      <c r="AS498" s="431"/>
      <c r="AT498" s="431"/>
      <c r="AU498" s="431"/>
      <c r="AV498" s="431"/>
      <c r="AW498" s="431"/>
      <c r="AX498" s="431"/>
    </row>
    <row r="499" spans="1:50" ht="26.25" hidden="1"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0"/>
      <c r="B531" s="350"/>
      <c r="C531" s="350" t="s">
        <v>26</v>
      </c>
      <c r="D531" s="350"/>
      <c r="E531" s="350"/>
      <c r="F531" s="350"/>
      <c r="G531" s="350"/>
      <c r="H531" s="350"/>
      <c r="I531" s="350"/>
      <c r="J531" s="281" t="s">
        <v>293</v>
      </c>
      <c r="K531" s="109"/>
      <c r="L531" s="109"/>
      <c r="M531" s="109"/>
      <c r="N531" s="109"/>
      <c r="O531" s="109"/>
      <c r="P531" s="351" t="s">
        <v>27</v>
      </c>
      <c r="Q531" s="351"/>
      <c r="R531" s="351"/>
      <c r="S531" s="351"/>
      <c r="T531" s="351"/>
      <c r="U531" s="351"/>
      <c r="V531" s="351"/>
      <c r="W531" s="351"/>
      <c r="X531" s="351"/>
      <c r="Y531" s="348" t="s">
        <v>345</v>
      </c>
      <c r="Z531" s="349"/>
      <c r="AA531" s="349"/>
      <c r="AB531" s="349"/>
      <c r="AC531" s="281" t="s">
        <v>330</v>
      </c>
      <c r="AD531" s="281"/>
      <c r="AE531" s="281"/>
      <c r="AF531" s="281"/>
      <c r="AG531" s="281"/>
      <c r="AH531" s="348" t="s">
        <v>259</v>
      </c>
      <c r="AI531" s="350"/>
      <c r="AJ531" s="350"/>
      <c r="AK531" s="350"/>
      <c r="AL531" s="350" t="s">
        <v>21</v>
      </c>
      <c r="AM531" s="350"/>
      <c r="AN531" s="350"/>
      <c r="AO531" s="430"/>
      <c r="AP531" s="431" t="s">
        <v>294</v>
      </c>
      <c r="AQ531" s="431"/>
      <c r="AR531" s="431"/>
      <c r="AS531" s="431"/>
      <c r="AT531" s="431"/>
      <c r="AU531" s="431"/>
      <c r="AV531" s="431"/>
      <c r="AW531" s="431"/>
      <c r="AX531" s="431"/>
    </row>
    <row r="532" spans="1:50" ht="26.25" hidden="1"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0"/>
      <c r="B564" s="350"/>
      <c r="C564" s="350" t="s">
        <v>26</v>
      </c>
      <c r="D564" s="350"/>
      <c r="E564" s="350"/>
      <c r="F564" s="350"/>
      <c r="G564" s="350"/>
      <c r="H564" s="350"/>
      <c r="I564" s="350"/>
      <c r="J564" s="281" t="s">
        <v>293</v>
      </c>
      <c r="K564" s="109"/>
      <c r="L564" s="109"/>
      <c r="M564" s="109"/>
      <c r="N564" s="109"/>
      <c r="O564" s="109"/>
      <c r="P564" s="351" t="s">
        <v>27</v>
      </c>
      <c r="Q564" s="351"/>
      <c r="R564" s="351"/>
      <c r="S564" s="351"/>
      <c r="T564" s="351"/>
      <c r="U564" s="351"/>
      <c r="V564" s="351"/>
      <c r="W564" s="351"/>
      <c r="X564" s="351"/>
      <c r="Y564" s="348" t="s">
        <v>345</v>
      </c>
      <c r="Z564" s="349"/>
      <c r="AA564" s="349"/>
      <c r="AB564" s="349"/>
      <c r="AC564" s="281" t="s">
        <v>330</v>
      </c>
      <c r="AD564" s="281"/>
      <c r="AE564" s="281"/>
      <c r="AF564" s="281"/>
      <c r="AG564" s="281"/>
      <c r="AH564" s="348" t="s">
        <v>259</v>
      </c>
      <c r="AI564" s="350"/>
      <c r="AJ564" s="350"/>
      <c r="AK564" s="350"/>
      <c r="AL564" s="350" t="s">
        <v>21</v>
      </c>
      <c r="AM564" s="350"/>
      <c r="AN564" s="350"/>
      <c r="AO564" s="430"/>
      <c r="AP564" s="431" t="s">
        <v>294</v>
      </c>
      <c r="AQ564" s="431"/>
      <c r="AR564" s="431"/>
      <c r="AS564" s="431"/>
      <c r="AT564" s="431"/>
      <c r="AU564" s="431"/>
      <c r="AV564" s="431"/>
      <c r="AW564" s="431"/>
      <c r="AX564" s="431"/>
    </row>
    <row r="565" spans="1:50" ht="26.25" hidden="1"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0"/>
      <c r="B597" s="350"/>
      <c r="C597" s="350" t="s">
        <v>26</v>
      </c>
      <c r="D597" s="350"/>
      <c r="E597" s="350"/>
      <c r="F597" s="350"/>
      <c r="G597" s="350"/>
      <c r="H597" s="350"/>
      <c r="I597" s="350"/>
      <c r="J597" s="281" t="s">
        <v>293</v>
      </c>
      <c r="K597" s="109"/>
      <c r="L597" s="109"/>
      <c r="M597" s="109"/>
      <c r="N597" s="109"/>
      <c r="O597" s="109"/>
      <c r="P597" s="351" t="s">
        <v>27</v>
      </c>
      <c r="Q597" s="351"/>
      <c r="R597" s="351"/>
      <c r="S597" s="351"/>
      <c r="T597" s="351"/>
      <c r="U597" s="351"/>
      <c r="V597" s="351"/>
      <c r="W597" s="351"/>
      <c r="X597" s="351"/>
      <c r="Y597" s="348" t="s">
        <v>345</v>
      </c>
      <c r="Z597" s="349"/>
      <c r="AA597" s="349"/>
      <c r="AB597" s="349"/>
      <c r="AC597" s="281" t="s">
        <v>330</v>
      </c>
      <c r="AD597" s="281"/>
      <c r="AE597" s="281"/>
      <c r="AF597" s="281"/>
      <c r="AG597" s="281"/>
      <c r="AH597" s="348" t="s">
        <v>259</v>
      </c>
      <c r="AI597" s="350"/>
      <c r="AJ597" s="350"/>
      <c r="AK597" s="350"/>
      <c r="AL597" s="350" t="s">
        <v>21</v>
      </c>
      <c r="AM597" s="350"/>
      <c r="AN597" s="350"/>
      <c r="AO597" s="430"/>
      <c r="AP597" s="431" t="s">
        <v>294</v>
      </c>
      <c r="AQ597" s="431"/>
      <c r="AR597" s="431"/>
      <c r="AS597" s="431"/>
      <c r="AT597" s="431"/>
      <c r="AU597" s="431"/>
      <c r="AV597" s="431"/>
      <c r="AW597" s="431"/>
      <c r="AX597" s="431"/>
    </row>
    <row r="598" spans="1:50" ht="26.25" hidden="1"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0"/>
      <c r="B630" s="350"/>
      <c r="C630" s="350" t="s">
        <v>26</v>
      </c>
      <c r="D630" s="350"/>
      <c r="E630" s="350"/>
      <c r="F630" s="350"/>
      <c r="G630" s="350"/>
      <c r="H630" s="350"/>
      <c r="I630" s="350"/>
      <c r="J630" s="281" t="s">
        <v>293</v>
      </c>
      <c r="K630" s="109"/>
      <c r="L630" s="109"/>
      <c r="M630" s="109"/>
      <c r="N630" s="109"/>
      <c r="O630" s="109"/>
      <c r="P630" s="351" t="s">
        <v>27</v>
      </c>
      <c r="Q630" s="351"/>
      <c r="R630" s="351"/>
      <c r="S630" s="351"/>
      <c r="T630" s="351"/>
      <c r="U630" s="351"/>
      <c r="V630" s="351"/>
      <c r="W630" s="351"/>
      <c r="X630" s="351"/>
      <c r="Y630" s="348" t="s">
        <v>345</v>
      </c>
      <c r="Z630" s="349"/>
      <c r="AA630" s="349"/>
      <c r="AB630" s="349"/>
      <c r="AC630" s="281" t="s">
        <v>330</v>
      </c>
      <c r="AD630" s="281"/>
      <c r="AE630" s="281"/>
      <c r="AF630" s="281"/>
      <c r="AG630" s="281"/>
      <c r="AH630" s="348" t="s">
        <v>259</v>
      </c>
      <c r="AI630" s="350"/>
      <c r="AJ630" s="350"/>
      <c r="AK630" s="350"/>
      <c r="AL630" s="350" t="s">
        <v>21</v>
      </c>
      <c r="AM630" s="350"/>
      <c r="AN630" s="350"/>
      <c r="AO630" s="430"/>
      <c r="AP630" s="431" t="s">
        <v>294</v>
      </c>
      <c r="AQ630" s="431"/>
      <c r="AR630" s="431"/>
      <c r="AS630" s="431"/>
      <c r="AT630" s="431"/>
      <c r="AU630" s="431"/>
      <c r="AV630" s="431"/>
      <c r="AW630" s="431"/>
      <c r="AX630" s="431"/>
    </row>
    <row r="631" spans="1:50" ht="26.25" hidden="1"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0"/>
      <c r="B663" s="350"/>
      <c r="C663" s="350" t="s">
        <v>26</v>
      </c>
      <c r="D663" s="350"/>
      <c r="E663" s="350"/>
      <c r="F663" s="350"/>
      <c r="G663" s="350"/>
      <c r="H663" s="350"/>
      <c r="I663" s="350"/>
      <c r="J663" s="281" t="s">
        <v>293</v>
      </c>
      <c r="K663" s="109"/>
      <c r="L663" s="109"/>
      <c r="M663" s="109"/>
      <c r="N663" s="109"/>
      <c r="O663" s="109"/>
      <c r="P663" s="351" t="s">
        <v>27</v>
      </c>
      <c r="Q663" s="351"/>
      <c r="R663" s="351"/>
      <c r="S663" s="351"/>
      <c r="T663" s="351"/>
      <c r="U663" s="351"/>
      <c r="V663" s="351"/>
      <c r="W663" s="351"/>
      <c r="X663" s="351"/>
      <c r="Y663" s="348" t="s">
        <v>345</v>
      </c>
      <c r="Z663" s="349"/>
      <c r="AA663" s="349"/>
      <c r="AB663" s="349"/>
      <c r="AC663" s="281" t="s">
        <v>330</v>
      </c>
      <c r="AD663" s="281"/>
      <c r="AE663" s="281"/>
      <c r="AF663" s="281"/>
      <c r="AG663" s="281"/>
      <c r="AH663" s="348" t="s">
        <v>259</v>
      </c>
      <c r="AI663" s="350"/>
      <c r="AJ663" s="350"/>
      <c r="AK663" s="350"/>
      <c r="AL663" s="350" t="s">
        <v>21</v>
      </c>
      <c r="AM663" s="350"/>
      <c r="AN663" s="350"/>
      <c r="AO663" s="430"/>
      <c r="AP663" s="431" t="s">
        <v>294</v>
      </c>
      <c r="AQ663" s="431"/>
      <c r="AR663" s="431"/>
      <c r="AS663" s="431"/>
      <c r="AT663" s="431"/>
      <c r="AU663" s="431"/>
      <c r="AV663" s="431"/>
      <c r="AW663" s="431"/>
      <c r="AX663" s="431"/>
    </row>
    <row r="664" spans="1:50" ht="26.25" hidden="1"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0"/>
      <c r="B696" s="350"/>
      <c r="C696" s="350" t="s">
        <v>26</v>
      </c>
      <c r="D696" s="350"/>
      <c r="E696" s="350"/>
      <c r="F696" s="350"/>
      <c r="G696" s="350"/>
      <c r="H696" s="350"/>
      <c r="I696" s="350"/>
      <c r="J696" s="281" t="s">
        <v>293</v>
      </c>
      <c r="K696" s="109"/>
      <c r="L696" s="109"/>
      <c r="M696" s="109"/>
      <c r="N696" s="109"/>
      <c r="O696" s="109"/>
      <c r="P696" s="351" t="s">
        <v>27</v>
      </c>
      <c r="Q696" s="351"/>
      <c r="R696" s="351"/>
      <c r="S696" s="351"/>
      <c r="T696" s="351"/>
      <c r="U696" s="351"/>
      <c r="V696" s="351"/>
      <c r="W696" s="351"/>
      <c r="X696" s="351"/>
      <c r="Y696" s="348" t="s">
        <v>345</v>
      </c>
      <c r="Z696" s="349"/>
      <c r="AA696" s="349"/>
      <c r="AB696" s="349"/>
      <c r="AC696" s="281" t="s">
        <v>330</v>
      </c>
      <c r="AD696" s="281"/>
      <c r="AE696" s="281"/>
      <c r="AF696" s="281"/>
      <c r="AG696" s="281"/>
      <c r="AH696" s="348" t="s">
        <v>259</v>
      </c>
      <c r="AI696" s="350"/>
      <c r="AJ696" s="350"/>
      <c r="AK696" s="350"/>
      <c r="AL696" s="350" t="s">
        <v>21</v>
      </c>
      <c r="AM696" s="350"/>
      <c r="AN696" s="350"/>
      <c r="AO696" s="430"/>
      <c r="AP696" s="431" t="s">
        <v>294</v>
      </c>
      <c r="AQ696" s="431"/>
      <c r="AR696" s="431"/>
      <c r="AS696" s="431"/>
      <c r="AT696" s="431"/>
      <c r="AU696" s="431"/>
      <c r="AV696" s="431"/>
      <c r="AW696" s="431"/>
      <c r="AX696" s="431"/>
    </row>
    <row r="697" spans="1:50" ht="26.25" hidden="1"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0"/>
      <c r="B729" s="350"/>
      <c r="C729" s="350" t="s">
        <v>26</v>
      </c>
      <c r="D729" s="350"/>
      <c r="E729" s="350"/>
      <c r="F729" s="350"/>
      <c r="G729" s="350"/>
      <c r="H729" s="350"/>
      <c r="I729" s="350"/>
      <c r="J729" s="281" t="s">
        <v>293</v>
      </c>
      <c r="K729" s="109"/>
      <c r="L729" s="109"/>
      <c r="M729" s="109"/>
      <c r="N729" s="109"/>
      <c r="O729" s="109"/>
      <c r="P729" s="351" t="s">
        <v>27</v>
      </c>
      <c r="Q729" s="351"/>
      <c r="R729" s="351"/>
      <c r="S729" s="351"/>
      <c r="T729" s="351"/>
      <c r="U729" s="351"/>
      <c r="V729" s="351"/>
      <c r="W729" s="351"/>
      <c r="X729" s="351"/>
      <c r="Y729" s="348" t="s">
        <v>345</v>
      </c>
      <c r="Z729" s="349"/>
      <c r="AA729" s="349"/>
      <c r="AB729" s="349"/>
      <c r="AC729" s="281" t="s">
        <v>330</v>
      </c>
      <c r="AD729" s="281"/>
      <c r="AE729" s="281"/>
      <c r="AF729" s="281"/>
      <c r="AG729" s="281"/>
      <c r="AH729" s="348" t="s">
        <v>259</v>
      </c>
      <c r="AI729" s="350"/>
      <c r="AJ729" s="350"/>
      <c r="AK729" s="350"/>
      <c r="AL729" s="350" t="s">
        <v>21</v>
      </c>
      <c r="AM729" s="350"/>
      <c r="AN729" s="350"/>
      <c r="AO729" s="430"/>
      <c r="AP729" s="431" t="s">
        <v>294</v>
      </c>
      <c r="AQ729" s="431"/>
      <c r="AR729" s="431"/>
      <c r="AS729" s="431"/>
      <c r="AT729" s="431"/>
      <c r="AU729" s="431"/>
      <c r="AV729" s="431"/>
      <c r="AW729" s="431"/>
      <c r="AX729" s="431"/>
    </row>
    <row r="730" spans="1:50" ht="26.25" hidden="1"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0"/>
      <c r="B762" s="350"/>
      <c r="C762" s="350" t="s">
        <v>26</v>
      </c>
      <c r="D762" s="350"/>
      <c r="E762" s="350"/>
      <c r="F762" s="350"/>
      <c r="G762" s="350"/>
      <c r="H762" s="350"/>
      <c r="I762" s="350"/>
      <c r="J762" s="281" t="s">
        <v>293</v>
      </c>
      <c r="K762" s="109"/>
      <c r="L762" s="109"/>
      <c r="M762" s="109"/>
      <c r="N762" s="109"/>
      <c r="O762" s="109"/>
      <c r="P762" s="351" t="s">
        <v>27</v>
      </c>
      <c r="Q762" s="351"/>
      <c r="R762" s="351"/>
      <c r="S762" s="351"/>
      <c r="T762" s="351"/>
      <c r="U762" s="351"/>
      <c r="V762" s="351"/>
      <c r="W762" s="351"/>
      <c r="X762" s="351"/>
      <c r="Y762" s="348" t="s">
        <v>345</v>
      </c>
      <c r="Z762" s="349"/>
      <c r="AA762" s="349"/>
      <c r="AB762" s="349"/>
      <c r="AC762" s="281" t="s">
        <v>330</v>
      </c>
      <c r="AD762" s="281"/>
      <c r="AE762" s="281"/>
      <c r="AF762" s="281"/>
      <c r="AG762" s="281"/>
      <c r="AH762" s="348" t="s">
        <v>259</v>
      </c>
      <c r="AI762" s="350"/>
      <c r="AJ762" s="350"/>
      <c r="AK762" s="350"/>
      <c r="AL762" s="350" t="s">
        <v>21</v>
      </c>
      <c r="AM762" s="350"/>
      <c r="AN762" s="350"/>
      <c r="AO762" s="430"/>
      <c r="AP762" s="431" t="s">
        <v>294</v>
      </c>
      <c r="AQ762" s="431"/>
      <c r="AR762" s="431"/>
      <c r="AS762" s="431"/>
      <c r="AT762" s="431"/>
      <c r="AU762" s="431"/>
      <c r="AV762" s="431"/>
      <c r="AW762" s="431"/>
      <c r="AX762" s="431"/>
    </row>
    <row r="763" spans="1:50" ht="26.25" hidden="1"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0"/>
      <c r="B795" s="350"/>
      <c r="C795" s="350" t="s">
        <v>26</v>
      </c>
      <c r="D795" s="350"/>
      <c r="E795" s="350"/>
      <c r="F795" s="350"/>
      <c r="G795" s="350"/>
      <c r="H795" s="350"/>
      <c r="I795" s="350"/>
      <c r="J795" s="281" t="s">
        <v>293</v>
      </c>
      <c r="K795" s="109"/>
      <c r="L795" s="109"/>
      <c r="M795" s="109"/>
      <c r="N795" s="109"/>
      <c r="O795" s="109"/>
      <c r="P795" s="351" t="s">
        <v>27</v>
      </c>
      <c r="Q795" s="351"/>
      <c r="R795" s="351"/>
      <c r="S795" s="351"/>
      <c r="T795" s="351"/>
      <c r="U795" s="351"/>
      <c r="V795" s="351"/>
      <c r="W795" s="351"/>
      <c r="X795" s="351"/>
      <c r="Y795" s="348" t="s">
        <v>345</v>
      </c>
      <c r="Z795" s="349"/>
      <c r="AA795" s="349"/>
      <c r="AB795" s="349"/>
      <c r="AC795" s="281" t="s">
        <v>330</v>
      </c>
      <c r="AD795" s="281"/>
      <c r="AE795" s="281"/>
      <c r="AF795" s="281"/>
      <c r="AG795" s="281"/>
      <c r="AH795" s="348" t="s">
        <v>259</v>
      </c>
      <c r="AI795" s="350"/>
      <c r="AJ795" s="350"/>
      <c r="AK795" s="350"/>
      <c r="AL795" s="350" t="s">
        <v>21</v>
      </c>
      <c r="AM795" s="350"/>
      <c r="AN795" s="350"/>
      <c r="AO795" s="430"/>
      <c r="AP795" s="431" t="s">
        <v>294</v>
      </c>
      <c r="AQ795" s="431"/>
      <c r="AR795" s="431"/>
      <c r="AS795" s="431"/>
      <c r="AT795" s="431"/>
      <c r="AU795" s="431"/>
      <c r="AV795" s="431"/>
      <c r="AW795" s="431"/>
      <c r="AX795" s="431"/>
    </row>
    <row r="796" spans="1:50" ht="26.25" hidden="1"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0"/>
      <c r="B828" s="350"/>
      <c r="C828" s="350" t="s">
        <v>26</v>
      </c>
      <c r="D828" s="350"/>
      <c r="E828" s="350"/>
      <c r="F828" s="350"/>
      <c r="G828" s="350"/>
      <c r="H828" s="350"/>
      <c r="I828" s="350"/>
      <c r="J828" s="281" t="s">
        <v>293</v>
      </c>
      <c r="K828" s="109"/>
      <c r="L828" s="109"/>
      <c r="M828" s="109"/>
      <c r="N828" s="109"/>
      <c r="O828" s="109"/>
      <c r="P828" s="351" t="s">
        <v>27</v>
      </c>
      <c r="Q828" s="351"/>
      <c r="R828" s="351"/>
      <c r="S828" s="351"/>
      <c r="T828" s="351"/>
      <c r="U828" s="351"/>
      <c r="V828" s="351"/>
      <c r="W828" s="351"/>
      <c r="X828" s="351"/>
      <c r="Y828" s="348" t="s">
        <v>345</v>
      </c>
      <c r="Z828" s="349"/>
      <c r="AA828" s="349"/>
      <c r="AB828" s="349"/>
      <c r="AC828" s="281" t="s">
        <v>330</v>
      </c>
      <c r="AD828" s="281"/>
      <c r="AE828" s="281"/>
      <c r="AF828" s="281"/>
      <c r="AG828" s="281"/>
      <c r="AH828" s="348" t="s">
        <v>259</v>
      </c>
      <c r="AI828" s="350"/>
      <c r="AJ828" s="350"/>
      <c r="AK828" s="350"/>
      <c r="AL828" s="350" t="s">
        <v>21</v>
      </c>
      <c r="AM828" s="350"/>
      <c r="AN828" s="350"/>
      <c r="AO828" s="430"/>
      <c r="AP828" s="431" t="s">
        <v>294</v>
      </c>
      <c r="AQ828" s="431"/>
      <c r="AR828" s="431"/>
      <c r="AS828" s="431"/>
      <c r="AT828" s="431"/>
      <c r="AU828" s="431"/>
      <c r="AV828" s="431"/>
      <c r="AW828" s="431"/>
      <c r="AX828" s="431"/>
    </row>
    <row r="829" spans="1:50" ht="26.25" hidden="1"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0"/>
      <c r="B861" s="350"/>
      <c r="C861" s="350" t="s">
        <v>26</v>
      </c>
      <c r="D861" s="350"/>
      <c r="E861" s="350"/>
      <c r="F861" s="350"/>
      <c r="G861" s="350"/>
      <c r="H861" s="350"/>
      <c r="I861" s="350"/>
      <c r="J861" s="281" t="s">
        <v>293</v>
      </c>
      <c r="K861" s="109"/>
      <c r="L861" s="109"/>
      <c r="M861" s="109"/>
      <c r="N861" s="109"/>
      <c r="O861" s="109"/>
      <c r="P861" s="351" t="s">
        <v>27</v>
      </c>
      <c r="Q861" s="351"/>
      <c r="R861" s="351"/>
      <c r="S861" s="351"/>
      <c r="T861" s="351"/>
      <c r="U861" s="351"/>
      <c r="V861" s="351"/>
      <c r="W861" s="351"/>
      <c r="X861" s="351"/>
      <c r="Y861" s="348" t="s">
        <v>345</v>
      </c>
      <c r="Z861" s="349"/>
      <c r="AA861" s="349"/>
      <c r="AB861" s="349"/>
      <c r="AC861" s="281" t="s">
        <v>330</v>
      </c>
      <c r="AD861" s="281"/>
      <c r="AE861" s="281"/>
      <c r="AF861" s="281"/>
      <c r="AG861" s="281"/>
      <c r="AH861" s="348" t="s">
        <v>259</v>
      </c>
      <c r="AI861" s="350"/>
      <c r="AJ861" s="350"/>
      <c r="AK861" s="350"/>
      <c r="AL861" s="350" t="s">
        <v>21</v>
      </c>
      <c r="AM861" s="350"/>
      <c r="AN861" s="350"/>
      <c r="AO861" s="430"/>
      <c r="AP861" s="431" t="s">
        <v>294</v>
      </c>
      <c r="AQ861" s="431"/>
      <c r="AR861" s="431"/>
      <c r="AS861" s="431"/>
      <c r="AT861" s="431"/>
      <c r="AU861" s="431"/>
      <c r="AV861" s="431"/>
      <c r="AW861" s="431"/>
      <c r="AX861" s="431"/>
    </row>
    <row r="862" spans="1:50" ht="26.25" hidden="1"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0"/>
      <c r="B894" s="350"/>
      <c r="C894" s="350" t="s">
        <v>26</v>
      </c>
      <c r="D894" s="350"/>
      <c r="E894" s="350"/>
      <c r="F894" s="350"/>
      <c r="G894" s="350"/>
      <c r="H894" s="350"/>
      <c r="I894" s="350"/>
      <c r="J894" s="281" t="s">
        <v>293</v>
      </c>
      <c r="K894" s="109"/>
      <c r="L894" s="109"/>
      <c r="M894" s="109"/>
      <c r="N894" s="109"/>
      <c r="O894" s="109"/>
      <c r="P894" s="351" t="s">
        <v>27</v>
      </c>
      <c r="Q894" s="351"/>
      <c r="R894" s="351"/>
      <c r="S894" s="351"/>
      <c r="T894" s="351"/>
      <c r="U894" s="351"/>
      <c r="V894" s="351"/>
      <c r="W894" s="351"/>
      <c r="X894" s="351"/>
      <c r="Y894" s="348" t="s">
        <v>345</v>
      </c>
      <c r="Z894" s="349"/>
      <c r="AA894" s="349"/>
      <c r="AB894" s="349"/>
      <c r="AC894" s="281" t="s">
        <v>330</v>
      </c>
      <c r="AD894" s="281"/>
      <c r="AE894" s="281"/>
      <c r="AF894" s="281"/>
      <c r="AG894" s="281"/>
      <c r="AH894" s="348" t="s">
        <v>259</v>
      </c>
      <c r="AI894" s="350"/>
      <c r="AJ894" s="350"/>
      <c r="AK894" s="350"/>
      <c r="AL894" s="350" t="s">
        <v>21</v>
      </c>
      <c r="AM894" s="350"/>
      <c r="AN894" s="350"/>
      <c r="AO894" s="430"/>
      <c r="AP894" s="431" t="s">
        <v>294</v>
      </c>
      <c r="AQ894" s="431"/>
      <c r="AR894" s="431"/>
      <c r="AS894" s="431"/>
      <c r="AT894" s="431"/>
      <c r="AU894" s="431"/>
      <c r="AV894" s="431"/>
      <c r="AW894" s="431"/>
      <c r="AX894" s="431"/>
    </row>
    <row r="895" spans="1:50" ht="26.25" hidden="1"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0"/>
      <c r="B927" s="350"/>
      <c r="C927" s="350" t="s">
        <v>26</v>
      </c>
      <c r="D927" s="350"/>
      <c r="E927" s="350"/>
      <c r="F927" s="350"/>
      <c r="G927" s="350"/>
      <c r="H927" s="350"/>
      <c r="I927" s="350"/>
      <c r="J927" s="281" t="s">
        <v>293</v>
      </c>
      <c r="K927" s="109"/>
      <c r="L927" s="109"/>
      <c r="M927" s="109"/>
      <c r="N927" s="109"/>
      <c r="O927" s="109"/>
      <c r="P927" s="351" t="s">
        <v>27</v>
      </c>
      <c r="Q927" s="351"/>
      <c r="R927" s="351"/>
      <c r="S927" s="351"/>
      <c r="T927" s="351"/>
      <c r="U927" s="351"/>
      <c r="V927" s="351"/>
      <c r="W927" s="351"/>
      <c r="X927" s="351"/>
      <c r="Y927" s="348" t="s">
        <v>345</v>
      </c>
      <c r="Z927" s="349"/>
      <c r="AA927" s="349"/>
      <c r="AB927" s="349"/>
      <c r="AC927" s="281" t="s">
        <v>330</v>
      </c>
      <c r="AD927" s="281"/>
      <c r="AE927" s="281"/>
      <c r="AF927" s="281"/>
      <c r="AG927" s="281"/>
      <c r="AH927" s="348" t="s">
        <v>259</v>
      </c>
      <c r="AI927" s="350"/>
      <c r="AJ927" s="350"/>
      <c r="AK927" s="350"/>
      <c r="AL927" s="350" t="s">
        <v>21</v>
      </c>
      <c r="AM927" s="350"/>
      <c r="AN927" s="350"/>
      <c r="AO927" s="430"/>
      <c r="AP927" s="431" t="s">
        <v>294</v>
      </c>
      <c r="AQ927" s="431"/>
      <c r="AR927" s="431"/>
      <c r="AS927" s="431"/>
      <c r="AT927" s="431"/>
      <c r="AU927" s="431"/>
      <c r="AV927" s="431"/>
      <c r="AW927" s="431"/>
      <c r="AX927" s="431"/>
    </row>
    <row r="928" spans="1:50" ht="26.25" hidden="1"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0"/>
      <c r="B960" s="350"/>
      <c r="C960" s="350" t="s">
        <v>26</v>
      </c>
      <c r="D960" s="350"/>
      <c r="E960" s="350"/>
      <c r="F960" s="350"/>
      <c r="G960" s="350"/>
      <c r="H960" s="350"/>
      <c r="I960" s="350"/>
      <c r="J960" s="281" t="s">
        <v>293</v>
      </c>
      <c r="K960" s="109"/>
      <c r="L960" s="109"/>
      <c r="M960" s="109"/>
      <c r="N960" s="109"/>
      <c r="O960" s="109"/>
      <c r="P960" s="351" t="s">
        <v>27</v>
      </c>
      <c r="Q960" s="351"/>
      <c r="R960" s="351"/>
      <c r="S960" s="351"/>
      <c r="T960" s="351"/>
      <c r="U960" s="351"/>
      <c r="V960" s="351"/>
      <c r="W960" s="351"/>
      <c r="X960" s="351"/>
      <c r="Y960" s="348" t="s">
        <v>345</v>
      </c>
      <c r="Z960" s="349"/>
      <c r="AA960" s="349"/>
      <c r="AB960" s="349"/>
      <c r="AC960" s="281" t="s">
        <v>330</v>
      </c>
      <c r="AD960" s="281"/>
      <c r="AE960" s="281"/>
      <c r="AF960" s="281"/>
      <c r="AG960" s="281"/>
      <c r="AH960" s="348" t="s">
        <v>259</v>
      </c>
      <c r="AI960" s="350"/>
      <c r="AJ960" s="350"/>
      <c r="AK960" s="350"/>
      <c r="AL960" s="350" t="s">
        <v>21</v>
      </c>
      <c r="AM960" s="350"/>
      <c r="AN960" s="350"/>
      <c r="AO960" s="430"/>
      <c r="AP960" s="431" t="s">
        <v>294</v>
      </c>
      <c r="AQ960" s="431"/>
      <c r="AR960" s="431"/>
      <c r="AS960" s="431"/>
      <c r="AT960" s="431"/>
      <c r="AU960" s="431"/>
      <c r="AV960" s="431"/>
      <c r="AW960" s="431"/>
      <c r="AX960" s="431"/>
    </row>
    <row r="961" spans="1:50" ht="26.25" hidden="1"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0"/>
      <c r="B993" s="350"/>
      <c r="C993" s="350" t="s">
        <v>26</v>
      </c>
      <c r="D993" s="350"/>
      <c r="E993" s="350"/>
      <c r="F993" s="350"/>
      <c r="G993" s="350"/>
      <c r="H993" s="350"/>
      <c r="I993" s="350"/>
      <c r="J993" s="281" t="s">
        <v>293</v>
      </c>
      <c r="K993" s="109"/>
      <c r="L993" s="109"/>
      <c r="M993" s="109"/>
      <c r="N993" s="109"/>
      <c r="O993" s="109"/>
      <c r="P993" s="351" t="s">
        <v>27</v>
      </c>
      <c r="Q993" s="351"/>
      <c r="R993" s="351"/>
      <c r="S993" s="351"/>
      <c r="T993" s="351"/>
      <c r="U993" s="351"/>
      <c r="V993" s="351"/>
      <c r="W993" s="351"/>
      <c r="X993" s="351"/>
      <c r="Y993" s="348" t="s">
        <v>345</v>
      </c>
      <c r="Z993" s="349"/>
      <c r="AA993" s="349"/>
      <c r="AB993" s="349"/>
      <c r="AC993" s="281" t="s">
        <v>330</v>
      </c>
      <c r="AD993" s="281"/>
      <c r="AE993" s="281"/>
      <c r="AF993" s="281"/>
      <c r="AG993" s="281"/>
      <c r="AH993" s="348" t="s">
        <v>259</v>
      </c>
      <c r="AI993" s="350"/>
      <c r="AJ993" s="350"/>
      <c r="AK993" s="350"/>
      <c r="AL993" s="350" t="s">
        <v>21</v>
      </c>
      <c r="AM993" s="350"/>
      <c r="AN993" s="350"/>
      <c r="AO993" s="430"/>
      <c r="AP993" s="431" t="s">
        <v>294</v>
      </c>
      <c r="AQ993" s="431"/>
      <c r="AR993" s="431"/>
      <c r="AS993" s="431"/>
      <c r="AT993" s="431"/>
      <c r="AU993" s="431"/>
      <c r="AV993" s="431"/>
      <c r="AW993" s="431"/>
      <c r="AX993" s="431"/>
    </row>
    <row r="994" spans="1:50" ht="26.25" hidden="1"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0"/>
      <c r="B1026" s="350"/>
      <c r="C1026" s="350" t="s">
        <v>26</v>
      </c>
      <c r="D1026" s="350"/>
      <c r="E1026" s="350"/>
      <c r="F1026" s="350"/>
      <c r="G1026" s="350"/>
      <c r="H1026" s="350"/>
      <c r="I1026" s="350"/>
      <c r="J1026" s="281" t="s">
        <v>293</v>
      </c>
      <c r="K1026" s="109"/>
      <c r="L1026" s="109"/>
      <c r="M1026" s="109"/>
      <c r="N1026" s="109"/>
      <c r="O1026" s="109"/>
      <c r="P1026" s="351" t="s">
        <v>27</v>
      </c>
      <c r="Q1026" s="351"/>
      <c r="R1026" s="351"/>
      <c r="S1026" s="351"/>
      <c r="T1026" s="351"/>
      <c r="U1026" s="351"/>
      <c r="V1026" s="351"/>
      <c r="W1026" s="351"/>
      <c r="X1026" s="351"/>
      <c r="Y1026" s="348" t="s">
        <v>345</v>
      </c>
      <c r="Z1026" s="349"/>
      <c r="AA1026" s="349"/>
      <c r="AB1026" s="349"/>
      <c r="AC1026" s="281" t="s">
        <v>330</v>
      </c>
      <c r="AD1026" s="281"/>
      <c r="AE1026" s="281"/>
      <c r="AF1026" s="281"/>
      <c r="AG1026" s="281"/>
      <c r="AH1026" s="348" t="s">
        <v>259</v>
      </c>
      <c r="AI1026" s="350"/>
      <c r="AJ1026" s="350"/>
      <c r="AK1026" s="350"/>
      <c r="AL1026" s="350" t="s">
        <v>21</v>
      </c>
      <c r="AM1026" s="350"/>
      <c r="AN1026" s="350"/>
      <c r="AO1026" s="430"/>
      <c r="AP1026" s="431" t="s">
        <v>294</v>
      </c>
      <c r="AQ1026" s="431"/>
      <c r="AR1026" s="431"/>
      <c r="AS1026" s="431"/>
      <c r="AT1026" s="431"/>
      <c r="AU1026" s="431"/>
      <c r="AV1026" s="431"/>
      <c r="AW1026" s="431"/>
      <c r="AX1026" s="431"/>
    </row>
    <row r="1027" spans="1:50" ht="26.25" hidden="1"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0"/>
      <c r="B1059" s="350"/>
      <c r="C1059" s="350" t="s">
        <v>26</v>
      </c>
      <c r="D1059" s="350"/>
      <c r="E1059" s="350"/>
      <c r="F1059" s="350"/>
      <c r="G1059" s="350"/>
      <c r="H1059" s="350"/>
      <c r="I1059" s="350"/>
      <c r="J1059" s="281" t="s">
        <v>293</v>
      </c>
      <c r="K1059" s="109"/>
      <c r="L1059" s="109"/>
      <c r="M1059" s="109"/>
      <c r="N1059" s="109"/>
      <c r="O1059" s="109"/>
      <c r="P1059" s="351" t="s">
        <v>27</v>
      </c>
      <c r="Q1059" s="351"/>
      <c r="R1059" s="351"/>
      <c r="S1059" s="351"/>
      <c r="T1059" s="351"/>
      <c r="U1059" s="351"/>
      <c r="V1059" s="351"/>
      <c r="W1059" s="351"/>
      <c r="X1059" s="351"/>
      <c r="Y1059" s="348" t="s">
        <v>345</v>
      </c>
      <c r="Z1059" s="349"/>
      <c r="AA1059" s="349"/>
      <c r="AB1059" s="349"/>
      <c r="AC1059" s="281" t="s">
        <v>330</v>
      </c>
      <c r="AD1059" s="281"/>
      <c r="AE1059" s="281"/>
      <c r="AF1059" s="281"/>
      <c r="AG1059" s="281"/>
      <c r="AH1059" s="348" t="s">
        <v>259</v>
      </c>
      <c r="AI1059" s="350"/>
      <c r="AJ1059" s="350"/>
      <c r="AK1059" s="350"/>
      <c r="AL1059" s="350" t="s">
        <v>21</v>
      </c>
      <c r="AM1059" s="350"/>
      <c r="AN1059" s="350"/>
      <c r="AO1059" s="430"/>
      <c r="AP1059" s="431" t="s">
        <v>294</v>
      </c>
      <c r="AQ1059" s="431"/>
      <c r="AR1059" s="431"/>
      <c r="AS1059" s="431"/>
      <c r="AT1059" s="431"/>
      <c r="AU1059" s="431"/>
      <c r="AV1059" s="431"/>
      <c r="AW1059" s="431"/>
      <c r="AX1059" s="431"/>
    </row>
    <row r="1060" spans="1:50" ht="26.25" hidden="1"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0"/>
      <c r="B1092" s="350"/>
      <c r="C1092" s="350" t="s">
        <v>26</v>
      </c>
      <c r="D1092" s="350"/>
      <c r="E1092" s="350"/>
      <c r="F1092" s="350"/>
      <c r="G1092" s="350"/>
      <c r="H1092" s="350"/>
      <c r="I1092" s="350"/>
      <c r="J1092" s="281" t="s">
        <v>293</v>
      </c>
      <c r="K1092" s="109"/>
      <c r="L1092" s="109"/>
      <c r="M1092" s="109"/>
      <c r="N1092" s="109"/>
      <c r="O1092" s="109"/>
      <c r="P1092" s="351" t="s">
        <v>27</v>
      </c>
      <c r="Q1092" s="351"/>
      <c r="R1092" s="351"/>
      <c r="S1092" s="351"/>
      <c r="T1092" s="351"/>
      <c r="U1092" s="351"/>
      <c r="V1092" s="351"/>
      <c r="W1092" s="351"/>
      <c r="X1092" s="351"/>
      <c r="Y1092" s="348" t="s">
        <v>345</v>
      </c>
      <c r="Z1092" s="349"/>
      <c r="AA1092" s="349"/>
      <c r="AB1092" s="349"/>
      <c r="AC1092" s="281" t="s">
        <v>330</v>
      </c>
      <c r="AD1092" s="281"/>
      <c r="AE1092" s="281"/>
      <c r="AF1092" s="281"/>
      <c r="AG1092" s="281"/>
      <c r="AH1092" s="348" t="s">
        <v>259</v>
      </c>
      <c r="AI1092" s="350"/>
      <c r="AJ1092" s="350"/>
      <c r="AK1092" s="350"/>
      <c r="AL1092" s="350" t="s">
        <v>21</v>
      </c>
      <c r="AM1092" s="350"/>
      <c r="AN1092" s="350"/>
      <c r="AO1092" s="430"/>
      <c r="AP1092" s="431" t="s">
        <v>294</v>
      </c>
      <c r="AQ1092" s="431"/>
      <c r="AR1092" s="431"/>
      <c r="AS1092" s="431"/>
      <c r="AT1092" s="431"/>
      <c r="AU1092" s="431"/>
      <c r="AV1092" s="431"/>
      <c r="AW1092" s="431"/>
      <c r="AX1092" s="431"/>
    </row>
    <row r="1093" spans="1:50" ht="26.25" hidden="1"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0"/>
      <c r="B1125" s="350"/>
      <c r="C1125" s="350" t="s">
        <v>26</v>
      </c>
      <c r="D1125" s="350"/>
      <c r="E1125" s="350"/>
      <c r="F1125" s="350"/>
      <c r="G1125" s="350"/>
      <c r="H1125" s="350"/>
      <c r="I1125" s="350"/>
      <c r="J1125" s="281" t="s">
        <v>293</v>
      </c>
      <c r="K1125" s="109"/>
      <c r="L1125" s="109"/>
      <c r="M1125" s="109"/>
      <c r="N1125" s="109"/>
      <c r="O1125" s="109"/>
      <c r="P1125" s="351" t="s">
        <v>27</v>
      </c>
      <c r="Q1125" s="351"/>
      <c r="R1125" s="351"/>
      <c r="S1125" s="351"/>
      <c r="T1125" s="351"/>
      <c r="U1125" s="351"/>
      <c r="V1125" s="351"/>
      <c r="W1125" s="351"/>
      <c r="X1125" s="351"/>
      <c r="Y1125" s="348" t="s">
        <v>345</v>
      </c>
      <c r="Z1125" s="349"/>
      <c r="AA1125" s="349"/>
      <c r="AB1125" s="349"/>
      <c r="AC1125" s="281" t="s">
        <v>330</v>
      </c>
      <c r="AD1125" s="281"/>
      <c r="AE1125" s="281"/>
      <c r="AF1125" s="281"/>
      <c r="AG1125" s="281"/>
      <c r="AH1125" s="348" t="s">
        <v>259</v>
      </c>
      <c r="AI1125" s="350"/>
      <c r="AJ1125" s="350"/>
      <c r="AK1125" s="350"/>
      <c r="AL1125" s="350" t="s">
        <v>21</v>
      </c>
      <c r="AM1125" s="350"/>
      <c r="AN1125" s="350"/>
      <c r="AO1125" s="430"/>
      <c r="AP1125" s="431" t="s">
        <v>294</v>
      </c>
      <c r="AQ1125" s="431"/>
      <c r="AR1125" s="431"/>
      <c r="AS1125" s="431"/>
      <c r="AT1125" s="431"/>
      <c r="AU1125" s="431"/>
      <c r="AV1125" s="431"/>
      <c r="AW1125" s="431"/>
      <c r="AX1125" s="431"/>
    </row>
    <row r="1126" spans="1:50" ht="26.25" hidden="1"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0"/>
      <c r="B1158" s="350"/>
      <c r="C1158" s="350" t="s">
        <v>26</v>
      </c>
      <c r="D1158" s="350"/>
      <c r="E1158" s="350"/>
      <c r="F1158" s="350"/>
      <c r="G1158" s="350"/>
      <c r="H1158" s="350"/>
      <c r="I1158" s="350"/>
      <c r="J1158" s="281" t="s">
        <v>293</v>
      </c>
      <c r="K1158" s="109"/>
      <c r="L1158" s="109"/>
      <c r="M1158" s="109"/>
      <c r="N1158" s="109"/>
      <c r="O1158" s="109"/>
      <c r="P1158" s="351" t="s">
        <v>27</v>
      </c>
      <c r="Q1158" s="351"/>
      <c r="R1158" s="351"/>
      <c r="S1158" s="351"/>
      <c r="T1158" s="351"/>
      <c r="U1158" s="351"/>
      <c r="V1158" s="351"/>
      <c r="W1158" s="351"/>
      <c r="X1158" s="351"/>
      <c r="Y1158" s="348" t="s">
        <v>345</v>
      </c>
      <c r="Z1158" s="349"/>
      <c r="AA1158" s="349"/>
      <c r="AB1158" s="349"/>
      <c r="AC1158" s="281" t="s">
        <v>330</v>
      </c>
      <c r="AD1158" s="281"/>
      <c r="AE1158" s="281"/>
      <c r="AF1158" s="281"/>
      <c r="AG1158" s="281"/>
      <c r="AH1158" s="348" t="s">
        <v>259</v>
      </c>
      <c r="AI1158" s="350"/>
      <c r="AJ1158" s="350"/>
      <c r="AK1158" s="350"/>
      <c r="AL1158" s="350" t="s">
        <v>21</v>
      </c>
      <c r="AM1158" s="350"/>
      <c r="AN1158" s="350"/>
      <c r="AO1158" s="430"/>
      <c r="AP1158" s="431" t="s">
        <v>294</v>
      </c>
      <c r="AQ1158" s="431"/>
      <c r="AR1158" s="431"/>
      <c r="AS1158" s="431"/>
      <c r="AT1158" s="431"/>
      <c r="AU1158" s="431"/>
      <c r="AV1158" s="431"/>
      <c r="AW1158" s="431"/>
      <c r="AX1158" s="431"/>
    </row>
    <row r="1159" spans="1:50" ht="26.25" hidden="1"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0"/>
      <c r="B1191" s="350"/>
      <c r="C1191" s="350" t="s">
        <v>26</v>
      </c>
      <c r="D1191" s="350"/>
      <c r="E1191" s="350"/>
      <c r="F1191" s="350"/>
      <c r="G1191" s="350"/>
      <c r="H1191" s="350"/>
      <c r="I1191" s="350"/>
      <c r="J1191" s="281" t="s">
        <v>293</v>
      </c>
      <c r="K1191" s="109"/>
      <c r="L1191" s="109"/>
      <c r="M1191" s="109"/>
      <c r="N1191" s="109"/>
      <c r="O1191" s="109"/>
      <c r="P1191" s="351" t="s">
        <v>27</v>
      </c>
      <c r="Q1191" s="351"/>
      <c r="R1191" s="351"/>
      <c r="S1191" s="351"/>
      <c r="T1191" s="351"/>
      <c r="U1191" s="351"/>
      <c r="V1191" s="351"/>
      <c r="W1191" s="351"/>
      <c r="X1191" s="351"/>
      <c r="Y1191" s="348" t="s">
        <v>345</v>
      </c>
      <c r="Z1191" s="349"/>
      <c r="AA1191" s="349"/>
      <c r="AB1191" s="349"/>
      <c r="AC1191" s="281" t="s">
        <v>330</v>
      </c>
      <c r="AD1191" s="281"/>
      <c r="AE1191" s="281"/>
      <c r="AF1191" s="281"/>
      <c r="AG1191" s="281"/>
      <c r="AH1191" s="348" t="s">
        <v>259</v>
      </c>
      <c r="AI1191" s="350"/>
      <c r="AJ1191" s="350"/>
      <c r="AK1191" s="350"/>
      <c r="AL1191" s="350" t="s">
        <v>21</v>
      </c>
      <c r="AM1191" s="350"/>
      <c r="AN1191" s="350"/>
      <c r="AO1191" s="430"/>
      <c r="AP1191" s="431" t="s">
        <v>294</v>
      </c>
      <c r="AQ1191" s="431"/>
      <c r="AR1191" s="431"/>
      <c r="AS1191" s="431"/>
      <c r="AT1191" s="431"/>
      <c r="AU1191" s="431"/>
      <c r="AV1191" s="431"/>
      <c r="AW1191" s="431"/>
      <c r="AX1191" s="431"/>
    </row>
    <row r="1192" spans="1:50" ht="26.25" hidden="1"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0"/>
      <c r="B1224" s="350"/>
      <c r="C1224" s="350" t="s">
        <v>26</v>
      </c>
      <c r="D1224" s="350"/>
      <c r="E1224" s="350"/>
      <c r="F1224" s="350"/>
      <c r="G1224" s="350"/>
      <c r="H1224" s="350"/>
      <c r="I1224" s="350"/>
      <c r="J1224" s="281" t="s">
        <v>293</v>
      </c>
      <c r="K1224" s="109"/>
      <c r="L1224" s="109"/>
      <c r="M1224" s="109"/>
      <c r="N1224" s="109"/>
      <c r="O1224" s="109"/>
      <c r="P1224" s="351" t="s">
        <v>27</v>
      </c>
      <c r="Q1224" s="351"/>
      <c r="R1224" s="351"/>
      <c r="S1224" s="351"/>
      <c r="T1224" s="351"/>
      <c r="U1224" s="351"/>
      <c r="V1224" s="351"/>
      <c r="W1224" s="351"/>
      <c r="X1224" s="351"/>
      <c r="Y1224" s="348" t="s">
        <v>345</v>
      </c>
      <c r="Z1224" s="349"/>
      <c r="AA1224" s="349"/>
      <c r="AB1224" s="349"/>
      <c r="AC1224" s="281" t="s">
        <v>330</v>
      </c>
      <c r="AD1224" s="281"/>
      <c r="AE1224" s="281"/>
      <c r="AF1224" s="281"/>
      <c r="AG1224" s="281"/>
      <c r="AH1224" s="348" t="s">
        <v>259</v>
      </c>
      <c r="AI1224" s="350"/>
      <c r="AJ1224" s="350"/>
      <c r="AK1224" s="350"/>
      <c r="AL1224" s="350" t="s">
        <v>21</v>
      </c>
      <c r="AM1224" s="350"/>
      <c r="AN1224" s="350"/>
      <c r="AO1224" s="430"/>
      <c r="AP1224" s="431" t="s">
        <v>294</v>
      </c>
      <c r="AQ1224" s="431"/>
      <c r="AR1224" s="431"/>
      <c r="AS1224" s="431"/>
      <c r="AT1224" s="431"/>
      <c r="AU1224" s="431"/>
      <c r="AV1224" s="431"/>
      <c r="AW1224" s="431"/>
      <c r="AX1224" s="431"/>
    </row>
    <row r="1225" spans="1:50" ht="26.25" hidden="1"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0"/>
      <c r="B1257" s="350"/>
      <c r="C1257" s="350" t="s">
        <v>26</v>
      </c>
      <c r="D1257" s="350"/>
      <c r="E1257" s="350"/>
      <c r="F1257" s="350"/>
      <c r="G1257" s="350"/>
      <c r="H1257" s="350"/>
      <c r="I1257" s="350"/>
      <c r="J1257" s="281" t="s">
        <v>293</v>
      </c>
      <c r="K1257" s="109"/>
      <c r="L1257" s="109"/>
      <c r="M1257" s="109"/>
      <c r="N1257" s="109"/>
      <c r="O1257" s="109"/>
      <c r="P1257" s="351" t="s">
        <v>27</v>
      </c>
      <c r="Q1257" s="351"/>
      <c r="R1257" s="351"/>
      <c r="S1257" s="351"/>
      <c r="T1257" s="351"/>
      <c r="U1257" s="351"/>
      <c r="V1257" s="351"/>
      <c r="W1257" s="351"/>
      <c r="X1257" s="351"/>
      <c r="Y1257" s="348" t="s">
        <v>345</v>
      </c>
      <c r="Z1257" s="349"/>
      <c r="AA1257" s="349"/>
      <c r="AB1257" s="349"/>
      <c r="AC1257" s="281" t="s">
        <v>330</v>
      </c>
      <c r="AD1257" s="281"/>
      <c r="AE1257" s="281"/>
      <c r="AF1257" s="281"/>
      <c r="AG1257" s="281"/>
      <c r="AH1257" s="348" t="s">
        <v>259</v>
      </c>
      <c r="AI1257" s="350"/>
      <c r="AJ1257" s="350"/>
      <c r="AK1257" s="350"/>
      <c r="AL1257" s="350" t="s">
        <v>21</v>
      </c>
      <c r="AM1257" s="350"/>
      <c r="AN1257" s="350"/>
      <c r="AO1257" s="430"/>
      <c r="AP1257" s="431" t="s">
        <v>294</v>
      </c>
      <c r="AQ1257" s="431"/>
      <c r="AR1257" s="431"/>
      <c r="AS1257" s="431"/>
      <c r="AT1257" s="431"/>
      <c r="AU1257" s="431"/>
      <c r="AV1257" s="431"/>
      <c r="AW1257" s="431"/>
      <c r="AX1257" s="431"/>
    </row>
    <row r="1258" spans="1:50" ht="26.25" hidden="1"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0"/>
      <c r="B1290" s="350"/>
      <c r="C1290" s="350" t="s">
        <v>26</v>
      </c>
      <c r="D1290" s="350"/>
      <c r="E1290" s="350"/>
      <c r="F1290" s="350"/>
      <c r="G1290" s="350"/>
      <c r="H1290" s="350"/>
      <c r="I1290" s="350"/>
      <c r="J1290" s="281" t="s">
        <v>293</v>
      </c>
      <c r="K1290" s="109"/>
      <c r="L1290" s="109"/>
      <c r="M1290" s="109"/>
      <c r="N1290" s="109"/>
      <c r="O1290" s="109"/>
      <c r="P1290" s="351" t="s">
        <v>27</v>
      </c>
      <c r="Q1290" s="351"/>
      <c r="R1290" s="351"/>
      <c r="S1290" s="351"/>
      <c r="T1290" s="351"/>
      <c r="U1290" s="351"/>
      <c r="V1290" s="351"/>
      <c r="W1290" s="351"/>
      <c r="X1290" s="351"/>
      <c r="Y1290" s="348" t="s">
        <v>345</v>
      </c>
      <c r="Z1290" s="349"/>
      <c r="AA1290" s="349"/>
      <c r="AB1290" s="349"/>
      <c r="AC1290" s="281" t="s">
        <v>330</v>
      </c>
      <c r="AD1290" s="281"/>
      <c r="AE1290" s="281"/>
      <c r="AF1290" s="281"/>
      <c r="AG1290" s="281"/>
      <c r="AH1290" s="348" t="s">
        <v>259</v>
      </c>
      <c r="AI1290" s="350"/>
      <c r="AJ1290" s="350"/>
      <c r="AK1290" s="350"/>
      <c r="AL1290" s="350" t="s">
        <v>21</v>
      </c>
      <c r="AM1290" s="350"/>
      <c r="AN1290" s="350"/>
      <c r="AO1290" s="430"/>
      <c r="AP1290" s="431" t="s">
        <v>294</v>
      </c>
      <c r="AQ1290" s="431"/>
      <c r="AR1290" s="431"/>
      <c r="AS1290" s="431"/>
      <c r="AT1290" s="431"/>
      <c r="AU1290" s="431"/>
      <c r="AV1290" s="431"/>
      <c r="AW1290" s="431"/>
      <c r="AX1290" s="431"/>
    </row>
    <row r="1291" spans="1:50" ht="26.25" hidden="1"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2" manualBreakCount="32">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348</v>
      </c>
    </row>
    <row r="2" spans="1:42" ht="13.5" customHeight="1">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409</v>
      </c>
      <c r="AB2" s="31"/>
      <c r="AC2" s="33" t="s">
        <v>135</v>
      </c>
      <c r="AD2" s="28"/>
      <c r="AE2" s="44" t="s">
        <v>176</v>
      </c>
      <c r="AF2" s="30"/>
      <c r="AG2" s="55" t="s">
        <v>363</v>
      </c>
      <c r="AI2" s="53" t="s">
        <v>399</v>
      </c>
      <c r="AK2" s="53" t="s">
        <v>261</v>
      </c>
      <c r="AM2" s="87"/>
      <c r="AN2" s="87"/>
      <c r="AP2" s="55" t="s">
        <v>363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552</v>
      </c>
      <c r="R3" s="13" t="str">
        <f t="shared" ref="R3:R8" si="3">IF(Q3="","",P3)</f>
        <v>委託・請負</v>
      </c>
      <c r="S3" s="13" t="str">
        <f t="shared" ref="S3:S8" si="4">IF(R3="",S2,IF(S2&lt;&gt;"",CONCATENATE(S2,"、",R3),R3))</f>
        <v>委託・請負</v>
      </c>
      <c r="T3" s="13"/>
      <c r="U3" s="32" t="s">
        <v>411</v>
      </c>
      <c r="W3" s="32" t="s">
        <v>150</v>
      </c>
      <c r="Y3" s="32" t="s">
        <v>69</v>
      </c>
      <c r="Z3" s="30"/>
      <c r="AA3" s="32" t="s">
        <v>519</v>
      </c>
      <c r="AB3" s="31"/>
      <c r="AC3" s="33" t="s">
        <v>136</v>
      </c>
      <c r="AD3" s="28"/>
      <c r="AE3" s="44" t="s">
        <v>177</v>
      </c>
      <c r="AF3" s="30"/>
      <c r="AG3" s="55" t="s">
        <v>364</v>
      </c>
      <c r="AI3" s="53" t="s">
        <v>254</v>
      </c>
      <c r="AK3" s="53" t="str">
        <f>CHAR(CODE(AK2)+1)</f>
        <v>B</v>
      </c>
      <c r="AM3" s="87"/>
      <c r="AN3" s="87"/>
      <c r="AP3" s="55" t="s">
        <v>364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412</v>
      </c>
      <c r="W4" s="32" t="s">
        <v>151</v>
      </c>
      <c r="Y4" s="32" t="s">
        <v>426</v>
      </c>
      <c r="Z4" s="30"/>
      <c r="AA4" s="32" t="s">
        <v>520</v>
      </c>
      <c r="AB4" s="31"/>
      <c r="AC4" s="32" t="s">
        <v>137</v>
      </c>
      <c r="AD4" s="28"/>
      <c r="AE4" s="44" t="s">
        <v>178</v>
      </c>
      <c r="AF4" s="30"/>
      <c r="AG4" s="55" t="s">
        <v>365</v>
      </c>
      <c r="AI4" s="53" t="s">
        <v>256</v>
      </c>
      <c r="AK4" s="53" t="str">
        <f t="shared" ref="AK4:AK49" si="7">CHAR(CODE(AK3)+1)</f>
        <v>C</v>
      </c>
      <c r="AM4" s="87"/>
      <c r="AN4" s="87"/>
      <c r="AP4" s="55" t="s">
        <v>365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318</v>
      </c>
      <c r="Y5" s="32" t="s">
        <v>427</v>
      </c>
      <c r="Z5" s="30"/>
      <c r="AA5" s="32" t="s">
        <v>521</v>
      </c>
      <c r="AB5" s="31"/>
      <c r="AC5" s="32" t="s">
        <v>179</v>
      </c>
      <c r="AD5" s="31"/>
      <c r="AE5" s="44" t="s">
        <v>376</v>
      </c>
      <c r="AF5" s="30"/>
      <c r="AG5" s="55" t="s">
        <v>366</v>
      </c>
      <c r="AI5" s="53" t="s">
        <v>414</v>
      </c>
      <c r="AK5" s="53" t="str">
        <f t="shared" si="7"/>
        <v>D</v>
      </c>
      <c r="AP5" s="55" t="s">
        <v>366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552</v>
      </c>
      <c r="M6" s="13" t="str">
        <f t="shared" si="2"/>
        <v>公共事業</v>
      </c>
      <c r="N6" s="13" t="str">
        <f t="shared" si="6"/>
        <v>公共事業</v>
      </c>
      <c r="O6" s="13"/>
      <c r="P6" s="12" t="s">
        <v>78</v>
      </c>
      <c r="Q6" s="17"/>
      <c r="R6" s="13" t="str">
        <f t="shared" si="3"/>
        <v/>
      </c>
      <c r="S6" s="13" t="str">
        <f t="shared" si="4"/>
        <v>委託・請負</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委託・請負</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委託・請負</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公共事業</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公共事業</v>
      </c>
      <c r="O10" s="13"/>
      <c r="P10" s="13" t="str">
        <f>S8</f>
        <v>委託・請負</v>
      </c>
      <c r="Q10" s="19"/>
      <c r="T10" s="13"/>
      <c r="W10" s="32" t="s">
        <v>156</v>
      </c>
      <c r="Y10" s="32" t="s">
        <v>432</v>
      </c>
      <c r="Z10" s="30"/>
      <c r="AA10" s="32" t="s">
        <v>526</v>
      </c>
      <c r="AB10" s="31"/>
      <c r="AC10" s="31"/>
      <c r="AD10" s="31"/>
      <c r="AE10" s="31"/>
      <c r="AF10" s="30"/>
      <c r="AG10" s="55" t="s">
        <v>355</v>
      </c>
      <c r="AK10" s="53" t="str">
        <f t="shared" si="7"/>
        <v>I</v>
      </c>
      <c r="AP10" s="53" t="s">
        <v>349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公共事業</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c r="A24" s="97"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262</v>
      </c>
    </row>
    <row r="29" spans="1:37" ht="13.5" customHeight="1">
      <c r="A29" s="13"/>
      <c r="B29" s="13"/>
      <c r="F29" s="18" t="s">
        <v>298</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c r="A30" s="13"/>
      <c r="B30" s="13"/>
      <c r="F30" s="18" t="s">
        <v>299</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c r="A31" s="13"/>
      <c r="B31" s="13"/>
      <c r="F31" s="18" t="s">
        <v>300</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c r="A32" s="13"/>
      <c r="B32" s="13"/>
      <c r="F32" s="18" t="s">
        <v>301</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c r="A33" s="13"/>
      <c r="B33" s="13"/>
      <c r="F33" s="18" t="s">
        <v>302</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c r="A34" s="13"/>
      <c r="B34" s="13"/>
      <c r="F34" s="18" t="s">
        <v>303</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c r="A35" s="13"/>
      <c r="B35" s="13"/>
      <c r="F35" s="18" t="s">
        <v>304</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c r="A36" s="13"/>
      <c r="B36" s="13"/>
      <c r="F36" s="18" t="s">
        <v>305</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c r="A38" s="13"/>
      <c r="B38" s="13"/>
      <c r="F38" s="13"/>
      <c r="G38" s="19"/>
      <c r="K38" s="13"/>
      <c r="L38" s="13"/>
      <c r="O38" s="13"/>
      <c r="P38" s="13"/>
      <c r="Q38" s="19"/>
      <c r="T38" s="13"/>
      <c r="Y38" s="32" t="s">
        <v>460</v>
      </c>
      <c r="Z38" s="30"/>
      <c r="AF38" s="30"/>
      <c r="AK38" s="53" t="str">
        <f t="shared" si="7"/>
        <v>k</v>
      </c>
    </row>
    <row r="39" spans="1:37">
      <c r="A39" s="13"/>
      <c r="B39" s="13"/>
      <c r="F39" s="13" t="str">
        <f>I37</f>
        <v>一般会計</v>
      </c>
      <c r="G39" s="19"/>
      <c r="K39" s="13"/>
      <c r="L39" s="13"/>
      <c r="O39" s="13"/>
      <c r="P39" s="13"/>
      <c r="Q39" s="19"/>
      <c r="T39" s="13"/>
      <c r="Y39" s="32" t="s">
        <v>461</v>
      </c>
      <c r="Z39" s="30"/>
      <c r="AF39" s="30"/>
      <c r="AK39" s="53" t="str">
        <f t="shared" si="7"/>
        <v>l</v>
      </c>
    </row>
    <row r="40" spans="1:37">
      <c r="A40" s="13"/>
      <c r="B40" s="13"/>
      <c r="F40" s="13"/>
      <c r="G40" s="19"/>
      <c r="K40" s="13"/>
      <c r="L40" s="13"/>
      <c r="O40" s="13"/>
      <c r="P40" s="13"/>
      <c r="Q40" s="19"/>
      <c r="T40" s="13"/>
      <c r="Y40" s="32" t="s">
        <v>462</v>
      </c>
      <c r="Z40" s="30"/>
      <c r="AF40" s="30"/>
      <c r="AK40" s="53" t="str">
        <f t="shared" si="7"/>
        <v>m</v>
      </c>
    </row>
    <row r="41" spans="1:37">
      <c r="A41" s="13"/>
      <c r="B41" s="13"/>
      <c r="F41" s="13"/>
      <c r="G41" s="19"/>
      <c r="K41" s="13"/>
      <c r="L41" s="13"/>
      <c r="O41" s="13"/>
      <c r="P41" s="13"/>
      <c r="Q41" s="19"/>
      <c r="T41" s="13"/>
      <c r="Y41" s="32" t="s">
        <v>463</v>
      </c>
      <c r="Z41" s="30"/>
      <c r="AF41" s="30"/>
      <c r="AK41" s="53" t="str">
        <f t="shared" si="7"/>
        <v>n</v>
      </c>
    </row>
    <row r="42" spans="1:37">
      <c r="A42" s="13"/>
      <c r="B42" s="13"/>
      <c r="F42" s="13"/>
      <c r="G42" s="19"/>
      <c r="K42" s="13"/>
      <c r="L42" s="13"/>
      <c r="O42" s="13"/>
      <c r="P42" s="13"/>
      <c r="Q42" s="19"/>
      <c r="T42" s="13"/>
      <c r="Y42" s="32" t="s">
        <v>464</v>
      </c>
      <c r="Z42" s="30"/>
      <c r="AF42" s="30"/>
      <c r="AK42" s="53" t="str">
        <f t="shared" si="7"/>
        <v>o</v>
      </c>
    </row>
    <row r="43" spans="1:37">
      <c r="A43" s="13"/>
      <c r="B43" s="13"/>
      <c r="F43" s="13"/>
      <c r="G43" s="19"/>
      <c r="K43" s="13"/>
      <c r="L43" s="13"/>
      <c r="O43" s="13"/>
      <c r="P43" s="13"/>
      <c r="Q43" s="19"/>
      <c r="T43" s="13"/>
      <c r="Y43" s="32" t="s">
        <v>465</v>
      </c>
      <c r="Z43" s="30"/>
      <c r="AF43" s="30"/>
      <c r="AK43" s="53" t="str">
        <f t="shared" si="7"/>
        <v>p</v>
      </c>
    </row>
    <row r="44" spans="1:37">
      <c r="A44" s="13"/>
      <c r="B44" s="13"/>
      <c r="F44" s="13"/>
      <c r="G44" s="19"/>
      <c r="K44" s="13"/>
      <c r="L44" s="13"/>
      <c r="O44" s="13"/>
      <c r="P44" s="13"/>
      <c r="Q44" s="19"/>
      <c r="T44" s="13"/>
      <c r="Y44" s="32" t="s">
        <v>466</v>
      </c>
      <c r="Z44" s="30"/>
      <c r="AF44" s="30"/>
      <c r="AK44" s="53" t="str">
        <f t="shared" si="7"/>
        <v>q</v>
      </c>
    </row>
    <row r="45" spans="1:37">
      <c r="A45" s="13"/>
      <c r="B45" s="13"/>
      <c r="F45" s="13"/>
      <c r="G45" s="19"/>
      <c r="K45" s="13"/>
      <c r="L45" s="13"/>
      <c r="O45" s="13"/>
      <c r="P45" s="13"/>
      <c r="Q45" s="19"/>
      <c r="T45" s="13"/>
      <c r="Y45" s="32" t="s">
        <v>467</v>
      </c>
      <c r="Z45" s="30"/>
      <c r="AF45" s="30"/>
      <c r="AK45" s="53" t="str">
        <f t="shared" si="7"/>
        <v>r</v>
      </c>
    </row>
    <row r="46" spans="1:37">
      <c r="A46" s="13"/>
      <c r="B46" s="13"/>
      <c r="F46" s="13"/>
      <c r="G46" s="19"/>
      <c r="K46" s="13"/>
      <c r="L46" s="13"/>
      <c r="O46" s="13"/>
      <c r="P46" s="13"/>
      <c r="Q46" s="19"/>
      <c r="T46" s="13"/>
      <c r="Y46" s="32" t="s">
        <v>468</v>
      </c>
      <c r="Z46" s="30"/>
      <c r="AF46" s="30"/>
      <c r="AK46" s="53" t="str">
        <f t="shared" si="7"/>
        <v>s</v>
      </c>
    </row>
    <row r="47" spans="1:37">
      <c r="A47" s="13"/>
      <c r="B47" s="13"/>
      <c r="F47" s="13"/>
      <c r="G47" s="19"/>
      <c r="K47" s="13"/>
      <c r="L47" s="13"/>
      <c r="O47" s="13"/>
      <c r="P47" s="13"/>
      <c r="Q47" s="19"/>
      <c r="T47" s="13"/>
      <c r="Y47" s="32" t="s">
        <v>469</v>
      </c>
      <c r="Z47" s="30"/>
      <c r="AF47" s="30"/>
      <c r="AK47" s="53" t="str">
        <f t="shared" si="7"/>
        <v>t</v>
      </c>
    </row>
    <row r="48" spans="1:37">
      <c r="A48" s="13"/>
      <c r="B48" s="13"/>
      <c r="F48" s="13"/>
      <c r="G48" s="19"/>
      <c r="K48" s="13"/>
      <c r="L48" s="13"/>
      <c r="O48" s="13"/>
      <c r="P48" s="13"/>
      <c r="Q48" s="19"/>
      <c r="T48" s="13"/>
      <c r="Y48" s="32" t="s">
        <v>470</v>
      </c>
      <c r="Z48" s="30"/>
      <c r="AF48" s="30"/>
      <c r="AK48" s="53" t="str">
        <f t="shared" si="7"/>
        <v>u</v>
      </c>
    </row>
    <row r="49" spans="1:37">
      <c r="A49" s="13"/>
      <c r="B49" s="13"/>
      <c r="F49" s="13"/>
      <c r="G49" s="19"/>
      <c r="K49" s="13"/>
      <c r="L49" s="13"/>
      <c r="O49" s="13"/>
      <c r="P49" s="13"/>
      <c r="Q49" s="19"/>
      <c r="T49" s="13"/>
      <c r="Y49" s="32" t="s">
        <v>471</v>
      </c>
      <c r="Z49" s="30"/>
      <c r="AF49" s="30"/>
      <c r="AK49" s="53" t="str">
        <f t="shared" si="7"/>
        <v>v</v>
      </c>
    </row>
    <row r="50" spans="1:37">
      <c r="A50" s="13"/>
      <c r="B50" s="13"/>
      <c r="F50" s="13"/>
      <c r="G50" s="19"/>
      <c r="K50" s="13"/>
      <c r="L50" s="13"/>
      <c r="O50" s="13"/>
      <c r="P50" s="13"/>
      <c r="Q50" s="19"/>
      <c r="T50" s="13"/>
      <c r="Y50" s="32" t="s">
        <v>472</v>
      </c>
      <c r="Z50" s="30"/>
      <c r="AF50" s="30"/>
    </row>
    <row r="51" spans="1:37">
      <c r="A51" s="13"/>
      <c r="B51" s="13"/>
      <c r="F51" s="13"/>
      <c r="G51" s="19"/>
      <c r="K51" s="13"/>
      <c r="L51" s="13"/>
      <c r="O51" s="13"/>
      <c r="P51" s="13"/>
      <c r="Q51" s="19"/>
      <c r="T51" s="13"/>
      <c r="Y51" s="32" t="s">
        <v>473</v>
      </c>
      <c r="Z51" s="30"/>
      <c r="AF51" s="30"/>
    </row>
    <row r="52" spans="1:37">
      <c r="A52" s="13"/>
      <c r="B52" s="13"/>
      <c r="F52" s="13"/>
      <c r="G52" s="19"/>
      <c r="K52" s="13"/>
      <c r="L52" s="13"/>
      <c r="O52" s="13"/>
      <c r="P52" s="13"/>
      <c r="Q52" s="19"/>
      <c r="T52" s="13"/>
      <c r="Y52" s="32" t="s">
        <v>474</v>
      </c>
      <c r="Z52" s="30"/>
      <c r="AF52" s="30"/>
    </row>
    <row r="53" spans="1:37">
      <c r="A53" s="13"/>
      <c r="B53" s="13"/>
      <c r="F53" s="13"/>
      <c r="G53" s="19"/>
      <c r="K53" s="13"/>
      <c r="L53" s="13"/>
      <c r="O53" s="13"/>
      <c r="P53" s="13"/>
      <c r="Q53" s="19"/>
      <c r="T53" s="13"/>
      <c r="Y53" s="32" t="s">
        <v>475</v>
      </c>
      <c r="Z53" s="30"/>
      <c r="AF53" s="30"/>
    </row>
    <row r="54" spans="1:37">
      <c r="A54" s="13"/>
      <c r="B54" s="13"/>
      <c r="F54" s="13"/>
      <c r="G54" s="19"/>
      <c r="K54" s="13"/>
      <c r="L54" s="13"/>
      <c r="O54" s="13"/>
      <c r="P54" s="20"/>
      <c r="Q54" s="19"/>
      <c r="T54" s="13"/>
      <c r="Y54" s="32" t="s">
        <v>476</v>
      </c>
      <c r="Z54" s="30"/>
      <c r="AF54" s="30"/>
    </row>
    <row r="55" spans="1:37">
      <c r="A55" s="13"/>
      <c r="B55" s="13"/>
      <c r="F55" s="13"/>
      <c r="G55" s="19"/>
      <c r="K55" s="13"/>
      <c r="L55" s="13"/>
      <c r="O55" s="13"/>
      <c r="P55" s="13"/>
      <c r="Q55" s="19"/>
      <c r="T55" s="13"/>
      <c r="Y55" s="32" t="s">
        <v>477</v>
      </c>
      <c r="Z55" s="30"/>
      <c r="AF55" s="30"/>
    </row>
    <row r="56" spans="1:37">
      <c r="A56" s="13"/>
      <c r="B56" s="13"/>
      <c r="F56" s="13"/>
      <c r="G56" s="19"/>
      <c r="K56" s="13"/>
      <c r="L56" s="13"/>
      <c r="O56" s="13"/>
      <c r="P56" s="13"/>
      <c r="Q56" s="19"/>
      <c r="T56" s="13"/>
      <c r="Y56" s="32" t="s">
        <v>478</v>
      </c>
      <c r="Z56" s="30"/>
      <c r="AF56" s="30"/>
    </row>
    <row r="57" spans="1:37">
      <c r="A57" s="13"/>
      <c r="B57" s="13"/>
      <c r="F57" s="13"/>
      <c r="G57" s="19"/>
      <c r="K57" s="13"/>
      <c r="L57" s="13"/>
      <c r="O57" s="13"/>
      <c r="P57" s="13"/>
      <c r="Q57" s="19"/>
      <c r="T57" s="13"/>
      <c r="Y57" s="32" t="s">
        <v>479</v>
      </c>
      <c r="Z57" s="30"/>
      <c r="AF57" s="30"/>
    </row>
    <row r="58" spans="1:37">
      <c r="A58" s="13"/>
      <c r="B58" s="13"/>
      <c r="F58" s="13"/>
      <c r="G58" s="19"/>
      <c r="K58" s="13"/>
      <c r="L58" s="13"/>
      <c r="O58" s="13"/>
      <c r="P58" s="13"/>
      <c r="Q58" s="19"/>
      <c r="T58" s="13"/>
      <c r="Y58" s="32" t="s">
        <v>480</v>
      </c>
      <c r="Z58" s="30"/>
      <c r="AF58" s="30"/>
    </row>
    <row r="59" spans="1:37">
      <c r="A59" s="13"/>
      <c r="B59" s="13"/>
      <c r="F59" s="13"/>
      <c r="G59" s="19"/>
      <c r="K59" s="13"/>
      <c r="L59" s="13"/>
      <c r="O59" s="13"/>
      <c r="P59" s="13"/>
      <c r="Q59" s="19"/>
      <c r="T59" s="13"/>
      <c r="Y59" s="32" t="s">
        <v>481</v>
      </c>
      <c r="Z59" s="30"/>
      <c r="AF59" s="30"/>
    </row>
    <row r="60" spans="1:37">
      <c r="A60" s="13"/>
      <c r="B60" s="13"/>
      <c r="F60" s="13"/>
      <c r="G60" s="19"/>
      <c r="K60" s="13"/>
      <c r="L60" s="13"/>
      <c r="O60" s="13"/>
      <c r="P60" s="13"/>
      <c r="Q60" s="19"/>
      <c r="T60" s="13"/>
      <c r="Y60" s="32" t="s">
        <v>482</v>
      </c>
      <c r="Z60" s="30"/>
      <c r="AF60" s="30"/>
    </row>
    <row r="61" spans="1:37">
      <c r="A61" s="13"/>
      <c r="B61" s="13"/>
      <c r="F61" s="13"/>
      <c r="G61" s="19"/>
      <c r="K61" s="13"/>
      <c r="L61" s="13"/>
      <c r="O61" s="13"/>
      <c r="P61" s="13"/>
      <c r="Q61" s="19"/>
      <c r="T61" s="13"/>
      <c r="Y61" s="32" t="s">
        <v>483</v>
      </c>
      <c r="Z61" s="30"/>
      <c r="AF61" s="30"/>
    </row>
    <row r="62" spans="1:37">
      <c r="A62" s="13"/>
      <c r="B62" s="13"/>
      <c r="F62" s="13"/>
      <c r="G62" s="19"/>
      <c r="K62" s="13"/>
      <c r="L62" s="13"/>
      <c r="O62" s="13"/>
      <c r="P62" s="13"/>
      <c r="Q62" s="19"/>
      <c r="T62" s="13"/>
      <c r="Y62" s="32" t="s">
        <v>484</v>
      </c>
      <c r="Z62" s="30"/>
      <c r="AF62" s="30"/>
    </row>
    <row r="63" spans="1:37">
      <c r="A63" s="13"/>
      <c r="B63" s="13"/>
      <c r="F63" s="13"/>
      <c r="G63" s="19"/>
      <c r="K63" s="13"/>
      <c r="L63" s="13"/>
      <c r="O63" s="13"/>
      <c r="P63" s="13"/>
      <c r="Q63" s="19"/>
      <c r="T63" s="13"/>
      <c r="Y63" s="32" t="s">
        <v>485</v>
      </c>
      <c r="Z63" s="30"/>
      <c r="AF63" s="30"/>
    </row>
    <row r="64" spans="1:37">
      <c r="A64" s="13"/>
      <c r="B64" s="13"/>
      <c r="F64" s="13"/>
      <c r="G64" s="19"/>
      <c r="K64" s="13"/>
      <c r="L64" s="13"/>
      <c r="O64" s="13"/>
      <c r="P64" s="13"/>
      <c r="Q64" s="19"/>
      <c r="T64" s="13"/>
      <c r="Y64" s="32" t="s">
        <v>486</v>
      </c>
      <c r="Z64" s="30"/>
      <c r="AF64" s="30"/>
    </row>
    <row r="65" spans="1:32">
      <c r="A65" s="13"/>
      <c r="B65" s="13"/>
      <c r="F65" s="13"/>
      <c r="G65" s="19"/>
      <c r="K65" s="13"/>
      <c r="L65" s="13"/>
      <c r="O65" s="13"/>
      <c r="P65" s="13"/>
      <c r="Q65" s="19"/>
      <c r="T65" s="13"/>
      <c r="Y65" s="32" t="s">
        <v>487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488</v>
      </c>
      <c r="Z67" s="30"/>
      <c r="AF67" s="30"/>
    </row>
    <row r="68" spans="1:32">
      <c r="A68" s="13"/>
      <c r="B68" s="13"/>
      <c r="F68" s="13"/>
      <c r="G68" s="19"/>
      <c r="K68" s="13"/>
      <c r="L68" s="13"/>
      <c r="O68" s="13"/>
      <c r="P68" s="13"/>
      <c r="Q68" s="19"/>
      <c r="T68" s="13"/>
      <c r="Y68" s="32" t="s">
        <v>489</v>
      </c>
      <c r="Z68" s="30"/>
      <c r="AF68" s="30"/>
    </row>
    <row r="69" spans="1:32">
      <c r="A69" s="13"/>
      <c r="B69" s="13"/>
      <c r="F69" s="13"/>
      <c r="G69" s="19"/>
      <c r="K69" s="13"/>
      <c r="L69" s="13"/>
      <c r="O69" s="13"/>
      <c r="P69" s="13"/>
      <c r="Q69" s="19"/>
      <c r="T69" s="13"/>
      <c r="Y69" s="32" t="s">
        <v>490</v>
      </c>
      <c r="Z69" s="30"/>
      <c r="AF69" s="30"/>
    </row>
    <row r="70" spans="1:32">
      <c r="A70" s="13"/>
      <c r="B70" s="13"/>
      <c r="Y70" s="32" t="s">
        <v>491</v>
      </c>
    </row>
    <row r="71" spans="1:32">
      <c r="Y71" s="32" t="s">
        <v>492</v>
      </c>
    </row>
    <row r="72" spans="1:32">
      <c r="Y72" s="32" t="s">
        <v>493</v>
      </c>
    </row>
    <row r="73" spans="1:32">
      <c r="Y73" s="32" t="s">
        <v>494</v>
      </c>
    </row>
    <row r="74" spans="1:32">
      <c r="Y74" s="32" t="s">
        <v>495</v>
      </c>
    </row>
    <row r="75" spans="1:32">
      <c r="Y75" s="32" t="s">
        <v>496</v>
      </c>
    </row>
    <row r="76" spans="1:32">
      <c r="Y76" s="32" t="s">
        <v>497</v>
      </c>
    </row>
    <row r="77" spans="1:32">
      <c r="Y77" s="32" t="s">
        <v>498</v>
      </c>
    </row>
    <row r="78" spans="1:32">
      <c r="Y78" s="32" t="s">
        <v>499</v>
      </c>
    </row>
    <row r="79" spans="1:32">
      <c r="Y79" s="32" t="s">
        <v>500</v>
      </c>
    </row>
    <row r="80" spans="1:32">
      <c r="Y80" s="32" t="s">
        <v>501</v>
      </c>
    </row>
    <row r="81" spans="25:25">
      <c r="Y81" s="32" t="s">
        <v>502</v>
      </c>
    </row>
    <row r="82" spans="25:25">
      <c r="Y82" s="32" t="s">
        <v>503</v>
      </c>
    </row>
    <row r="83" spans="25:25">
      <c r="Y83" s="32" t="s">
        <v>504</v>
      </c>
    </row>
    <row r="84" spans="25:25">
      <c r="Y84" s="32" t="s">
        <v>505</v>
      </c>
    </row>
    <row r="85" spans="25:25">
      <c r="Y85" s="32" t="s">
        <v>506</v>
      </c>
    </row>
    <row r="86" spans="25:25">
      <c r="Y86" s="32" t="s">
        <v>507</v>
      </c>
    </row>
    <row r="87" spans="25:25">
      <c r="Y87" s="32" t="s">
        <v>508</v>
      </c>
    </row>
    <row r="88" spans="25:25">
      <c r="Y88" s="32" t="s">
        <v>509</v>
      </c>
    </row>
    <row r="89" spans="25:25">
      <c r="Y89" s="32" t="s">
        <v>510</v>
      </c>
    </row>
    <row r="90" spans="25:25">
      <c r="Y90" s="32" t="s">
        <v>511</v>
      </c>
    </row>
    <row r="91" spans="25:25">
      <c r="Y91" s="32" t="s">
        <v>512</v>
      </c>
    </row>
    <row r="92" spans="25:25">
      <c r="Y92" s="32" t="s">
        <v>513</v>
      </c>
    </row>
    <row r="93" spans="25:25">
      <c r="Y93" s="32" t="s">
        <v>514</v>
      </c>
    </row>
    <row r="94" spans="25:25">
      <c r="Y94" s="32" t="s">
        <v>515</v>
      </c>
    </row>
    <row r="95" spans="25:25">
      <c r="Y95" s="32" t="s">
        <v>516</v>
      </c>
    </row>
    <row r="96" spans="25:25">
      <c r="Y96" s="32" t="s">
        <v>408</v>
      </c>
    </row>
    <row r="97" spans="25:25">
      <c r="Y97" s="32" t="s">
        <v>517</v>
      </c>
    </row>
    <row r="98" spans="25:25">
      <c r="Y98" s="32" t="s">
        <v>518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別紙1</vt:lpstr>
      <vt:lpstr>別紙2</vt:lpstr>
      <vt:lpstr>別紙3</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2020-09-19T03:17:48Z</cp:lastPrinted>
  <dcterms:created xsi:type="dcterms:W3CDTF">2012-03-13T00:50:25Z</dcterms:created>
  <dcterms:modified xsi:type="dcterms:W3CDTF">2020-12-01T06:11:13Z</dcterms:modified>
</cp:coreProperties>
</file>