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9690" yWindow="4380" windowWidth="1728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<sst xmlns="http://schemas.openxmlformats.org/spreadsheetml/2006/main" count="2839" uniqueCount="625">
  <si>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</si>
  <si>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</si>
  <si>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</si>
  <si>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</si>
  <si>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</si>
  <si>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</si>
  <si>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</si>
  <si>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</si>
  <si>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</si>
  <si>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</si>
  <si>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</si>
  <si>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</si>
  <si>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</si>
  <si>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</si>
  <si>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</si>
  <si>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</si>
  <si>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</si>
  <si>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</si>
  <si>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</si>
  <si>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</si>
  <si>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</si>
  <si>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</si>
  <si>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</si>
  <si>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</si>
  <si>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</si>
  <si>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</si>
  <si>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</si>
  <si>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</si>
  <si>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</si>
  <si>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</si>
  <si>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</si>
  <si>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</si>
  <si>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</si>
  <si>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</si>
  <si>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</si>
  <si>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</si>
  <si>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</si>
  <si>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</si>
  <si>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</si>
  <si>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</si>
  <si>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</si>
  <si>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</si>
  <si>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</si>
  <si>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</si>
  <si>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</si>
  <si>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</si>
  <si>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</si>
  <si>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</si>
  <si>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</si>
  <si>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</si>
  <si>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</si>
  <si>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</si>
  <si>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</si>
  <si>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</si>
  <si>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</si>
  <si>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</si>
  <si>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</si>
  <si>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</si>
  <si>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</si>
  <si>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</si>
  <si>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</si>
  <si>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</si>
  <si>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</si>
  <si>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</si>
  <si>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</si>
  <si>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</si>
  <si>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</si>
  <si>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</si>
  <si>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</si>
  <si>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</si>
  <si>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</si>
  <si>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</si>
  <si>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</si>
  <si>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</si>
  <si>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</si>
  <si>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</si>
  <si>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</si>
  <si>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</si>
  <si>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</si>
  <si>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</si>
  <si>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</si>
  <si>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</si>
  <si>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</si>
  <si>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</si>
  <si>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</si>
  <si>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</si>
  <si>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</si>
  <si>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</si>
  <si>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</si>
  <si>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</si>
  <si>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</si>
  <si>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</si>
  <si>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</si>
  <si>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</si>
  <si>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</si>
  <si>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</si>
  <si>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</si>
  <si>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</si>
  <si>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</si>
  <si>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</si>
  <si>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</si>
  <si>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</si>
  <si>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</si>
  <si>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</si>
  <si>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</si>
  <si>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</si>
  <si>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</si>
  <si>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</si>
  <si>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</si>
  <si>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</si>
  <si>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</si>
  <si>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</si>
  <si>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</si>
  <si>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</si>
  <si>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</si>
  <si>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</si>
  <si>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</si>
  <si>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</si>
  <si>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</si>
  <si>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</si>
  <si>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</si>
  <si>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</si>
  <si>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</si>
  <si>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</si>
  <si>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</si>
  <si>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</si>
  <si>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</si>
  <si>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</si>
  <si>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</si>
  <si>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</si>
  <si>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</si>
  <si>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</si>
  <si>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</si>
  <si>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</si>
  <si>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</si>
  <si>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</si>
  <si>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</si>
  <si>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</si>
  <si>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</si>
  <si>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</si>
  <si>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</si>
  <si>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</si>
  <si>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</si>
  <si>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</si>
  <si>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</si>
  <si>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</si>
  <si>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</si>
  <si>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</si>
  <si>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</si>
  <si>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</si>
  <si>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</si>
  <si>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</si>
  <si>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</si>
  <si>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</si>
  <si>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</si>
  <si>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</si>
  <si>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</si>
  <si>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</si>
  <si>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</si>
  <si>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</si>
  <si>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</si>
  <si>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</si>
  <si>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</si>
  <si>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</si>
  <si>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</si>
  <si>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</si>
  <si>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</si>
  <si>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</si>
  <si>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</si>
  <si>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</si>
  <si>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</si>
  <si>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</si>
  <si>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</si>
  <si>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</si>
  <si>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</si>
  <si>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</si>
  <si>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</si>
  <si>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</si>
  <si>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</si>
  <si>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</si>
  <si>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</si>
  <si>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</si>
  <si>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</si>
  <si>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</si>
  <si>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</si>
  <si>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</si>
  <si>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</si>
  <si>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</si>
  <si>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</si>
  <si>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</si>
  <si>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</si>
  <si>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</si>
  <si>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</si>
  <si>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</si>
  <si>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</si>
  <si>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</si>
  <si>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</si>
  <si>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</si>
  <si>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</si>
  <si>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</si>
  <si>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</si>
  <si>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</si>
  <si>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</si>
  <si>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</si>
  <si>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</si>
  <si>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</si>
  <si>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</si>
  <si>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</si>
  <si>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</si>
  <si>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</si>
  <si>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</si>
  <si>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</si>
  <si>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</si>
  <si>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</si>
  <si>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</si>
  <si>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</si>
  <si>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</si>
  <si>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</si>
  <si>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</si>
  <si>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</si>
  <si>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</si>
  <si>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</si>
  <si>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</si>
  <si>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</si>
  <si>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</si>
  <si>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</si>
  <si>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</si>
  <si>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</si>
  <si>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</si>
  <si>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</si>
  <si>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</si>
  <si>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</si>
  <si>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</si>
  <si>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</si>
  <si>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</si>
  <si>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</si>
  <si>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</si>
  <si>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</si>
  <si>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</si>
  <si>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</si>
  <si>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</si>
  <si>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</si>
  <si>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</si>
  <si>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</si>
  <si>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</si>
  <si>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</si>
  <si>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</si>
  <si>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</si>
  <si>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</si>
  <si>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</si>
  <si>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</si>
  <si>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</si>
  <si>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</si>
  <si>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</si>
  <si>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</si>
  <si>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</si>
  <si>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</si>
  <si>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</si>
  <si>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</si>
  <si>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</si>
  <si>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</si>
  <si>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</si>
  <si>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</si>
  <si>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</si>
  <si>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</si>
  <si>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</si>
  <si>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</si>
  <si>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</si>
  <si>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</si>
  <si>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</si>
  <si>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</si>
  <si>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</si>
  <si>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</si>
  <si>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</si>
  <si>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</si>
  <si>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</si>
  <si>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</si>
  <si>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</si>
  <si>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</si>
  <si>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</si>
  <si>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</si>
  <si>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</si>
  <si>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</si>
  <si>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</si>
  <si>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</si>
  <si>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</si>
  <si>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</si>
  <si>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</si>
  <si>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</si>
  <si>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</si>
  <si>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</si>
  <si>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</si>
  <si>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</si>
  <si>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</si>
  <si>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</si>
  <si>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</si>
  <si>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</si>
  <si>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</si>
  <si>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</si>
  <si>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</si>
  <si>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</si>
  <si>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</si>
  <si>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</si>
  <si>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</si>
  <si>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</si>
  <si>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</si>
  <si>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</si>
  <si>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</si>
  <si>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</si>
  <si>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</si>
  <si>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</si>
  <si>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</si>
  <si>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</si>
  <si>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</si>
  <si>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</si>
  <si>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</si>
  <si>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</si>
  <si>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</si>
  <si>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</si>
  <si>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</si>
  <si>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</si>
  <si>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</si>
  <si>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</si>
  <si>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</si>
  <si>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</si>
  <si>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</si>
  <si>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</si>
  <si>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</si>
  <si>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</si>
  <si>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</si>
  <si>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</si>
  <si>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</si>
  <si>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</si>
  <si>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</si>
  <si>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</si>
  <si>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</si>
  <si>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</si>
  <si>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</si>
  <si>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</si>
  <si>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</si>
  <si>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</si>
  <si>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</si>
  <si>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</si>
  <si>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</si>
  <si>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</si>
  <si>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</si>
  <si>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</si>
  <si>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</si>
  <si>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</si>
  <si>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</si>
  <si>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</si>
  <si>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</si>
  <si>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</si>
  <si>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</si>
  <si>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</si>
  <si>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</si>
  <si>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</si>
  <si>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</si>
  <si>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</si>
  <si>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</si>
  <si>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</si>
  <si>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</si>
  <si>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</si>
  <si>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</si>
  <si>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</si>
  <si>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</si>
  <si>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</si>
  <si>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</si>
  <si>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</si>
  <si>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</si>
  <si>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</si>
  <si>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</si>
  <si>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</si>
  <si>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</si>
  <si>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</si>
  <si>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</si>
  <si>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</si>
  <si>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</si>
  <si>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</si>
  <si>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</si>
  <si>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</si>
  <si>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</si>
  <si>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</si>
  <si>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</si>
  <si>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</si>
  <si>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</si>
  <si>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</si>
  <si>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</si>
  <si>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</si>
  <si>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</si>
  <si>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</si>
  <si>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</si>
  <si>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</si>
  <si>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</si>
  <si>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</si>
  <si>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</si>
  <si>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</si>
  <si>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</si>
  <si>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</si>
  <si>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</si>
  <si>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</si>
  <si>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</si>
  <si>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</si>
  <si>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</si>
  <si>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</si>
  <si>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</si>
  <si>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</si>
  <si>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</si>
  <si>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</si>
  <si>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</si>
  <si>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</si>
  <si>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</si>
  <si>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</si>
  <si>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</si>
  <si>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</si>
  <si>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</si>
  <si>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</si>
  <si>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</si>
  <si>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</si>
  <si>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</si>
  <si>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</si>
  <si>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</si>
  <si>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</si>
  <si>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</si>
  <si>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</si>
  <si>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</si>
  <si>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</si>
  <si>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</si>
  <si>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</si>
  <si>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</si>
  <si>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</si>
  <si>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</si>
  <si>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</si>
  <si>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</si>
  <si>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</si>
  <si>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</si>
  <si>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</si>
  <si>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</si>
  <si>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</si>
  <si>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</si>
  <si>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</si>
  <si>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</si>
  <si>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</si>
  <si>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</si>
  <si>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</si>
  <si>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</si>
  <si>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</si>
  <si>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</si>
  <si>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</si>
  <si>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</si>
  <si>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</si>
  <si>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</si>
  <si>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</si>
  <si>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</si>
  <si>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</si>
  <si>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</si>
  <si>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</si>
  <si>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</si>
  <si>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</si>
  <si>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</si>
  <si>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</si>
  <si>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</si>
  <si>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</si>
  <si>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</si>
  <si>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</si>
  <si>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</si>
  <si>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</si>
  <si>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</si>
  <si>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</si>
  <si>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</si>
  <si>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</si>
  <si>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</si>
  <si>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</si>
  <si>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</si>
  <si>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</si>
  <si>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</si>
  <si>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</si>
  <si>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</si>
  <si>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</si>
  <si>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</si>
  <si>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</si>
  <si>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</si>
  <si>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</si>
  <si>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</si>
  <si>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</si>
  <si>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</si>
  <si>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</si>
  <si>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</si>
  <si>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</si>
  <si>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</si>
  <si>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</si>
  <si>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</si>
  <si>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</si>
  <si>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</si>
  <si>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</si>
  <si>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</si>
  <si>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</si>
  <si>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</si>
  <si>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</si>
  <si>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</si>
  <si>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</si>
  <si>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</si>
  <si>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</si>
  <si>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</si>
  <si>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</si>
  <si>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</si>
  <si>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</si>
  <si>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</si>
  <si>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</si>
  <si>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</si>
  <si>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</si>
  <si>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</si>
  <si>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</si>
  <si>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</si>
  <si>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</si>
  <si>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</si>
  <si>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</si>
  <si>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</si>
  <si>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</si>
  <si>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</si>
  <si>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</si>
  <si>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</si>
  <si>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</si>
  <si>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</si>
  <si>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</si>
  <si>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</si>
  <si>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</si>
  <si>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</si>
  <si>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</si>
  <si>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</si>
  <si>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</si>
  <si>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</si>
  <si>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</si>
  <si>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</si>
  <si>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</si>
  <si>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</si>
  <si>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</si>
  <si>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</si>
  <si>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</si>
  <si>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</si>
  <si>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</si>
  <si>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</si>
  <si>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</si>
  <si>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</si>
  <si>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</si>
  <si>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</si>
  <si>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</si>
  <si>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</si>
  <si>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</si>
  <si>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</si>
  <si>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</si>
  <si>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</si>
  <si>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</si>
  <si>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</si>
  <si>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</si>
  <si>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</si>
  <si>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</si>
  <si>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</si>
  <si>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</si>
  <si>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</si>
  <si>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</si>
  <si>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</si>
  <si>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</si>
  <si>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</si>
  <si>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</si>
  <si>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地球環境課</t>
    <rPh sb="0" eb="5">
      <t>チキュウカンキョウカ</t>
    </rPh>
    <phoneticPr fontId="5"/>
  </si>
  <si>
    <t>森下興</t>
    <rPh sb="0" eb="2">
      <t>モリシタ</t>
    </rPh>
    <rPh sb="2" eb="3">
      <t>コウ</t>
    </rPh>
    <phoneticPr fontId="5"/>
  </si>
  <si>
    <t>外務省設置法第4条第3号</t>
    <phoneticPr fontId="5"/>
  </si>
  <si>
    <t>○</t>
  </si>
  <si>
    <t>-</t>
    <phoneticPr fontId="5"/>
  </si>
  <si>
    <t>文書数</t>
    <rPh sb="0" eb="2">
      <t>ブンショ</t>
    </rPh>
    <rPh sb="2" eb="3">
      <t>スウ</t>
    </rPh>
    <phoneticPr fontId="5"/>
  </si>
  <si>
    <t>我が国の拠出金の額／文書数　　　</t>
    <phoneticPr fontId="5"/>
  </si>
  <si>
    <t>施策Ⅶ－３　国際機関を通じた地球規模の諸問題に係る国際貢献</t>
    <phoneticPr fontId="5"/>
  </si>
  <si>
    <t>‐</t>
  </si>
  <si>
    <t>無</t>
  </si>
  <si>
    <t>砂漠化対処条約(義務的拠出金）</t>
    <rPh sb="0" eb="3">
      <t>サバクカ</t>
    </rPh>
    <rPh sb="3" eb="5">
      <t>タイショ</t>
    </rPh>
    <rPh sb="5" eb="7">
      <t>ジョウヤク</t>
    </rPh>
    <phoneticPr fontId="5"/>
  </si>
  <si>
    <t>砂漠化対処条約第２２条２（ｅ）及び第１回締約国会議決定</t>
    <phoneticPr fontId="5"/>
  </si>
  <si>
    <t>砂漠化対処条約拠出金</t>
    <rPh sb="0" eb="3">
      <t>サバクカ</t>
    </rPh>
    <rPh sb="3" eb="5">
      <t>タイショ</t>
    </rPh>
    <rPh sb="5" eb="7">
      <t>ジョウヤク</t>
    </rPh>
    <rPh sb="7" eb="10">
      <t>キョシュツキン</t>
    </rPh>
    <phoneticPr fontId="5"/>
  </si>
  <si>
    <t>採択された決定等の数</t>
    <rPh sb="5" eb="7">
      <t>ケッテイ</t>
    </rPh>
    <phoneticPr fontId="5"/>
  </si>
  <si>
    <t>砂漠化対処条約第14回締約国会議（COP14）の報告</t>
    <phoneticPr fontId="5"/>
  </si>
  <si>
    <t>事務局に一定割合の邦人職員（専門職以上）を確保する</t>
    <phoneticPr fontId="5"/>
  </si>
  <si>
    <t>決定等数</t>
    <rPh sb="0" eb="2">
      <t>ケッテイ</t>
    </rPh>
    <rPh sb="2" eb="3">
      <t>トウ</t>
    </rPh>
    <rPh sb="3" eb="4">
      <t>スウ</t>
    </rPh>
    <phoneticPr fontId="5"/>
  </si>
  <si>
    <t>人</t>
    <rPh sb="0" eb="1">
      <t>ニン</t>
    </rPh>
    <phoneticPr fontId="5"/>
  </si>
  <si>
    <t>事務局から聴取</t>
    <rPh sb="0" eb="3">
      <t>ジムキョク</t>
    </rPh>
    <rPh sb="5" eb="7">
      <t>チョウシュ</t>
    </rPh>
    <phoneticPr fontId="5"/>
  </si>
  <si>
    <t>百万円</t>
    <rPh sb="0" eb="3">
      <t>ヒャクマンエン</t>
    </rPh>
    <phoneticPr fontId="5"/>
  </si>
  <si>
    <t>100/120</t>
    <phoneticPr fontId="5"/>
  </si>
  <si>
    <t>十分な文書数が議論されている。</t>
    <phoneticPr fontId="5"/>
  </si>
  <si>
    <t>締約国会議で効果的な活用につき確認。</t>
    <phoneticPr fontId="5"/>
  </si>
  <si>
    <t>36</t>
    <phoneticPr fontId="5"/>
  </si>
  <si>
    <t>27</t>
    <phoneticPr fontId="5"/>
  </si>
  <si>
    <t>47</t>
    <phoneticPr fontId="5"/>
  </si>
  <si>
    <t>215</t>
    <phoneticPr fontId="5"/>
  </si>
  <si>
    <t>210</t>
    <phoneticPr fontId="5"/>
  </si>
  <si>
    <t>211</t>
    <phoneticPr fontId="5"/>
  </si>
  <si>
    <t>253</t>
    <phoneticPr fontId="5"/>
  </si>
  <si>
    <t>259</t>
    <phoneticPr fontId="5"/>
  </si>
  <si>
    <t>0271</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</si>
  <si>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</si>
  <si>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</si>
  <si>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砂漠化対処条約事務局</t>
    <rPh sb="0" eb="3">
      <t>サバクカ</t>
    </rPh>
    <rPh sb="3" eb="5">
      <t>タイショ</t>
    </rPh>
    <rPh sb="5" eb="7">
      <t>ジョウヤク</t>
    </rPh>
    <rPh sb="7" eb="10">
      <t>ジムキョク</t>
    </rPh>
    <phoneticPr fontId="5"/>
  </si>
  <si>
    <t>94/95</t>
    <phoneticPr fontId="5"/>
  </si>
  <si>
    <t>-</t>
  </si>
  <si>
    <t>-</t>
    <phoneticPr fontId="5"/>
  </si>
  <si>
    <t>-</t>
    <phoneticPr fontId="5"/>
  </si>
  <si>
    <t>砂漠化対処条約締約国会議及び補助機関会合において採択される決議等会議文書(隔年開催のため決議文書はR3年度に作成される）</t>
    <rPh sb="37" eb="39">
      <t>カクネン</t>
    </rPh>
    <rPh sb="39" eb="41">
      <t>カイサイ</t>
    </rPh>
    <rPh sb="44" eb="46">
      <t>ケツギ</t>
    </rPh>
    <rPh sb="46" eb="48">
      <t>ブンショ</t>
    </rPh>
    <rPh sb="51" eb="53">
      <t>ネンド</t>
    </rPh>
    <rPh sb="54" eb="56">
      <t>サクセイ</t>
    </rPh>
    <phoneticPr fontId="5"/>
  </si>
  <si>
    <t>外部有識者の点検対象外である。</t>
    <phoneticPr fontId="5"/>
  </si>
  <si>
    <t>本件事業により、砂漠化対処条約の目的である、地球規模の影響が懸念されている砂漠化の進行に関し,国際的協調の下に対処するための措置の実施推進を達成することができる。特に、砂漠化対処への国際的な取組に参加することにより，国際場裏においてアフリカ諸国を始めとする締約国から、我が国取組への支持と理解を得てきているところ、本件事業の意義は大きい。</t>
    <rPh sb="95" eb="97">
      <t>トリクミ</t>
    </rPh>
    <phoneticPr fontId="5"/>
  </si>
  <si>
    <t>本件事業は砂漠化対処条約の事務局の活動を支援するための義務的拠出金。同事務局は，締約国会議や補助機関会合の準備、条約に基づく報告書のとりまとめ、他の国際機関との協力・連携事業の実施、締約国会議が決定する他の任務の遂行及び各種の規範作りを行っている。特に、我が国は、本件事業を通じて、地球規模の環境問題である砂漠化の進行に関し、我が国の方針を反映させつつ、国際協調に基づく効果的な対策の立案及び実施に大きく貢献している。</t>
    <phoneticPr fontId="5"/>
  </si>
  <si>
    <t>砂漠化対処条約締約国会議で規範等（決定等）を採択することによって、砂漠化の問題に取り組む。</t>
    <phoneticPr fontId="5"/>
  </si>
  <si>
    <t>日本再興戦略に掲げた国連関係機関の邦人職員数の目標（3.1%)に基づく（事務局は31名の専門職以上の職員から構成されるため、目標値は1名）。 （なお、幹部職員については、枠が少ないため、目標設定は困難。）</t>
    <phoneticPr fontId="5"/>
  </si>
  <si>
    <t>基本目標Ⅶ　分担金・拠出金：国際機関等を通じて我が国の国際貢献を拡充し、日本にとって望ましい国際環境を確保すること</t>
    <phoneticPr fontId="5"/>
  </si>
  <si>
    <t>本件拠出により、地球規模の環境問題である砂漠化問題について国際的協調の下に対処するための措置の実施推進に寄与している砂漠化対処条約事務局の安定的な運営が確保される。我が国は米国に次ぐ第二位の拠出国となっており、かかる我が国の貢献は国際社会からも高く評価されている</t>
    <phoneticPr fontId="5"/>
  </si>
  <si>
    <t>砂漠化の進行は、世界的な食料生産や気候変動への影響を通じて、国民の生活と密接に関連している。</t>
    <phoneticPr fontId="5"/>
  </si>
  <si>
    <t>砂漠化対処を含む地球環境問題は、我が国外交政策の優先課題。</t>
    <phoneticPr fontId="5"/>
  </si>
  <si>
    <t>締約国会議で合意した手続に従っており、妥当である。</t>
    <phoneticPr fontId="5"/>
  </si>
  <si>
    <t>締約国会議において議論されており、妥当である。</t>
    <phoneticPr fontId="5"/>
  </si>
  <si>
    <t>締約国会議において、適正かつ効果的な活用について確認している。</t>
    <phoneticPr fontId="5"/>
  </si>
  <si>
    <t>本件は締約国会議の実施に係るものであり、事務局が役割を担う以外にない。</t>
    <phoneticPr fontId="5"/>
  </si>
  <si>
    <t>加盟国が国家であるため、民間に委ねることは不可。</t>
    <phoneticPr fontId="5"/>
  </si>
  <si>
    <t>成果指数を超えており、概ね妥当。</t>
    <phoneticPr fontId="5"/>
  </si>
  <si>
    <t>通常業務を通じた事務局活動の把握に加え、2年に一回開催される締約国会議及び年に一回程度開催される補助機関会合において、砂漠化対処という条約の目的の推進状況、また、適正かつ透明性の高い財政執行状況を検証しており、特段の問題はない。</t>
    <phoneticPr fontId="5"/>
  </si>
  <si>
    <t>引き続き、他の締約国と連携し、締約国会議等の場を活用し、事務局に対して一層の業務効率化を求める。</t>
    <phoneticPr fontId="5"/>
  </si>
  <si>
    <t>拠出金が効果的に活用されるよう、引き続き適正な執行管理に努める。</t>
    <phoneticPr fontId="5"/>
  </si>
  <si>
    <t>拠出金が効果的に活用されるよう、引き続き働きかけを行っていく。</t>
    <phoneticPr fontId="5"/>
  </si>
  <si>
    <t>ユーロ貨建てでは同額。</t>
    <rPh sb="3" eb="4">
      <t>カ</t>
    </rPh>
    <rPh sb="4" eb="5">
      <t>ダ</t>
    </rPh>
    <rPh sb="8" eb="10">
      <t>ドウガク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</si>
</sst>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36</xdr:col>
      <xdr:colOff>142875</xdr:colOff>
      <xdr:row>749</xdr:row>
      <xdr:rowOff>272144</xdr:rowOff>
    </xdr:to>
    <xdr:grpSp>
      <xdr:nvGrpSpPr>
        <xdr:cNvPr id="2" name="グループ化 1">
          <a:extLst>
            <a:ext uri="{FF2B5EF4-FFF2-40B4-BE49-F238E27FC236}">
              <a16:creationId xmlns:a16="http://schemas.microsoft.com/office/drawing/2014/main" id="{631510D7-5926-404B-AE21-AE6A088E9AD8}"/>
            </a:ext>
          </a:extLst>
        </xdr:cNvPr>
        <xdr:cNvGrpSpPr/>
      </xdr:nvGrpSpPr>
      <xdr:grpSpPr>
        <a:xfrm>
          <a:off x="4051300" y="35356800"/>
          <a:ext cx="2720975" cy="3104244"/>
          <a:chOff x="4334998" y="42878828"/>
          <a:chExt cx="2943225" cy="3091544"/>
        </a:xfrm>
      </xdr:grpSpPr>
      <xdr:sp macro="" textlink="">
        <xdr:nvSpPr>
          <xdr:cNvPr id="3" name="正方形/長方形 2">
            <a:extLst>
              <a:ext uri="{FF2B5EF4-FFF2-40B4-BE49-F238E27FC236}">
                <a16:creationId xmlns:a16="http://schemas.microsoft.com/office/drawing/2014/main" id="{22BFBB04-181C-4F8D-AAE3-96ED1D96218F}"/>
              </a:ext>
            </a:extLst>
          </xdr:cNvPr>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94</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DC3D0001-6803-4B10-9312-044BA63CAA53}"/>
              </a:ext>
            </a:extLst>
          </xdr:cNvPr>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5" name="テキスト ボックス 4">
            <a:extLst>
              <a:ext uri="{FF2B5EF4-FFF2-40B4-BE49-F238E27FC236}">
                <a16:creationId xmlns:a16="http://schemas.microsoft.com/office/drawing/2014/main" id="{87BE77A6-69EB-4ADB-9550-2B41061F8D0C}"/>
              </a:ext>
            </a:extLst>
          </xdr:cNvPr>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ECB352B3-D975-4651-9AA1-E0B6C4E74E26}"/>
              </a:ext>
            </a:extLst>
          </xdr:cNvPr>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408FEA3E-568D-4E35-BC7D-2E89ECBFB2C4}"/>
              </a:ext>
            </a:extLst>
          </xdr:cNvPr>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46863BB6-8553-4BC2-B01E-B49D5562F112}"/>
              </a:ext>
            </a:extLst>
          </xdr:cNvPr>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3811A855-2678-4A86-B1E2-F2B505851ACE}"/>
              </a:ext>
            </a:extLst>
          </xdr:cNvPr>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94</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50E1EAA3-F3B4-4234-9F29-511AC72D911E}"/>
              </a:ext>
            </a:extLst>
          </xdr:cNvPr>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303</v>
      </c>
      <c r="AT2" s="965"/>
      <c r="AU2" s="965"/>
      <c r="AV2" s="51" t="str">
        <f>IF(AW2="", "", "-")</f>
        <v/>
      </c>
      <c r="AW2" s="910"/>
      <c r="AX2" s="910"/>
    </row>
    <row r="3" spans="1:50" ht="21" customHeight="1" thickBot="1">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c r="A4" s="704" t="s">
        <v>25</v>
      </c>
      <c r="B4" s="705"/>
      <c r="C4" s="705"/>
      <c r="D4" s="705"/>
      <c r="E4" s="705"/>
      <c r="F4" s="705"/>
      <c r="G4" s="682" t="s">
        <v>575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8" t="s">
        <v>508</v>
      </c>
      <c r="H5" s="839"/>
      <c r="I5" s="839"/>
      <c r="J5" s="839"/>
      <c r="K5" s="839"/>
      <c r="L5" s="839"/>
      <c r="M5" s="840" t="s">
        <v>66</v>
      </c>
      <c r="N5" s="841"/>
      <c r="O5" s="841"/>
      <c r="P5" s="841"/>
      <c r="Q5" s="841"/>
      <c r="R5" s="842"/>
      <c r="S5" s="843" t="s">
        <v>70</v>
      </c>
      <c r="T5" s="839"/>
      <c r="U5" s="839"/>
      <c r="V5" s="839"/>
      <c r="W5" s="839"/>
      <c r="X5" s="844"/>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1" t="s">
        <v>395</v>
      </c>
      <c r="Z7" s="446"/>
      <c r="AA7" s="446"/>
      <c r="AB7" s="446"/>
      <c r="AC7" s="446"/>
      <c r="AD7" s="922"/>
      <c r="AE7" s="911" t="s">
        <v>576</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8" t="s">
        <v>259</v>
      </c>
      <c r="B8" s="499"/>
      <c r="C8" s="499"/>
      <c r="D8" s="499"/>
      <c r="E8" s="499"/>
      <c r="F8" s="500"/>
      <c r="G8" s="932" t="str">
        <f>入力規則等!A27</f>
        <v>ＯＤＡ</v>
      </c>
      <c r="H8" s="720"/>
      <c r="I8" s="720"/>
      <c r="J8" s="720"/>
      <c r="K8" s="720"/>
      <c r="L8" s="720"/>
      <c r="M8" s="720"/>
      <c r="N8" s="720"/>
      <c r="O8" s="720"/>
      <c r="P8" s="720"/>
      <c r="Q8" s="720"/>
      <c r="R8" s="720"/>
      <c r="S8" s="720"/>
      <c r="T8" s="720"/>
      <c r="U8" s="720"/>
      <c r="V8" s="720"/>
      <c r="W8" s="720"/>
      <c r="X8" s="933"/>
      <c r="Y8" s="845" t="s">
        <v>260</v>
      </c>
      <c r="Z8" s="846"/>
      <c r="AA8" s="846"/>
      <c r="AB8" s="846"/>
      <c r="AC8" s="846"/>
      <c r="AD8" s="847"/>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8" t="s">
        <v>23</v>
      </c>
      <c r="B9" s="849"/>
      <c r="C9" s="849"/>
      <c r="D9" s="849"/>
      <c r="E9" s="849"/>
      <c r="F9" s="849"/>
      <c r="G9" s="850" t="s">
        <v>606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0" t="s">
        <v>30</v>
      </c>
      <c r="B10" s="661"/>
      <c r="C10" s="661"/>
      <c r="D10" s="661"/>
      <c r="E10" s="661"/>
      <c r="F10" s="661"/>
      <c r="G10" s="754" t="s">
        <v>607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5" t="s">
        <v>24</v>
      </c>
      <c r="B12" s="976"/>
      <c r="C12" s="976"/>
      <c r="D12" s="976"/>
      <c r="E12" s="976"/>
      <c r="F12" s="977"/>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100</v>
      </c>
      <c r="Q13" s="658"/>
      <c r="R13" s="658"/>
      <c r="S13" s="658"/>
      <c r="T13" s="658"/>
      <c r="U13" s="658"/>
      <c r="V13" s="659"/>
      <c r="W13" s="657">
        <v>89</v>
      </c>
      <c r="X13" s="658"/>
      <c r="Y13" s="658"/>
      <c r="Z13" s="658"/>
      <c r="AA13" s="658"/>
      <c r="AB13" s="658"/>
      <c r="AC13" s="659"/>
      <c r="AD13" s="657">
        <v>94</v>
      </c>
      <c r="AE13" s="658"/>
      <c r="AF13" s="658"/>
      <c r="AG13" s="658"/>
      <c r="AH13" s="658"/>
      <c r="AI13" s="658"/>
      <c r="AJ13" s="659"/>
      <c r="AK13" s="657">
        <v>78</v>
      </c>
      <c r="AL13" s="658"/>
      <c r="AM13" s="658"/>
      <c r="AN13" s="658"/>
      <c r="AO13" s="658"/>
      <c r="AP13" s="658"/>
      <c r="AQ13" s="659"/>
      <c r="AR13" s="918">
        <v>76</v>
      </c>
      <c r="AS13" s="919"/>
      <c r="AT13" s="919"/>
      <c r="AU13" s="919"/>
      <c r="AV13" s="919"/>
      <c r="AW13" s="919"/>
      <c r="AX13" s="920"/>
    </row>
    <row r="14" spans="1:50" ht="21" customHeight="1">
      <c r="A14" s="614"/>
      <c r="B14" s="615"/>
      <c r="C14" s="615"/>
      <c r="D14" s="615"/>
      <c r="E14" s="615"/>
      <c r="F14" s="616"/>
      <c r="G14" s="725"/>
      <c r="H14" s="726"/>
      <c r="I14" s="711" t="s">
        <v>8</v>
      </c>
      <c r="J14" s="762"/>
      <c r="K14" s="762"/>
      <c r="L14" s="762"/>
      <c r="M14" s="762"/>
      <c r="N14" s="762"/>
      <c r="O14" s="763"/>
      <c r="P14" s="657" t="s">
        <v>602</v>
      </c>
      <c r="Q14" s="658"/>
      <c r="R14" s="658"/>
      <c r="S14" s="658"/>
      <c r="T14" s="658"/>
      <c r="U14" s="658"/>
      <c r="V14" s="659"/>
      <c r="W14" s="657" t="s">
        <v>601</v>
      </c>
      <c r="X14" s="658"/>
      <c r="Y14" s="658"/>
      <c r="Z14" s="658"/>
      <c r="AA14" s="658"/>
      <c r="AB14" s="658"/>
      <c r="AC14" s="659"/>
      <c r="AD14" s="657" t="s">
        <v>601</v>
      </c>
      <c r="AE14" s="658"/>
      <c r="AF14" s="658"/>
      <c r="AG14" s="658"/>
      <c r="AH14" s="658"/>
      <c r="AI14" s="658"/>
      <c r="AJ14" s="659"/>
      <c r="AK14" s="657" t="s">
        <v>601</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602</v>
      </c>
      <c r="Q15" s="658"/>
      <c r="R15" s="658"/>
      <c r="S15" s="658"/>
      <c r="T15" s="658"/>
      <c r="U15" s="658"/>
      <c r="V15" s="659"/>
      <c r="W15" s="657" t="s">
        <v>602</v>
      </c>
      <c r="X15" s="658"/>
      <c r="Y15" s="658"/>
      <c r="Z15" s="658"/>
      <c r="AA15" s="658"/>
      <c r="AB15" s="658"/>
      <c r="AC15" s="659"/>
      <c r="AD15" s="657" t="s">
        <v>602</v>
      </c>
      <c r="AE15" s="658"/>
      <c r="AF15" s="658"/>
      <c r="AG15" s="658"/>
      <c r="AH15" s="658"/>
      <c r="AI15" s="658"/>
      <c r="AJ15" s="659"/>
      <c r="AK15" s="657" t="s">
        <v>602</v>
      </c>
      <c r="AL15" s="658"/>
      <c r="AM15" s="658"/>
      <c r="AN15" s="658"/>
      <c r="AO15" s="658"/>
      <c r="AP15" s="658"/>
      <c r="AQ15" s="659"/>
      <c r="AR15" s="657" t="s">
        <v>602</v>
      </c>
      <c r="AS15" s="658"/>
      <c r="AT15" s="658"/>
      <c r="AU15" s="658"/>
      <c r="AV15" s="658"/>
      <c r="AW15" s="658"/>
      <c r="AX15" s="659"/>
    </row>
    <row r="16" spans="1:50" ht="21" customHeight="1">
      <c r="A16" s="614"/>
      <c r="B16" s="615"/>
      <c r="C16" s="615"/>
      <c r="D16" s="615"/>
      <c r="E16" s="615"/>
      <c r="F16" s="616"/>
      <c r="G16" s="725"/>
      <c r="H16" s="726"/>
      <c r="I16" s="711" t="s">
        <v>52</v>
      </c>
      <c r="J16" s="712"/>
      <c r="K16" s="712"/>
      <c r="L16" s="712"/>
      <c r="M16" s="712"/>
      <c r="N16" s="712"/>
      <c r="O16" s="713"/>
      <c r="P16" s="657" t="s">
        <v>602</v>
      </c>
      <c r="Q16" s="658"/>
      <c r="R16" s="658"/>
      <c r="S16" s="658"/>
      <c r="T16" s="658"/>
      <c r="U16" s="658"/>
      <c r="V16" s="659"/>
      <c r="W16" s="657" t="s">
        <v>602</v>
      </c>
      <c r="X16" s="658"/>
      <c r="Y16" s="658"/>
      <c r="Z16" s="658"/>
      <c r="AA16" s="658"/>
      <c r="AB16" s="658"/>
      <c r="AC16" s="659"/>
      <c r="AD16" s="657" t="s">
        <v>602</v>
      </c>
      <c r="AE16" s="658"/>
      <c r="AF16" s="658"/>
      <c r="AG16" s="658"/>
      <c r="AH16" s="658"/>
      <c r="AI16" s="658"/>
      <c r="AJ16" s="659"/>
      <c r="AK16" s="657" t="s">
        <v>602</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602</v>
      </c>
      <c r="Q17" s="658"/>
      <c r="R17" s="658"/>
      <c r="S17" s="658"/>
      <c r="T17" s="658"/>
      <c r="U17" s="658"/>
      <c r="V17" s="659"/>
      <c r="W17" s="657" t="s">
        <v>602</v>
      </c>
      <c r="X17" s="658"/>
      <c r="Y17" s="658"/>
      <c r="Z17" s="658"/>
      <c r="AA17" s="658"/>
      <c r="AB17" s="658"/>
      <c r="AC17" s="659"/>
      <c r="AD17" s="657" t="s">
        <v>602</v>
      </c>
      <c r="AE17" s="658"/>
      <c r="AF17" s="658"/>
      <c r="AG17" s="658"/>
      <c r="AH17" s="658"/>
      <c r="AI17" s="658"/>
      <c r="AJ17" s="659"/>
      <c r="AK17" s="657" t="s">
        <v>602</v>
      </c>
      <c r="AL17" s="658"/>
      <c r="AM17" s="658"/>
      <c r="AN17" s="658"/>
      <c r="AO17" s="658"/>
      <c r="AP17" s="658"/>
      <c r="AQ17" s="659"/>
      <c r="AR17" s="916"/>
      <c r="AS17" s="916"/>
      <c r="AT17" s="916"/>
      <c r="AU17" s="916"/>
      <c r="AV17" s="916"/>
      <c r="AW17" s="916"/>
      <c r="AX17" s="917"/>
    </row>
    <row r="18" spans="1:50" ht="24.75" customHeight="1">
      <c r="A18" s="614"/>
      <c r="B18" s="615"/>
      <c r="C18" s="615"/>
      <c r="D18" s="615"/>
      <c r="E18" s="615"/>
      <c r="F18" s="616"/>
      <c r="G18" s="727"/>
      <c r="H18" s="728"/>
      <c r="I18" s="716" t="s">
        <v>20</v>
      </c>
      <c r="J18" s="717"/>
      <c r="K18" s="717"/>
      <c r="L18" s="717"/>
      <c r="M18" s="717"/>
      <c r="N18" s="717"/>
      <c r="O18" s="718"/>
      <c r="P18" s="877">
        <f>SUM(P13:V17)</f>
        <v>100</v>
      </c>
      <c r="Q18" s="878"/>
      <c r="R18" s="878"/>
      <c r="S18" s="878"/>
      <c r="T18" s="878"/>
      <c r="U18" s="878"/>
      <c r="V18" s="879"/>
      <c r="W18" s="877">
        <f>SUM(W13:AC17)</f>
        <v>89</v>
      </c>
      <c r="X18" s="878"/>
      <c r="Y18" s="878"/>
      <c r="Z18" s="878"/>
      <c r="AA18" s="878"/>
      <c r="AB18" s="878"/>
      <c r="AC18" s="879"/>
      <c r="AD18" s="877">
        <f>SUM(AD13:AJ17)</f>
        <v>94</v>
      </c>
      <c r="AE18" s="878"/>
      <c r="AF18" s="878"/>
      <c r="AG18" s="878"/>
      <c r="AH18" s="878"/>
      <c r="AI18" s="878"/>
      <c r="AJ18" s="879"/>
      <c r="AK18" s="877">
        <f>SUM(AK13:AQ17)</f>
        <v>78</v>
      </c>
      <c r="AL18" s="878"/>
      <c r="AM18" s="878"/>
      <c r="AN18" s="878"/>
      <c r="AO18" s="878"/>
      <c r="AP18" s="878"/>
      <c r="AQ18" s="879"/>
      <c r="AR18" s="877">
        <f>SUM(AR13:AX17)</f>
        <v>76</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100</v>
      </c>
      <c r="Q19" s="658"/>
      <c r="R19" s="658"/>
      <c r="S19" s="658"/>
      <c r="T19" s="658"/>
      <c r="U19" s="658"/>
      <c r="V19" s="659"/>
      <c r="W19" s="657">
        <v>89</v>
      </c>
      <c r="X19" s="658"/>
      <c r="Y19" s="658"/>
      <c r="Z19" s="658"/>
      <c r="AA19" s="658"/>
      <c r="AB19" s="658"/>
      <c r="AC19" s="659"/>
      <c r="AD19" s="657">
        <v>94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8"/>
      <c r="B21" s="849"/>
      <c r="C21" s="849"/>
      <c r="D21" s="849"/>
      <c r="E21" s="849"/>
      <c r="F21" s="978"/>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5" t="s">
        <v>434</v>
      </c>
      <c r="B22" s="946"/>
      <c r="C22" s="946"/>
      <c r="D22" s="946"/>
      <c r="E22" s="946"/>
      <c r="F22" s="947"/>
      <c r="G22" s="983"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4"/>
    </row>
    <row r="23" spans="1:50" ht="25.5" customHeight="1">
      <c r="A23" s="948"/>
      <c r="B23" s="949"/>
      <c r="C23" s="949"/>
      <c r="D23" s="949"/>
      <c r="E23" s="949"/>
      <c r="F23" s="950"/>
      <c r="G23" s="984" t="s">
        <v>577</v>
      </c>
      <c r="H23" s="985"/>
      <c r="I23" s="985"/>
      <c r="J23" s="985"/>
      <c r="K23" s="985"/>
      <c r="L23" s="985"/>
      <c r="M23" s="985"/>
      <c r="N23" s="985"/>
      <c r="O23" s="986"/>
      <c r="P23" s="918">
        <v>78</v>
      </c>
      <c r="Q23" s="919"/>
      <c r="R23" s="919"/>
      <c r="S23" s="919"/>
      <c r="T23" s="919"/>
      <c r="U23" s="919"/>
      <c r="V23" s="935"/>
      <c r="W23" s="918">
        <v>76</v>
      </c>
      <c r="X23" s="919"/>
      <c r="Y23" s="919"/>
      <c r="Z23" s="919"/>
      <c r="AA23" s="919"/>
      <c r="AB23" s="919"/>
      <c r="AC23" s="935"/>
      <c r="AD23" s="955" t="s">
        <v>624</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48"/>
      <c r="B24" s="949"/>
      <c r="C24" s="949"/>
      <c r="D24" s="949"/>
      <c r="E24" s="949"/>
      <c r="F24" s="950"/>
      <c r="G24" s="936"/>
      <c r="H24" s="937"/>
      <c r="I24" s="937"/>
      <c r="J24" s="937"/>
      <c r="K24" s="937"/>
      <c r="L24" s="937"/>
      <c r="M24" s="937"/>
      <c r="N24" s="937"/>
      <c r="O24" s="938"/>
      <c r="P24" s="657"/>
      <c r="Q24" s="658"/>
      <c r="R24" s="658"/>
      <c r="S24" s="658"/>
      <c r="T24" s="658"/>
      <c r="U24" s="658"/>
      <c r="V24" s="659"/>
      <c r="W24" s="657"/>
      <c r="X24" s="658"/>
      <c r="Y24" s="658"/>
      <c r="Z24" s="658"/>
      <c r="AA24" s="658"/>
      <c r="AB24" s="658"/>
      <c r="AC24" s="659"/>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48"/>
      <c r="B25" s="949"/>
      <c r="C25" s="949"/>
      <c r="D25" s="949"/>
      <c r="E25" s="949"/>
      <c r="F25" s="950"/>
      <c r="G25" s="936"/>
      <c r="H25" s="937"/>
      <c r="I25" s="937"/>
      <c r="J25" s="937"/>
      <c r="K25" s="937"/>
      <c r="L25" s="937"/>
      <c r="M25" s="937"/>
      <c r="N25" s="937"/>
      <c r="O25" s="938"/>
      <c r="P25" s="657"/>
      <c r="Q25" s="658"/>
      <c r="R25" s="658"/>
      <c r="S25" s="658"/>
      <c r="T25" s="658"/>
      <c r="U25" s="658"/>
      <c r="V25" s="659"/>
      <c r="W25" s="657"/>
      <c r="X25" s="658"/>
      <c r="Y25" s="658"/>
      <c r="Z25" s="658"/>
      <c r="AA25" s="658"/>
      <c r="AB25" s="658"/>
      <c r="AC25" s="659"/>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48"/>
      <c r="B26" s="949"/>
      <c r="C26" s="949"/>
      <c r="D26" s="949"/>
      <c r="E26" s="949"/>
      <c r="F26" s="950"/>
      <c r="G26" s="936"/>
      <c r="H26" s="937"/>
      <c r="I26" s="937"/>
      <c r="J26" s="937"/>
      <c r="K26" s="937"/>
      <c r="L26" s="937"/>
      <c r="M26" s="937"/>
      <c r="N26" s="937"/>
      <c r="O26" s="938"/>
      <c r="P26" s="657"/>
      <c r="Q26" s="658"/>
      <c r="R26" s="658"/>
      <c r="S26" s="658"/>
      <c r="T26" s="658"/>
      <c r="U26" s="658"/>
      <c r="V26" s="659"/>
      <c r="W26" s="657"/>
      <c r="X26" s="658"/>
      <c r="Y26" s="658"/>
      <c r="Z26" s="658"/>
      <c r="AA26" s="658"/>
      <c r="AB26" s="658"/>
      <c r="AC26" s="659"/>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48"/>
      <c r="B27" s="949"/>
      <c r="C27" s="949"/>
      <c r="D27" s="949"/>
      <c r="E27" s="949"/>
      <c r="F27" s="950"/>
      <c r="G27" s="936"/>
      <c r="H27" s="937"/>
      <c r="I27" s="937"/>
      <c r="J27" s="937"/>
      <c r="K27" s="937"/>
      <c r="L27" s="937"/>
      <c r="M27" s="937"/>
      <c r="N27" s="937"/>
      <c r="O27" s="938"/>
      <c r="P27" s="657"/>
      <c r="Q27" s="658"/>
      <c r="R27" s="658"/>
      <c r="S27" s="658"/>
      <c r="T27" s="658"/>
      <c r="U27" s="658"/>
      <c r="V27" s="659"/>
      <c r="W27" s="657"/>
      <c r="X27" s="658"/>
      <c r="Y27" s="658"/>
      <c r="Z27" s="658"/>
      <c r="AA27" s="658"/>
      <c r="AB27" s="658"/>
      <c r="AC27" s="659"/>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c r="A28" s="948"/>
      <c r="B28" s="949"/>
      <c r="C28" s="949"/>
      <c r="D28" s="949"/>
      <c r="E28" s="949"/>
      <c r="F28" s="950"/>
      <c r="G28" s="939" t="s">
        <v>341</v>
      </c>
      <c r="H28" s="940"/>
      <c r="I28" s="940"/>
      <c r="J28" s="940"/>
      <c r="K28" s="940"/>
      <c r="L28" s="940"/>
      <c r="M28" s="940"/>
      <c r="N28" s="940"/>
      <c r="O28" s="941"/>
      <c r="P28" s="877">
        <f>P29-SUM(P23:P27)</f>
        <v>0</v>
      </c>
      <c r="Q28" s="878"/>
      <c r="R28" s="878"/>
      <c r="S28" s="878"/>
      <c r="T28" s="878"/>
      <c r="U28" s="878"/>
      <c r="V28" s="879"/>
      <c r="W28" s="877">
        <f>W29-SUM(W23:W27)</f>
        <v>0</v>
      </c>
      <c r="X28" s="878"/>
      <c r="Y28" s="878"/>
      <c r="Z28" s="878"/>
      <c r="AA28" s="878"/>
      <c r="AB28" s="878"/>
      <c r="AC28" s="879"/>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51"/>
      <c r="B29" s="952"/>
      <c r="C29" s="952"/>
      <c r="D29" s="952"/>
      <c r="E29" s="952"/>
      <c r="F29" s="953"/>
      <c r="G29" s="942" t="s">
        <v>338</v>
      </c>
      <c r="H29" s="943"/>
      <c r="I29" s="943"/>
      <c r="J29" s="943"/>
      <c r="K29" s="943"/>
      <c r="L29" s="943"/>
      <c r="M29" s="943"/>
      <c r="N29" s="943"/>
      <c r="O29" s="944"/>
      <c r="P29" s="657">
        <f>AK13</f>
        <v>78</v>
      </c>
      <c r="Q29" s="658"/>
      <c r="R29" s="658"/>
      <c r="S29" s="658"/>
      <c r="T29" s="658"/>
      <c r="U29" s="658"/>
      <c r="V29" s="659"/>
      <c r="W29" s="966">
        <f>AR13</f>
        <v>76</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c r="A30" s="860" t="s">
        <v>353</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7" t="s">
        <v>235</v>
      </c>
      <c r="AR30" s="768"/>
      <c r="AS30" s="768"/>
      <c r="AT30" s="769"/>
      <c r="AU30" s="774" t="s">
        <v>134</v>
      </c>
      <c r="AV30" s="774"/>
      <c r="AW30" s="774"/>
      <c r="AX30" s="915"/>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t="s">
        <v>569</v>
      </c>
      <c r="AV31" s="198"/>
      <c r="AW31" s="398" t="s">
        <v>181</v>
      </c>
      <c r="AX31" s="399"/>
    </row>
    <row r="32" spans="1:50" ht="23.25" customHeight="1">
      <c r="A32" s="403"/>
      <c r="B32" s="401"/>
      <c r="C32" s="401"/>
      <c r="D32" s="401"/>
      <c r="E32" s="401"/>
      <c r="F32" s="402"/>
      <c r="G32" s="564" t="s">
        <v>608</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581</v>
      </c>
      <c r="AC32" s="464"/>
      <c r="AD32" s="464"/>
      <c r="AE32" s="216">
        <v>36</v>
      </c>
      <c r="AF32" s="217"/>
      <c r="AG32" s="217"/>
      <c r="AH32" s="217"/>
      <c r="AI32" s="216" t="s">
        <v>414</v>
      </c>
      <c r="AJ32" s="217"/>
      <c r="AK32" s="217"/>
      <c r="AL32" s="217"/>
      <c r="AM32" s="216">
        <v>33</v>
      </c>
      <c r="AN32" s="217"/>
      <c r="AO32" s="217"/>
      <c r="AP32" s="217"/>
      <c r="AQ32" s="340" t="s">
        <v>569</v>
      </c>
      <c r="AR32" s="206"/>
      <c r="AS32" s="206"/>
      <c r="AT32" s="341"/>
      <c r="AU32" s="217" t="s">
        <v>569</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v>35</v>
      </c>
      <c r="AF33" s="217"/>
      <c r="AG33" s="217"/>
      <c r="AH33" s="217"/>
      <c r="AI33" s="216" t="s">
        <v>414</v>
      </c>
      <c r="AJ33" s="217"/>
      <c r="AK33" s="217"/>
      <c r="AL33" s="217"/>
      <c r="AM33" s="216">
        <v>35</v>
      </c>
      <c r="AN33" s="217"/>
      <c r="AO33" s="217"/>
      <c r="AP33" s="217"/>
      <c r="AQ33" s="340">
        <v>35</v>
      </c>
      <c r="AR33" s="206"/>
      <c r="AS33" s="206"/>
      <c r="AT33" s="341"/>
      <c r="AU33" s="217" t="s">
        <v>569</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103</v>
      </c>
      <c r="AF34" s="217"/>
      <c r="AG34" s="217"/>
      <c r="AH34" s="217"/>
      <c r="AI34" s="216" t="s">
        <v>414</v>
      </c>
      <c r="AJ34" s="217"/>
      <c r="AK34" s="217"/>
      <c r="AL34" s="217"/>
      <c r="AM34" s="216">
        <v>94</v>
      </c>
      <c r="AN34" s="217"/>
      <c r="AO34" s="217"/>
      <c r="AP34" s="217"/>
      <c r="AQ34" s="340" t="s">
        <v>569</v>
      </c>
      <c r="AR34" s="206"/>
      <c r="AS34" s="206"/>
      <c r="AT34" s="341"/>
      <c r="AU34" s="217" t="s">
        <v>569</v>
      </c>
      <c r="AV34" s="217"/>
      <c r="AW34" s="217"/>
      <c r="AX34" s="219"/>
    </row>
    <row r="35" spans="1:50" ht="23.25" customHeight="1">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09"/>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414</v>
      </c>
      <c r="AV38" s="198"/>
      <c r="AW38" s="398" t="s">
        <v>181</v>
      </c>
      <c r="AX38" s="399"/>
    </row>
    <row r="39" spans="1:50" ht="40.5" customHeight="1">
      <c r="A39" s="403"/>
      <c r="B39" s="401"/>
      <c r="C39" s="401"/>
      <c r="D39" s="401"/>
      <c r="E39" s="401"/>
      <c r="F39" s="402"/>
      <c r="G39" s="564" t="s">
        <v>580</v>
      </c>
      <c r="H39" s="565"/>
      <c r="I39" s="565"/>
      <c r="J39" s="565"/>
      <c r="K39" s="565"/>
      <c r="L39" s="565"/>
      <c r="M39" s="565"/>
      <c r="N39" s="565"/>
      <c r="O39" s="566"/>
      <c r="P39" s="104" t="s">
        <v>609</v>
      </c>
      <c r="Q39" s="104"/>
      <c r="R39" s="104"/>
      <c r="S39" s="104"/>
      <c r="T39" s="104"/>
      <c r="U39" s="104"/>
      <c r="V39" s="104"/>
      <c r="W39" s="104"/>
      <c r="X39" s="105"/>
      <c r="Y39" s="474" t="s">
        <v>12</v>
      </c>
      <c r="Z39" s="534"/>
      <c r="AA39" s="535"/>
      <c r="AB39" s="464" t="s">
        <v>582</v>
      </c>
      <c r="AC39" s="464"/>
      <c r="AD39" s="464"/>
      <c r="AE39" s="216">
        <v>1</v>
      </c>
      <c r="AF39" s="217"/>
      <c r="AG39" s="217"/>
      <c r="AH39" s="217"/>
      <c r="AI39" s="216">
        <v>1</v>
      </c>
      <c r="AJ39" s="217"/>
      <c r="AK39" s="217"/>
      <c r="AL39" s="217"/>
      <c r="AM39" s="216">
        <v>1</v>
      </c>
      <c r="AN39" s="217"/>
      <c r="AO39" s="217"/>
      <c r="AP39" s="217"/>
      <c r="AQ39" s="340" t="s">
        <v>414</v>
      </c>
      <c r="AR39" s="206"/>
      <c r="AS39" s="206"/>
      <c r="AT39" s="341"/>
      <c r="AU39" s="217" t="s">
        <v>414</v>
      </c>
      <c r="AV39" s="217"/>
      <c r="AW39" s="217"/>
      <c r="AX39" s="219"/>
    </row>
    <row r="40" spans="1:50" ht="40.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582</v>
      </c>
      <c r="AC40" s="526"/>
      <c r="AD40" s="526"/>
      <c r="AE40" s="216">
        <v>1</v>
      </c>
      <c r="AF40" s="217"/>
      <c r="AG40" s="217"/>
      <c r="AH40" s="217"/>
      <c r="AI40" s="216">
        <v>1</v>
      </c>
      <c r="AJ40" s="217"/>
      <c r="AK40" s="217"/>
      <c r="AL40" s="217"/>
      <c r="AM40" s="216">
        <v>1</v>
      </c>
      <c r="AN40" s="217"/>
      <c r="AO40" s="217"/>
      <c r="AP40" s="217"/>
      <c r="AQ40" s="340">
        <v>1</v>
      </c>
      <c r="AR40" s="206"/>
      <c r="AS40" s="206"/>
      <c r="AT40" s="341"/>
      <c r="AU40" s="217" t="s">
        <v>414</v>
      </c>
      <c r="AV40" s="217"/>
      <c r="AW40" s="217"/>
      <c r="AX40" s="219"/>
    </row>
    <row r="41" spans="1:50" ht="40.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100</v>
      </c>
      <c r="AN41" s="217"/>
      <c r="AO41" s="217"/>
      <c r="AP41" s="217"/>
      <c r="AQ41" s="340" t="s">
        <v>414</v>
      </c>
      <c r="AR41" s="206"/>
      <c r="AS41" s="206"/>
      <c r="AT41" s="341"/>
      <c r="AU41" s="217" t="s">
        <v>414</v>
      </c>
      <c r="AV41" s="217"/>
      <c r="AW41" s="217"/>
      <c r="AX41" s="219"/>
    </row>
    <row r="42" spans="1:50" ht="23.25" customHeight="1">
      <c r="A42" s="224" t="s">
        <v>386</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09"/>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79"/>
    </row>
    <row r="80" spans="1:50" ht="18.75" hidden="1" customHeight="1">
      <c r="A80" s="863"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604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570</v>
      </c>
      <c r="AC101" s="464"/>
      <c r="AD101" s="464"/>
      <c r="AE101" s="216">
        <v>120</v>
      </c>
      <c r="AF101" s="217"/>
      <c r="AG101" s="217"/>
      <c r="AH101" s="218"/>
      <c r="AI101" s="216" t="s">
        <v>414</v>
      </c>
      <c r="AJ101" s="217"/>
      <c r="AK101" s="217"/>
      <c r="AL101" s="218"/>
      <c r="AM101" s="216">
        <v>95</v>
      </c>
      <c r="AN101" s="217"/>
      <c r="AO101" s="217"/>
      <c r="AP101" s="218"/>
      <c r="AQ101" s="216" t="s">
        <v>569</v>
      </c>
      <c r="AR101" s="217"/>
      <c r="AS101" s="217"/>
      <c r="AT101" s="218"/>
      <c r="AU101" s="216" t="s">
        <v>569</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570</v>
      </c>
      <c r="AC102" s="464"/>
      <c r="AD102" s="464"/>
      <c r="AE102" s="421">
        <v>120</v>
      </c>
      <c r="AF102" s="421"/>
      <c r="AG102" s="421"/>
      <c r="AH102" s="421"/>
      <c r="AI102" s="421" t="s">
        <v>414</v>
      </c>
      <c r="AJ102" s="421"/>
      <c r="AK102" s="421"/>
      <c r="AL102" s="421"/>
      <c r="AM102" s="421">
        <v>120</v>
      </c>
      <c r="AN102" s="421"/>
      <c r="AO102" s="421"/>
      <c r="AP102" s="421"/>
      <c r="AQ102" s="271" t="s">
        <v>603</v>
      </c>
      <c r="AR102" s="272"/>
      <c r="AS102" s="272"/>
      <c r="AT102" s="317"/>
      <c r="AU102" s="271">
        <v>120</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571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0.8</v>
      </c>
      <c r="AF116" s="421"/>
      <c r="AG116" s="421"/>
      <c r="AH116" s="421"/>
      <c r="AI116" s="421" t="s">
        <v>414</v>
      </c>
      <c r="AJ116" s="421"/>
      <c r="AK116" s="421"/>
      <c r="AL116" s="421"/>
      <c r="AM116" s="421">
        <v>1</v>
      </c>
      <c r="AN116" s="421"/>
      <c r="AO116" s="421"/>
      <c r="AP116" s="421"/>
      <c r="AQ116" s="216" t="s">
        <v>414</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585</v>
      </c>
      <c r="AF117" s="554"/>
      <c r="AG117" s="554"/>
      <c r="AH117" s="554"/>
      <c r="AI117" s="554" t="s">
        <v>414</v>
      </c>
      <c r="AJ117" s="554"/>
      <c r="AK117" s="554"/>
      <c r="AL117" s="554"/>
      <c r="AM117" s="554" t="s">
        <v>600</v>
      </c>
      <c r="AN117" s="554"/>
      <c r="AO117" s="554"/>
      <c r="AP117" s="554"/>
      <c r="AQ117" s="554" t="s">
        <v>414</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610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0"/>
      <c r="E430" s="173" t="s">
        <v>406</v>
      </c>
      <c r="F430" s="897"/>
      <c r="G430" s="898" t="s">
        <v>255</v>
      </c>
      <c r="H430" s="122"/>
      <c r="I430" s="122"/>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568</v>
      </c>
      <c r="AE703" s="327"/>
      <c r="AF703" s="327"/>
      <c r="AG703" s="100" t="s">
        <v>618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568</v>
      </c>
      <c r="AE704" s="783"/>
      <c r="AF704" s="783"/>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573</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574</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573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573</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80" t="s">
        <v>351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6" t="s">
        <v>573</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568</v>
      </c>
      <c r="AE714" s="807"/>
      <c r="AF714" s="808"/>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619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0" t="s">
        <v>617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586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587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4" t="s">
        <v>53</v>
      </c>
      <c r="D726" s="836"/>
      <c r="E726" s="836"/>
      <c r="F726" s="837"/>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605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138</v>
      </c>
      <c r="B731" s="800"/>
      <c r="C731" s="800"/>
      <c r="D731" s="800"/>
      <c r="E731" s="801"/>
      <c r="F731" s="729"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138</v>
      </c>
      <c r="B733" s="674"/>
      <c r="C733" s="674"/>
      <c r="D733" s="674"/>
      <c r="E733" s="675"/>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7" t="s">
        <v>409</v>
      </c>
      <c r="B737" s="209"/>
      <c r="C737" s="209"/>
      <c r="D737" s="210"/>
      <c r="E737" s="988" t="s">
        <v>588</v>
      </c>
      <c r="F737" s="988"/>
      <c r="G737" s="988"/>
      <c r="H737" s="988"/>
      <c r="I737" s="988"/>
      <c r="J737" s="988"/>
      <c r="K737" s="988"/>
      <c r="L737" s="988"/>
      <c r="M737" s="988"/>
      <c r="N737" s="365" t="s">
        <v>404</v>
      </c>
      <c r="O737" s="365"/>
      <c r="P737" s="365"/>
      <c r="Q737" s="365"/>
      <c r="R737" s="988" t="s">
        <v>589</v>
      </c>
      <c r="S737" s="988"/>
      <c r="T737" s="988"/>
      <c r="U737" s="988"/>
      <c r="V737" s="988"/>
      <c r="W737" s="988"/>
      <c r="X737" s="988"/>
      <c r="Y737" s="988"/>
      <c r="Z737" s="988"/>
      <c r="AA737" s="365" t="s">
        <v>403</v>
      </c>
      <c r="AB737" s="365"/>
      <c r="AC737" s="365"/>
      <c r="AD737" s="365"/>
      <c r="AE737" s="988" t="s">
        <v>590</v>
      </c>
      <c r="AF737" s="988"/>
      <c r="AG737" s="988"/>
      <c r="AH737" s="988"/>
      <c r="AI737" s="988"/>
      <c r="AJ737" s="988"/>
      <c r="AK737" s="988"/>
      <c r="AL737" s="988"/>
      <c r="AM737" s="988"/>
      <c r="AN737" s="365" t="s">
        <v>402</v>
      </c>
      <c r="AO737" s="365"/>
      <c r="AP737" s="365"/>
      <c r="AQ737" s="365"/>
      <c r="AR737" s="994" t="s">
        <v>591</v>
      </c>
      <c r="AS737" s="995"/>
      <c r="AT737" s="995"/>
      <c r="AU737" s="995"/>
      <c r="AV737" s="995"/>
      <c r="AW737" s="995"/>
      <c r="AX737" s="996"/>
      <c r="AY737" s="88"/>
      <c r="AZ737" s="88"/>
    </row>
    <row r="738" spans="1:52" ht="24.75" customHeight="1">
      <c r="A738" s="987" t="s">
        <v>401</v>
      </c>
      <c r="B738" s="209"/>
      <c r="C738" s="209"/>
      <c r="D738" s="210"/>
      <c r="E738" s="988" t="s">
        <v>592</v>
      </c>
      <c r="F738" s="988"/>
      <c r="G738" s="988"/>
      <c r="H738" s="988"/>
      <c r="I738" s="988"/>
      <c r="J738" s="988"/>
      <c r="K738" s="988"/>
      <c r="L738" s="988"/>
      <c r="M738" s="988"/>
      <c r="N738" s="365" t="s">
        <v>400</v>
      </c>
      <c r="O738" s="365"/>
      <c r="P738" s="365"/>
      <c r="Q738" s="365"/>
      <c r="R738" s="988" t="s">
        <v>593</v>
      </c>
      <c r="S738" s="988"/>
      <c r="T738" s="988"/>
      <c r="U738" s="988"/>
      <c r="V738" s="988"/>
      <c r="W738" s="988"/>
      <c r="X738" s="988"/>
      <c r="Y738" s="988"/>
      <c r="Z738" s="988"/>
      <c r="AA738" s="365" t="s">
        <v>399</v>
      </c>
      <c r="AB738" s="365"/>
      <c r="AC738" s="365"/>
      <c r="AD738" s="365"/>
      <c r="AE738" s="988" t="s">
        <v>594</v>
      </c>
      <c r="AF738" s="988"/>
      <c r="AG738" s="988"/>
      <c r="AH738" s="988"/>
      <c r="AI738" s="988"/>
      <c r="AJ738" s="988"/>
      <c r="AK738" s="988"/>
      <c r="AL738" s="988"/>
      <c r="AM738" s="988"/>
      <c r="AN738" s="365" t="s">
        <v>398</v>
      </c>
      <c r="AO738" s="365"/>
      <c r="AP738" s="365"/>
      <c r="AQ738" s="365"/>
      <c r="AR738" s="994" t="s">
        <v>595</v>
      </c>
      <c r="AS738" s="995"/>
      <c r="AT738" s="995"/>
      <c r="AU738" s="995"/>
      <c r="AV738" s="995"/>
      <c r="AW738" s="995"/>
      <c r="AX738" s="996"/>
    </row>
    <row r="739" spans="1:52" ht="24.75" customHeight="1">
      <c r="A739" s="987" t="s">
        <v>397</v>
      </c>
      <c r="B739" s="209"/>
      <c r="C739" s="209"/>
      <c r="D739" s="210"/>
      <c r="E739" s="988" t="s">
        <v>596</v>
      </c>
      <c r="F739" s="988"/>
      <c r="G739" s="988"/>
      <c r="H739" s="988"/>
      <c r="I739" s="988"/>
      <c r="J739" s="988"/>
      <c r="K739" s="988"/>
      <c r="L739" s="988"/>
      <c r="M739" s="988"/>
      <c r="N739" s="989"/>
      <c r="O739" s="989"/>
      <c r="P739" s="989"/>
      <c r="Q739" s="989"/>
      <c r="R739" s="990"/>
      <c r="S739" s="990"/>
      <c r="T739" s="990"/>
      <c r="U739" s="990"/>
      <c r="V739" s="990"/>
      <c r="W739" s="990"/>
      <c r="X739" s="990"/>
      <c r="Y739" s="990"/>
      <c r="Z739" s="990"/>
      <c r="AA739" s="989"/>
      <c r="AB739" s="989"/>
      <c r="AC739" s="989"/>
      <c r="AD739" s="989"/>
      <c r="AE739" s="990"/>
      <c r="AF739" s="990"/>
      <c r="AG739" s="990"/>
      <c r="AH739" s="990"/>
      <c r="AI739" s="990"/>
      <c r="AJ739" s="990"/>
      <c r="AK739" s="990"/>
      <c r="AL739" s="990"/>
      <c r="AM739" s="990"/>
      <c r="AN739" s="989"/>
      <c r="AO739" s="989"/>
      <c r="AP739" s="989"/>
      <c r="AQ739" s="989"/>
      <c r="AR739" s="991"/>
      <c r="AS739" s="992"/>
      <c r="AT739" s="992"/>
      <c r="AU739" s="992"/>
      <c r="AV739" s="992"/>
      <c r="AW739" s="992"/>
      <c r="AX739" s="993"/>
    </row>
    <row r="740" spans="1:52" ht="24.75" customHeight="1" thickBot="1">
      <c r="A740" s="969" t="s">
        <v>421</v>
      </c>
      <c r="B740" s="970"/>
      <c r="C740" s="970"/>
      <c r="D740" s="971"/>
      <c r="E740" s="972" t="s">
        <v>563</v>
      </c>
      <c r="F740" s="973"/>
      <c r="G740" s="973"/>
      <c r="H740" s="92" t="str">
        <f>IF(E740="", "", "(")</f>
        <v>(</v>
      </c>
      <c r="I740" s="973"/>
      <c r="J740" s="973"/>
      <c r="K740" s="92" t="str">
        <f>IF(OR(I740="　", I740=""), "", "-")</f>
        <v/>
      </c>
      <c r="L740" s="974">
        <v>294</v>
      </c>
      <c r="M740" s="974"/>
      <c r="N740" s="93" t="str">
        <f>IF(O740="", "", "-")</f>
        <v/>
      </c>
      <c r="O740" s="94"/>
      <c r="P740" s="93" t="str">
        <f>IF(E740="", "", ")")</f>
        <v>)</v>
      </c>
      <c r="Q740" s="972"/>
      <c r="R740" s="973"/>
      <c r="S740" s="973"/>
      <c r="T740" s="92" t="str">
        <f>IF(Q740="", "", "(")</f>
        <v/>
      </c>
      <c r="U740" s="973"/>
      <c r="V740" s="973"/>
      <c r="W740" s="92" t="str">
        <f>IF(OR(U740="　", U740=""), "", "-")</f>
        <v/>
      </c>
      <c r="X740" s="974"/>
      <c r="Y740" s="974"/>
      <c r="Z740" s="93" t="str">
        <f>IF(AA740="", "", "-")</f>
        <v/>
      </c>
      <c r="AA740" s="94"/>
      <c r="AB740" s="93" t="str">
        <f>IF(Q740="", "", ")")</f>
        <v/>
      </c>
      <c r="AC740" s="972"/>
      <c r="AD740" s="973"/>
      <c r="AE740" s="973"/>
      <c r="AF740" s="92" t="str">
        <f>IF(AC740="", "", "(")</f>
        <v/>
      </c>
      <c r="AG740" s="973"/>
      <c r="AH740" s="973"/>
      <c r="AI740" s="92" t="str">
        <f>IF(OR(AG740="　", AG740=""), "", "-")</f>
        <v/>
      </c>
      <c r="AJ740" s="974"/>
      <c r="AK740" s="974"/>
      <c r="AL740" s="93" t="str">
        <f>IF(AM740="", "", "-")</f>
        <v/>
      </c>
      <c r="AM740" s="94"/>
      <c r="AN740" s="93" t="str">
        <f>IF(AC740="", "", ")")</f>
        <v/>
      </c>
      <c r="AO740" s="997"/>
      <c r="AP740" s="998"/>
      <c r="AQ740" s="998"/>
      <c r="AR740" s="998"/>
      <c r="AS740" s="998"/>
      <c r="AT740" s="998"/>
      <c r="AU740" s="998"/>
      <c r="AV740" s="998"/>
      <c r="AW740" s="998"/>
      <c r="AX740" s="999"/>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597</v>
      </c>
      <c r="H782" s="671"/>
      <c r="I782" s="671"/>
      <c r="J782" s="671"/>
      <c r="K782" s="672"/>
      <c r="L782" s="664" t="s">
        <v>598</v>
      </c>
      <c r="M782" s="665"/>
      <c r="N782" s="665"/>
      <c r="O782" s="665"/>
      <c r="P782" s="665"/>
      <c r="Q782" s="665"/>
      <c r="R782" s="665"/>
      <c r="S782" s="665"/>
      <c r="T782" s="665"/>
      <c r="U782" s="665"/>
      <c r="V782" s="665"/>
      <c r="W782" s="665"/>
      <c r="X782" s="666"/>
      <c r="Y782" s="388">
        <v>94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94</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599</v>
      </c>
      <c r="D838" s="347"/>
      <c r="E838" s="347"/>
      <c r="F838" s="347"/>
      <c r="G838" s="347"/>
      <c r="H838" s="347"/>
      <c r="I838" s="347"/>
      <c r="J838" s="348" t="s">
        <v>414</v>
      </c>
      <c r="K838" s="349"/>
      <c r="L838" s="349"/>
      <c r="M838" s="349"/>
      <c r="N838" s="349"/>
      <c r="O838" s="349"/>
      <c r="P838" s="362" t="s">
        <v>598</v>
      </c>
      <c r="Q838" s="350"/>
      <c r="R838" s="350"/>
      <c r="S838" s="350"/>
      <c r="T838" s="350"/>
      <c r="U838" s="350"/>
      <c r="V838" s="350"/>
      <c r="W838" s="350"/>
      <c r="X838" s="350"/>
      <c r="Y838" s="351">
        <v>94</v>
      </c>
      <c r="Z838" s="352"/>
      <c r="AA838" s="352"/>
      <c r="AB838" s="353"/>
      <c r="AC838" s="363" t="s">
        <v>80</v>
      </c>
      <c r="AD838" s="371"/>
      <c r="AE838" s="371"/>
      <c r="AF838" s="371"/>
      <c r="AG838" s="371"/>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idden="1"/>
    <row r="1134" spans="1:50" hidden="1"/>
    <row r="1135" spans="1:50" hidden="1"/>
    <row r="1136" spans="1:50" hidden="1"/>
    <row r="1137" hidden="1"/>
    <row r="1138" hidden="1"/>
    <row r="1139"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6"/>
      <c r="Z2" s="828"/>
      <c r="AA2" s="829"/>
      <c r="AB2" s="1030" t="s">
        <v>11</v>
      </c>
      <c r="AC2" s="1031"/>
      <c r="AD2" s="1032"/>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7"/>
      <c r="Z3" s="1028"/>
      <c r="AA3" s="1029"/>
      <c r="AB3" s="1033"/>
      <c r="AC3" s="1034"/>
      <c r="AD3" s="103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3"/>
      <c r="I4" s="1003"/>
      <c r="J4" s="1003"/>
      <c r="K4" s="1003"/>
      <c r="L4" s="1003"/>
      <c r="M4" s="1003"/>
      <c r="N4" s="1003"/>
      <c r="O4" s="1004"/>
      <c r="P4" s="104"/>
      <c r="Q4" s="1011"/>
      <c r="R4" s="1011"/>
      <c r="S4" s="1011"/>
      <c r="T4" s="1011"/>
      <c r="U4" s="1011"/>
      <c r="V4" s="1011"/>
      <c r="W4" s="1011"/>
      <c r="X4" s="1012"/>
      <c r="Y4" s="1021" t="s">
        <v>12</v>
      </c>
      <c r="Z4" s="1022"/>
      <c r="AA4" s="1023"/>
      <c r="AB4" s="464"/>
      <c r="AC4" s="1025"/>
      <c r="AD4" s="102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182</v>
      </c>
      <c r="AC6" s="1020"/>
      <c r="AD6" s="102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6"/>
      <c r="Z9" s="828"/>
      <c r="AA9" s="829"/>
      <c r="AB9" s="1030" t="s">
        <v>11</v>
      </c>
      <c r="AC9" s="1031"/>
      <c r="AD9" s="1032"/>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7"/>
      <c r="Z10" s="1028"/>
      <c r="AA10" s="1029"/>
      <c r="AB10" s="1033"/>
      <c r="AC10" s="1034"/>
      <c r="AD10" s="103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3"/>
      <c r="I11" s="1003"/>
      <c r="J11" s="1003"/>
      <c r="K11" s="1003"/>
      <c r="L11" s="1003"/>
      <c r="M11" s="1003"/>
      <c r="N11" s="1003"/>
      <c r="O11" s="1004"/>
      <c r="P11" s="104"/>
      <c r="Q11" s="1011"/>
      <c r="R11" s="1011"/>
      <c r="S11" s="1011"/>
      <c r="T11" s="1011"/>
      <c r="U11" s="1011"/>
      <c r="V11" s="1011"/>
      <c r="W11" s="1011"/>
      <c r="X11" s="1012"/>
      <c r="Y11" s="1021" t="s">
        <v>12</v>
      </c>
      <c r="Z11" s="1022"/>
      <c r="AA11" s="1023"/>
      <c r="AB11" s="464"/>
      <c r="AC11" s="1025"/>
      <c r="AD11" s="102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182</v>
      </c>
      <c r="AC13" s="1020"/>
      <c r="AD13" s="102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6"/>
      <c r="Z16" s="828"/>
      <c r="AA16" s="829"/>
      <c r="AB16" s="1030" t="s">
        <v>11</v>
      </c>
      <c r="AC16" s="1031"/>
      <c r="AD16" s="1032"/>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7"/>
      <c r="Z17" s="1028"/>
      <c r="AA17" s="1029"/>
      <c r="AB17" s="1033"/>
      <c r="AC17" s="1034"/>
      <c r="AD17" s="103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3"/>
      <c r="I18" s="1003"/>
      <c r="J18" s="1003"/>
      <c r="K18" s="1003"/>
      <c r="L18" s="1003"/>
      <c r="M18" s="1003"/>
      <c r="N18" s="1003"/>
      <c r="O18" s="1004"/>
      <c r="P18" s="104"/>
      <c r="Q18" s="1011"/>
      <c r="R18" s="1011"/>
      <c r="S18" s="1011"/>
      <c r="T18" s="1011"/>
      <c r="U18" s="1011"/>
      <c r="V18" s="1011"/>
      <c r="W18" s="1011"/>
      <c r="X18" s="1012"/>
      <c r="Y18" s="1021" t="s">
        <v>12</v>
      </c>
      <c r="Z18" s="1022"/>
      <c r="AA18" s="1023"/>
      <c r="AB18" s="464"/>
      <c r="AC18" s="1025"/>
      <c r="AD18" s="102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182</v>
      </c>
      <c r="AC20" s="1020"/>
      <c r="AD20" s="102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6"/>
      <c r="Z23" s="828"/>
      <c r="AA23" s="829"/>
      <c r="AB23" s="1030" t="s">
        <v>11</v>
      </c>
      <c r="AC23" s="1031"/>
      <c r="AD23" s="1032"/>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7"/>
      <c r="Z24" s="1028"/>
      <c r="AA24" s="1029"/>
      <c r="AB24" s="1033"/>
      <c r="AC24" s="1034"/>
      <c r="AD24" s="103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3"/>
      <c r="I25" s="1003"/>
      <c r="J25" s="1003"/>
      <c r="K25" s="1003"/>
      <c r="L25" s="1003"/>
      <c r="M25" s="1003"/>
      <c r="N25" s="1003"/>
      <c r="O25" s="1004"/>
      <c r="P25" s="104"/>
      <c r="Q25" s="1011"/>
      <c r="R25" s="1011"/>
      <c r="S25" s="1011"/>
      <c r="T25" s="1011"/>
      <c r="U25" s="1011"/>
      <c r="V25" s="1011"/>
      <c r="W25" s="1011"/>
      <c r="X25" s="1012"/>
      <c r="Y25" s="1021" t="s">
        <v>12</v>
      </c>
      <c r="Z25" s="1022"/>
      <c r="AA25" s="1023"/>
      <c r="AB25" s="464"/>
      <c r="AC25" s="1025"/>
      <c r="AD25" s="102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182</v>
      </c>
      <c r="AC27" s="1020"/>
      <c r="AD27" s="102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6"/>
      <c r="Z30" s="828"/>
      <c r="AA30" s="829"/>
      <c r="AB30" s="1030" t="s">
        <v>11</v>
      </c>
      <c r="AC30" s="1031"/>
      <c r="AD30" s="1032"/>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7"/>
      <c r="Z31" s="1028"/>
      <c r="AA31" s="1029"/>
      <c r="AB31" s="1033"/>
      <c r="AC31" s="1034"/>
      <c r="AD31" s="103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3"/>
      <c r="I32" s="1003"/>
      <c r="J32" s="1003"/>
      <c r="K32" s="1003"/>
      <c r="L32" s="1003"/>
      <c r="M32" s="1003"/>
      <c r="N32" s="1003"/>
      <c r="O32" s="1004"/>
      <c r="P32" s="104"/>
      <c r="Q32" s="1011"/>
      <c r="R32" s="1011"/>
      <c r="S32" s="1011"/>
      <c r="T32" s="1011"/>
      <c r="U32" s="1011"/>
      <c r="V32" s="1011"/>
      <c r="W32" s="1011"/>
      <c r="X32" s="1012"/>
      <c r="Y32" s="1021" t="s">
        <v>12</v>
      </c>
      <c r="Z32" s="1022"/>
      <c r="AA32" s="1023"/>
      <c r="AB32" s="464"/>
      <c r="AC32" s="1025"/>
      <c r="AD32" s="102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182</v>
      </c>
      <c r="AC34" s="1020"/>
      <c r="AD34" s="102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6"/>
      <c r="Z37" s="828"/>
      <c r="AA37" s="829"/>
      <c r="AB37" s="1030" t="s">
        <v>11</v>
      </c>
      <c r="AC37" s="1031"/>
      <c r="AD37" s="1032"/>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7"/>
      <c r="Z38" s="1028"/>
      <c r="AA38" s="1029"/>
      <c r="AB38" s="1033"/>
      <c r="AC38" s="1034"/>
      <c r="AD38" s="103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3"/>
      <c r="I39" s="1003"/>
      <c r="J39" s="1003"/>
      <c r="K39" s="1003"/>
      <c r="L39" s="1003"/>
      <c r="M39" s="1003"/>
      <c r="N39" s="1003"/>
      <c r="O39" s="1004"/>
      <c r="P39" s="104"/>
      <c r="Q39" s="1011"/>
      <c r="R39" s="1011"/>
      <c r="S39" s="1011"/>
      <c r="T39" s="1011"/>
      <c r="U39" s="1011"/>
      <c r="V39" s="1011"/>
      <c r="W39" s="1011"/>
      <c r="X39" s="1012"/>
      <c r="Y39" s="1021" t="s">
        <v>12</v>
      </c>
      <c r="Z39" s="1022"/>
      <c r="AA39" s="1023"/>
      <c r="AB39" s="464"/>
      <c r="AC39" s="1025"/>
      <c r="AD39" s="102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182</v>
      </c>
      <c r="AC41" s="1020"/>
      <c r="AD41" s="102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6"/>
      <c r="Z44" s="828"/>
      <c r="AA44" s="829"/>
      <c r="AB44" s="1030" t="s">
        <v>11</v>
      </c>
      <c r="AC44" s="1031"/>
      <c r="AD44" s="1032"/>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7"/>
      <c r="Z45" s="1028"/>
      <c r="AA45" s="1029"/>
      <c r="AB45" s="1033"/>
      <c r="AC45" s="1034"/>
      <c r="AD45" s="103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3"/>
      <c r="I46" s="1003"/>
      <c r="J46" s="1003"/>
      <c r="K46" s="1003"/>
      <c r="L46" s="1003"/>
      <c r="M46" s="1003"/>
      <c r="N46" s="1003"/>
      <c r="O46" s="1004"/>
      <c r="P46" s="104"/>
      <c r="Q46" s="1011"/>
      <c r="R46" s="1011"/>
      <c r="S46" s="1011"/>
      <c r="T46" s="1011"/>
      <c r="U46" s="1011"/>
      <c r="V46" s="1011"/>
      <c r="W46" s="1011"/>
      <c r="X46" s="1012"/>
      <c r="Y46" s="1021" t="s">
        <v>12</v>
      </c>
      <c r="Z46" s="1022"/>
      <c r="AA46" s="1023"/>
      <c r="AB46" s="464"/>
      <c r="AC46" s="1025"/>
      <c r="AD46" s="102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182</v>
      </c>
      <c r="AC48" s="1020"/>
      <c r="AD48" s="102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6"/>
      <c r="Z51" s="828"/>
      <c r="AA51" s="829"/>
      <c r="AB51" s="242" t="s">
        <v>11</v>
      </c>
      <c r="AC51" s="1031"/>
      <c r="AD51" s="1032"/>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7"/>
      <c r="Z52" s="1028"/>
      <c r="AA52" s="1029"/>
      <c r="AB52" s="1033"/>
      <c r="AC52" s="1034"/>
      <c r="AD52" s="103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3"/>
      <c r="I53" s="1003"/>
      <c r="J53" s="1003"/>
      <c r="K53" s="1003"/>
      <c r="L53" s="1003"/>
      <c r="M53" s="1003"/>
      <c r="N53" s="1003"/>
      <c r="O53" s="1004"/>
      <c r="P53" s="104"/>
      <c r="Q53" s="1011"/>
      <c r="R53" s="1011"/>
      <c r="S53" s="1011"/>
      <c r="T53" s="1011"/>
      <c r="U53" s="1011"/>
      <c r="V53" s="1011"/>
      <c r="W53" s="1011"/>
      <c r="X53" s="1012"/>
      <c r="Y53" s="1021" t="s">
        <v>12</v>
      </c>
      <c r="Z53" s="1022"/>
      <c r="AA53" s="1023"/>
      <c r="AB53" s="464"/>
      <c r="AC53" s="1025"/>
      <c r="AD53" s="102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182</v>
      </c>
      <c r="AC55" s="1020"/>
      <c r="AD55" s="102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6"/>
      <c r="Z58" s="828"/>
      <c r="AA58" s="829"/>
      <c r="AB58" s="1030" t="s">
        <v>11</v>
      </c>
      <c r="AC58" s="1031"/>
      <c r="AD58" s="1032"/>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7"/>
      <c r="Z59" s="1028"/>
      <c r="AA59" s="1029"/>
      <c r="AB59" s="1033"/>
      <c r="AC59" s="1034"/>
      <c r="AD59" s="103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3"/>
      <c r="I60" s="1003"/>
      <c r="J60" s="1003"/>
      <c r="K60" s="1003"/>
      <c r="L60" s="1003"/>
      <c r="M60" s="1003"/>
      <c r="N60" s="1003"/>
      <c r="O60" s="1004"/>
      <c r="P60" s="104"/>
      <c r="Q60" s="1011"/>
      <c r="R60" s="1011"/>
      <c r="S60" s="1011"/>
      <c r="T60" s="1011"/>
      <c r="U60" s="1011"/>
      <c r="V60" s="1011"/>
      <c r="W60" s="1011"/>
      <c r="X60" s="1012"/>
      <c r="Y60" s="1021" t="s">
        <v>12</v>
      </c>
      <c r="Z60" s="1022"/>
      <c r="AA60" s="1023"/>
      <c r="AB60" s="464"/>
      <c r="AC60" s="1025"/>
      <c r="AD60" s="102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182</v>
      </c>
      <c r="AC62" s="1020"/>
      <c r="AD62" s="102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6"/>
      <c r="Z65" s="828"/>
      <c r="AA65" s="829"/>
      <c r="AB65" s="1030" t="s">
        <v>11</v>
      </c>
      <c r="AC65" s="1031"/>
      <c r="AD65" s="1032"/>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7"/>
      <c r="Z66" s="1028"/>
      <c r="AA66" s="1029"/>
      <c r="AB66" s="1033"/>
      <c r="AC66" s="1034"/>
      <c r="AD66" s="103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3"/>
      <c r="I67" s="1003"/>
      <c r="J67" s="1003"/>
      <c r="K67" s="1003"/>
      <c r="L67" s="1003"/>
      <c r="M67" s="1003"/>
      <c r="N67" s="1003"/>
      <c r="O67" s="1004"/>
      <c r="P67" s="104"/>
      <c r="Q67" s="1011"/>
      <c r="R67" s="1011"/>
      <c r="S67" s="1011"/>
      <c r="T67" s="1011"/>
      <c r="U67" s="1011"/>
      <c r="V67" s="1011"/>
      <c r="W67" s="1011"/>
      <c r="X67" s="1012"/>
      <c r="Y67" s="1021" t="s">
        <v>12</v>
      </c>
      <c r="Z67" s="1022"/>
      <c r="AA67" s="1023"/>
      <c r="AB67" s="464"/>
      <c r="AC67" s="1025"/>
      <c r="AD67" s="102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8"/>
      <c r="B16" s="1049"/>
      <c r="C16" s="1049"/>
      <c r="D16" s="1049"/>
      <c r="E16" s="1049"/>
      <c r="F16" s="1050"/>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8"/>
      <c r="B29" s="1049"/>
      <c r="C29" s="1049"/>
      <c r="D29" s="1049"/>
      <c r="E29" s="1049"/>
      <c r="F29" s="1050"/>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8"/>
      <c r="B42" s="1049"/>
      <c r="C42" s="1049"/>
      <c r="D42" s="1049"/>
      <c r="E42" s="1049"/>
      <c r="F42" s="1050"/>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8"/>
      <c r="B56" s="1049"/>
      <c r="C56" s="1049"/>
      <c r="D56" s="1049"/>
      <c r="E56" s="1049"/>
      <c r="F56" s="1050"/>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8"/>
      <c r="B69" s="1049"/>
      <c r="C69" s="1049"/>
      <c r="D69" s="1049"/>
      <c r="E69" s="1049"/>
      <c r="F69" s="1050"/>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8"/>
      <c r="B82" s="1049"/>
      <c r="C82" s="1049"/>
      <c r="D82" s="1049"/>
      <c r="E82" s="1049"/>
      <c r="F82" s="1050"/>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8"/>
      <c r="B95" s="1049"/>
      <c r="C95" s="1049"/>
      <c r="D95" s="1049"/>
      <c r="E95" s="1049"/>
      <c r="F95" s="1050"/>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8"/>
      <c r="B109" s="1049"/>
      <c r="C109" s="1049"/>
      <c r="D109" s="1049"/>
      <c r="E109" s="1049"/>
      <c r="F109" s="1050"/>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8"/>
      <c r="B122" s="1049"/>
      <c r="C122" s="1049"/>
      <c r="D122" s="1049"/>
      <c r="E122" s="1049"/>
      <c r="F122" s="1050"/>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8"/>
      <c r="B135" s="1049"/>
      <c r="C135" s="1049"/>
      <c r="D135" s="1049"/>
      <c r="E135" s="1049"/>
      <c r="F135" s="1050"/>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8"/>
      <c r="B148" s="1049"/>
      <c r="C148" s="1049"/>
      <c r="D148" s="1049"/>
      <c r="E148" s="1049"/>
      <c r="F148" s="1050"/>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8"/>
      <c r="B162" s="1049"/>
      <c r="C162" s="1049"/>
      <c r="D162" s="1049"/>
      <c r="E162" s="1049"/>
      <c r="F162" s="1050"/>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8"/>
      <c r="B175" s="1049"/>
      <c r="C175" s="1049"/>
      <c r="D175" s="1049"/>
      <c r="E175" s="1049"/>
      <c r="F175" s="1050"/>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8"/>
      <c r="B188" s="1049"/>
      <c r="C188" s="1049"/>
      <c r="D188" s="1049"/>
      <c r="E188" s="1049"/>
      <c r="F188" s="1050"/>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8"/>
      <c r="B201" s="1049"/>
      <c r="C201" s="1049"/>
      <c r="D201" s="1049"/>
      <c r="E201" s="1049"/>
      <c r="F201" s="1050"/>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8"/>
      <c r="B215" s="1049"/>
      <c r="C215" s="1049"/>
      <c r="D215" s="1049"/>
      <c r="E215" s="1049"/>
      <c r="F215" s="1050"/>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8"/>
      <c r="B228" s="1049"/>
      <c r="C228" s="1049"/>
      <c r="D228" s="1049"/>
      <c r="E228" s="1049"/>
      <c r="F228" s="1050"/>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8"/>
      <c r="B241" s="1049"/>
      <c r="C241" s="1049"/>
      <c r="D241" s="1049"/>
      <c r="E241" s="1049"/>
      <c r="F241" s="1050"/>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8"/>
      <c r="B254" s="1049"/>
      <c r="C254" s="1049"/>
      <c r="D254" s="1049"/>
      <c r="E254" s="1049"/>
      <c r="F254" s="1050"/>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2020-10-05T00:42:31Z</cp:lastPrinted>
  <dcterms:created xsi:type="dcterms:W3CDTF">2012-03-13T00:50:25Z</dcterms:created>
  <dcterms:modified xsi:type="dcterms:W3CDTF">2020-10-27T05:39:16Z</dcterms:modified>
</cp:coreProperties>
</file>