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729" authorId="0" shapeId="0">
      <text>
        <r>
          <rPr>
            <b/>
            <sz val="9"/>
            <color indexed="81"/>
            <rFont val="MS P ゴシック"/>
            <family val="3"/>
            <charset val="128"/>
          </rPr>
          <t>中間公表時は記入不要
亜北１：削除了</t>
        </r>
      </text>
    </comment>
  </commentList>
</comments>
</file>

<file path=xl/sharedStrings.xml><?xml version="1.0" encoding="utf-8"?>
<sst xmlns="http://schemas.openxmlformats.org/spreadsheetml/2006/main" count="2795" uniqueCount="623">
  <si>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</si>
  <si>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</si>
  <si>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</si>
  <si>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</si>
  <si>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</si>
  <si>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</si>
  <si>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</si>
  <si>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</si>
  <si>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</si>
  <si>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</si>
  <si>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</si>
  <si>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</si>
  <si>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</si>
  <si>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</si>
  <si>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</si>
  <si>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</si>
  <si>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</si>
  <si>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</si>
  <si>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</si>
  <si>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</si>
  <si>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</si>
  <si>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</si>
  <si>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</si>
  <si>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</si>
  <si>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</si>
  <si>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</si>
  <si>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</si>
  <si>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</si>
  <si>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</si>
  <si>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</si>
  <si>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</si>
  <si>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</si>
  <si>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</si>
  <si>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</si>
  <si>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</si>
  <si>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</si>
  <si>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</si>
  <si>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</si>
  <si>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</si>
  <si>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</si>
  <si>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</si>
  <si>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</si>
  <si>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</si>
  <si>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</si>
  <si>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</si>
  <si>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</si>
  <si>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</si>
  <si>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</si>
  <si>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</si>
  <si>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</si>
  <si>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</si>
  <si>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</si>
  <si>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</si>
  <si>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</si>
  <si>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</si>
  <si>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</si>
  <si>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</si>
  <si>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</si>
  <si>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</si>
  <si>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</si>
  <si>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</si>
  <si>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</si>
  <si>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</si>
  <si>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</si>
  <si>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</si>
  <si>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</si>
  <si>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</si>
  <si>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</si>
  <si>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</si>
  <si>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</si>
  <si>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</si>
  <si>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</si>
  <si>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</si>
  <si>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</si>
  <si>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</si>
  <si>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</si>
  <si>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</si>
  <si>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</si>
  <si>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</si>
  <si>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</si>
  <si>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</si>
  <si>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</si>
  <si>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</si>
  <si>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</si>
  <si>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</si>
  <si>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</si>
  <si>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</si>
  <si>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</si>
  <si>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</si>
  <si>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</si>
  <si>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</si>
  <si>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</si>
  <si>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</si>
  <si>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</si>
  <si>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</si>
  <si>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</si>
  <si>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</si>
  <si>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</si>
  <si>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</si>
  <si>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</si>
  <si>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</si>
  <si>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</si>
  <si>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</si>
  <si>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</si>
  <si>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</si>
  <si>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</si>
  <si>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</si>
  <si>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</si>
  <si>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</si>
  <si>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</si>
  <si>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</si>
  <si>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</si>
  <si>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</si>
  <si>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</si>
  <si>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</si>
  <si>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</si>
  <si>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</si>
  <si>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</si>
  <si>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</si>
  <si>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</si>
  <si>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</si>
  <si>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</si>
  <si>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</si>
  <si>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</si>
  <si>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</si>
  <si>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</si>
  <si>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</si>
  <si>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</si>
  <si>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</si>
  <si>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</si>
  <si>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</si>
  <si>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</si>
  <si>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</si>
  <si>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</si>
  <si>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</si>
  <si>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</si>
  <si>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</si>
  <si>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</si>
  <si>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</si>
  <si>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</si>
  <si>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</si>
  <si>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</si>
  <si>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</si>
  <si>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</si>
  <si>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</si>
  <si>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</si>
  <si>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</si>
  <si>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</si>
  <si>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</si>
  <si>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</si>
  <si>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</si>
  <si>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</si>
  <si>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</si>
  <si>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</si>
  <si>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</si>
  <si>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</si>
  <si>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</si>
  <si>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</si>
  <si>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</si>
  <si>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</si>
  <si>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</si>
  <si>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</si>
  <si>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</si>
  <si>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</si>
  <si>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</si>
  <si>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</si>
  <si>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</si>
  <si>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</si>
  <si>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</si>
  <si>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</si>
  <si>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</si>
  <si>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</si>
  <si>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</si>
  <si>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</si>
  <si>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</si>
  <si>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</si>
  <si>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</si>
  <si>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</si>
  <si>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</si>
  <si>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</si>
  <si>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</si>
  <si>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</si>
  <si>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</si>
  <si>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</si>
  <si>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</si>
  <si>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</si>
  <si>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</si>
  <si>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</si>
  <si>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</si>
  <si>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</si>
  <si>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</si>
  <si>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</si>
  <si>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</si>
  <si>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</si>
  <si>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</si>
  <si>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</si>
  <si>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</si>
  <si>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</si>
  <si>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</si>
  <si>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</si>
  <si>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</si>
  <si>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</si>
  <si>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</si>
  <si>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</si>
  <si>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</si>
  <si>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</si>
  <si>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</si>
  <si>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</si>
  <si>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</si>
  <si>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</si>
  <si>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</si>
  <si>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</si>
  <si>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</si>
  <si>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</si>
  <si>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</si>
  <si>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</si>
  <si>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</si>
  <si>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</si>
  <si>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</si>
  <si>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</si>
  <si>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</si>
  <si>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</si>
  <si>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</si>
  <si>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</si>
  <si>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</si>
  <si>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</si>
  <si>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</si>
  <si>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</si>
  <si>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</si>
  <si>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</si>
  <si>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</si>
  <si>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</si>
  <si>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</si>
  <si>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</si>
  <si>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</si>
  <si>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</si>
  <si>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</si>
  <si>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</si>
  <si>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</si>
  <si>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</si>
  <si>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</si>
  <si>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</si>
  <si>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</si>
  <si>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</si>
  <si>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</si>
  <si>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</si>
  <si>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</si>
  <si>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</si>
  <si>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</si>
  <si>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</si>
  <si>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</si>
  <si>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</si>
  <si>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</si>
  <si>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</si>
  <si>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</si>
  <si>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</si>
  <si>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</si>
  <si>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</si>
  <si>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</si>
  <si>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</si>
  <si>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</si>
  <si>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</si>
  <si>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</si>
  <si>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</si>
  <si>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</si>
  <si>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</si>
  <si>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</si>
  <si>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</si>
  <si>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</si>
  <si>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</si>
  <si>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</si>
  <si>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</si>
  <si>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</si>
  <si>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</si>
  <si>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</si>
  <si>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</si>
  <si>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</si>
  <si>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</si>
  <si>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</si>
  <si>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</si>
  <si>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</si>
  <si>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</si>
  <si>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</si>
  <si>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</si>
  <si>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</si>
  <si>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</si>
  <si>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</si>
  <si>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</si>
  <si>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</si>
  <si>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</si>
  <si>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</si>
  <si>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</si>
  <si>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</si>
  <si>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</si>
  <si>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</si>
  <si>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</si>
  <si>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</si>
  <si>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</si>
  <si>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</si>
  <si>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</si>
  <si>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</si>
  <si>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</si>
  <si>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</si>
  <si>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</si>
  <si>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</si>
  <si>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</si>
  <si>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</si>
  <si>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</si>
  <si>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</si>
  <si>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</si>
  <si>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</si>
  <si>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</si>
  <si>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</si>
  <si>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</si>
  <si>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</si>
  <si>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</si>
  <si>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</si>
  <si>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</si>
  <si>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</si>
  <si>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</si>
  <si>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</si>
  <si>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</si>
  <si>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</si>
  <si>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</si>
  <si>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</si>
  <si>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</si>
  <si>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</si>
  <si>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</si>
  <si>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</si>
  <si>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</si>
  <si>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</si>
  <si>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</si>
  <si>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</si>
  <si>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</si>
  <si>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</si>
  <si>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</si>
  <si>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</si>
  <si>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</si>
  <si>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</si>
  <si>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</si>
  <si>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</si>
  <si>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</si>
  <si>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</si>
  <si>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</si>
  <si>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</si>
  <si>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</si>
  <si>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</si>
  <si>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</si>
  <si>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</si>
  <si>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</si>
  <si>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</si>
  <si>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</si>
  <si>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</si>
  <si>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</si>
  <si>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</si>
  <si>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</si>
  <si>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</si>
  <si>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</si>
  <si>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</si>
  <si>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</si>
  <si>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</si>
  <si>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</si>
  <si>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</si>
  <si>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</si>
  <si>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</si>
  <si>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</si>
  <si>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</si>
  <si>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</si>
  <si>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</si>
  <si>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</si>
  <si>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</si>
  <si>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</si>
  <si>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</si>
  <si>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</si>
  <si>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</si>
  <si>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</si>
  <si>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</si>
  <si>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</si>
  <si>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</si>
  <si>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</si>
  <si>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</si>
  <si>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</si>
  <si>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</si>
  <si>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</si>
  <si>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</si>
  <si>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</si>
  <si>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</si>
  <si>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</si>
  <si>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</si>
  <si>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</si>
  <si>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</si>
  <si>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</si>
  <si>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</si>
  <si>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</si>
  <si>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</si>
  <si>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</si>
  <si>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</si>
  <si>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</si>
  <si>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</si>
  <si>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</si>
  <si>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</si>
  <si>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</si>
  <si>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</si>
  <si>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</si>
  <si>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</si>
  <si>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</si>
  <si>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</si>
  <si>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</si>
  <si>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</si>
  <si>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</si>
  <si>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</si>
  <si>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</si>
  <si>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</si>
  <si>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</si>
  <si>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</si>
  <si>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</si>
  <si>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</si>
  <si>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</si>
  <si>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</si>
  <si>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</si>
  <si>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</si>
  <si>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</si>
  <si>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</si>
  <si>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</si>
  <si>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</si>
  <si>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</si>
  <si>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</si>
  <si>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</si>
  <si>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</si>
  <si>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</si>
  <si>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</si>
  <si>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</si>
  <si>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</si>
  <si>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</si>
  <si>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</si>
  <si>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</si>
  <si>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</si>
  <si>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</si>
  <si>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</si>
  <si>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</si>
  <si>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</si>
  <si>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</si>
  <si>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</si>
  <si>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</si>
  <si>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</si>
  <si>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</si>
  <si>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</si>
  <si>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</si>
  <si>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</si>
  <si>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</si>
  <si>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</si>
  <si>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</si>
  <si>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</si>
  <si>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</si>
  <si>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</si>
  <si>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</si>
  <si>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</si>
  <si>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</si>
  <si>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</si>
  <si>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</si>
  <si>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</si>
  <si>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</si>
  <si>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</si>
  <si>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</si>
  <si>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</si>
  <si>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</si>
  <si>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</si>
  <si>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</si>
  <si>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</si>
  <si>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</si>
  <si>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</si>
  <si>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</si>
  <si>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</si>
  <si>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</si>
  <si>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</si>
  <si>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</si>
  <si>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</si>
  <si>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</si>
  <si>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</si>
  <si>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</si>
  <si>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</si>
  <si>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</si>
  <si>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</si>
  <si>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</si>
  <si>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</si>
  <si>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</si>
  <si>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</si>
  <si>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</si>
  <si>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</si>
  <si>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</si>
  <si>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</si>
  <si>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</si>
  <si>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</si>
  <si>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</si>
  <si>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</si>
  <si>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</si>
  <si>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</si>
  <si>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</si>
  <si>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</si>
  <si>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</si>
  <si>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</si>
  <si>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</si>
  <si>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</si>
  <si>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</si>
  <si>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</si>
  <si>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</si>
  <si>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</si>
  <si>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</si>
  <si>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</si>
  <si>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</si>
  <si>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</si>
  <si>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</si>
  <si>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</si>
  <si>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</si>
  <si>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</si>
  <si>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</si>
  <si>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</si>
  <si>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</si>
  <si>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</si>
  <si>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</si>
  <si>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</si>
  <si>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</si>
  <si>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</si>
  <si>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</si>
  <si>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</si>
  <si>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</si>
  <si>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</si>
  <si>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</si>
  <si>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</si>
  <si>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</si>
  <si>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</si>
  <si>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</si>
  <si>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</si>
  <si>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</si>
  <si>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</si>
  <si>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</si>
  <si>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</si>
  <si>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</si>
  <si>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</si>
  <si>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</si>
  <si>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</si>
  <si>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</si>
  <si>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</si>
  <si>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</si>
  <si>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</si>
  <si>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</si>
  <si>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</si>
  <si>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</si>
  <si>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</si>
  <si>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</si>
  <si>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</si>
  <si>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</si>
  <si>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</si>
  <si>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</si>
  <si>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</si>
  <si>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</si>
  <si>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</si>
  <si>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</si>
  <si>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</si>
  <si>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</si>
  <si>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</si>
  <si>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</si>
  <si>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</si>
  <si>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</si>
  <si>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日韓産業技術協力共同事業体拠出金（任意拠出金）</t>
    <phoneticPr fontId="5"/>
  </si>
  <si>
    <t>アジア大洋州局</t>
    <rPh sb="3" eb="6">
      <t>タイヨウシュウ</t>
    </rPh>
    <rPh sb="6" eb="7">
      <t>キョク</t>
    </rPh>
    <phoneticPr fontId="5"/>
  </si>
  <si>
    <t>北東アジア第一課</t>
    <rPh sb="5" eb="7">
      <t>ダイイチ</t>
    </rPh>
    <phoneticPr fontId="5"/>
  </si>
  <si>
    <t>○</t>
  </si>
  <si>
    <t>外務省設置法第4条第三項
外務省組織令第39条</t>
  </si>
  <si>
    <t>日韓首脳会談時の合意(平成4年)
日韓貿易不均衡是正等のための具体的実践計画(平成4年)
日韓産業技術協力協同事業体協定書(平成5年)</t>
    <phoneticPr fontId="5"/>
  </si>
  <si>
    <t>1992年の日韓首脳間の合意をふまえた「実践計画」に基づき，日韓間の産業技術協力の促進のため，日韓ビジネス交流の促進，日韓の産業技術交流，地域間産業交流，産業技術協力に関する調査・広報等の事業を行うことを目的としている。</t>
    <phoneticPr fontId="5"/>
  </si>
  <si>
    <t>日韓両国の財団からなる日韓産業技術協力共同事業体が，①日韓ビジネス交流促進事業（日韓新分野連携セミナー），②産業・技術交流事業（次世代経営者交流事業），③調査・広報事業を行う。</t>
    <phoneticPr fontId="5"/>
  </si>
  <si>
    <t>事業費</t>
    <rPh sb="0" eb="3">
      <t>ジギョウヒ</t>
    </rPh>
    <phoneticPr fontId="5"/>
  </si>
  <si>
    <t>管理費</t>
    <rPh sb="0" eb="3">
      <t>カンリヒ</t>
    </rPh>
    <phoneticPr fontId="5"/>
  </si>
  <si>
    <t>日韓経済連携関連事業のシンポジウム参加者数</t>
    <phoneticPr fontId="5"/>
  </si>
  <si>
    <t>人</t>
    <rPh sb="0" eb="1">
      <t>ニン</t>
    </rPh>
    <phoneticPr fontId="5"/>
  </si>
  <si>
    <t>財団作成の事業報告書</t>
    <rPh sb="0" eb="2">
      <t>ザイダン</t>
    </rPh>
    <rPh sb="2" eb="4">
      <t>サクセイ</t>
    </rPh>
    <rPh sb="5" eb="7">
      <t>ジギョウ</t>
    </rPh>
    <rPh sb="7" eb="9">
      <t>ホウコク</t>
    </rPh>
    <rPh sb="9" eb="10">
      <t>ショ</t>
    </rPh>
    <phoneticPr fontId="5"/>
  </si>
  <si>
    <t>外務省予算分で実施している事業プロジェクト数</t>
    <rPh sb="0" eb="3">
      <t>ガイムショウ</t>
    </rPh>
    <rPh sb="3" eb="5">
      <t>ヨサン</t>
    </rPh>
    <rPh sb="5" eb="6">
      <t>ブン</t>
    </rPh>
    <rPh sb="7" eb="9">
      <t>ジッシ</t>
    </rPh>
    <rPh sb="21" eb="22">
      <t>スウ</t>
    </rPh>
    <phoneticPr fontId="5"/>
  </si>
  <si>
    <t>件</t>
    <rPh sb="0" eb="1">
      <t>ケン</t>
    </rPh>
    <phoneticPr fontId="5"/>
  </si>
  <si>
    <t>一部事業（先進企業技術交流事業）の一件当たりのコスト＝事業費／事業参加者　　</t>
    <phoneticPr fontId="5"/>
  </si>
  <si>
    <t>－－－</t>
    <phoneticPr fontId="5"/>
  </si>
  <si>
    <t>－－－</t>
    <phoneticPr fontId="5"/>
  </si>
  <si>
    <t>基本目標Ⅶ　分担金・拠出金</t>
    <phoneticPr fontId="5"/>
  </si>
  <si>
    <t>施策Ⅶ－１　国際機関を通じた経済・社会分野に係る国際貢献</t>
    <rPh sb="14" eb="16">
      <t>ケイザイ</t>
    </rPh>
    <rPh sb="17" eb="19">
      <t>シャカイ</t>
    </rPh>
    <phoneticPr fontId="5"/>
  </si>
  <si>
    <t>日韓間の産業技術協力により，日系企業の韓国進出，日韓共同での第三国進出，韓国企業からのノウハウ取得，人材交流など，我が国のビジネス推進に寄与している。</t>
    <rPh sb="0" eb="2">
      <t>ニッカン</t>
    </rPh>
    <rPh sb="2" eb="3">
      <t>カン</t>
    </rPh>
    <rPh sb="4" eb="6">
      <t>サンギョウ</t>
    </rPh>
    <rPh sb="6" eb="8">
      <t>ギジュツ</t>
    </rPh>
    <rPh sb="8" eb="10">
      <t>キョウリョク</t>
    </rPh>
    <rPh sb="14" eb="16">
      <t>ニッケイ</t>
    </rPh>
    <rPh sb="16" eb="18">
      <t>キギョウ</t>
    </rPh>
    <rPh sb="19" eb="21">
      <t>カンコク</t>
    </rPh>
    <rPh sb="21" eb="23">
      <t>シンシュツ</t>
    </rPh>
    <rPh sb="24" eb="26">
      <t>ニッカン</t>
    </rPh>
    <rPh sb="26" eb="28">
      <t>キョウドウ</t>
    </rPh>
    <rPh sb="30" eb="33">
      <t>ダイサンゴク</t>
    </rPh>
    <rPh sb="33" eb="35">
      <t>シンシュツ</t>
    </rPh>
    <rPh sb="36" eb="38">
      <t>カンコク</t>
    </rPh>
    <rPh sb="38" eb="40">
      <t>キギョウ</t>
    </rPh>
    <rPh sb="47" eb="49">
      <t>シュトク</t>
    </rPh>
    <rPh sb="50" eb="52">
      <t>ジンザイ</t>
    </rPh>
    <rPh sb="52" eb="54">
      <t>コウリュウ</t>
    </rPh>
    <rPh sb="57" eb="58">
      <t>ワ</t>
    </rPh>
    <rPh sb="59" eb="60">
      <t>クニ</t>
    </rPh>
    <rPh sb="65" eb="67">
      <t>スイシン</t>
    </rPh>
    <rPh sb="68" eb="70">
      <t>キヨ</t>
    </rPh>
    <phoneticPr fontId="5"/>
  </si>
  <si>
    <t>平成4年6月、「日韓貿易不均衡是正等のための具体的実践計画」が取りまとめられ、日韓双方が産業技術協力の推進のための財団を設立するとともに、両国政府が各々の財団に予算措置を講じる旨定められていることから、国が実施すべき事業である。</t>
    <phoneticPr fontId="5"/>
  </si>
  <si>
    <t>‐</t>
  </si>
  <si>
    <t>財団の業務の運営状況、事業の内容、会計処理・資産の状況等が、「公益法人の設立許可及び指導監督基準」（平成8年9月20日閣議決定）に適合しているか否かを検査し、支出実態等の把握に努めている。※本財団は既に一般財団法人に移行しているが，公益目的支出計画終了までは，上記基準を遵守する必要がある。</t>
    <phoneticPr fontId="5"/>
  </si>
  <si>
    <t>人員の削減、実施事業の見直し等を行い、ニーズに沿った事業を重点的に実施できる体制を築いている。</t>
    <phoneticPr fontId="5"/>
  </si>
  <si>
    <t>実施事業の見直し等を行い、ニーズに沿った事業を重点的に実施できる体制を築いている。</t>
    <phoneticPr fontId="5"/>
  </si>
  <si>
    <t>人員の削減、実施事業の見直し等を行い、ニーズに沿った事業を重点的に実施できる体制を築いている。</t>
    <phoneticPr fontId="5"/>
  </si>
  <si>
    <t>経済産業省</t>
  </si>
  <si>
    <t>日韓産業技術協力共同事業体拠出金</t>
    <phoneticPr fontId="5"/>
  </si>
  <si>
    <t>産業技術協企業のビジネスマッチングや産業技術分野の人材育成等につながる事業については経済産業省が、その他交流促進等にかかる事業ついては外務省が所管し、緊密に連携の上事業を推進している。</t>
    <phoneticPr fontId="5"/>
  </si>
  <si>
    <t>128</t>
    <phoneticPr fontId="5"/>
  </si>
  <si>
    <t>129</t>
    <phoneticPr fontId="5"/>
  </si>
  <si>
    <t>155</t>
    <phoneticPr fontId="5"/>
  </si>
  <si>
    <t>201</t>
    <phoneticPr fontId="5"/>
  </si>
  <si>
    <t>195</t>
    <phoneticPr fontId="5"/>
  </si>
  <si>
    <t>197</t>
    <phoneticPr fontId="5"/>
  </si>
  <si>
    <t>243</t>
    <phoneticPr fontId="5"/>
  </si>
  <si>
    <t>243</t>
    <phoneticPr fontId="5"/>
  </si>
  <si>
    <t>研修費，会場費，通訳費等</t>
    <rPh sb="0" eb="3">
      <t>ケンシュウヒ</t>
    </rPh>
    <rPh sb="4" eb="7">
      <t>カイジョウヒ</t>
    </rPh>
    <rPh sb="8" eb="10">
      <t>ツウヤク</t>
    </rPh>
    <rPh sb="10" eb="11">
      <t>ヒ</t>
    </rPh>
    <rPh sb="11" eb="12">
      <t>ナド</t>
    </rPh>
    <phoneticPr fontId="5"/>
  </si>
  <si>
    <t>人件費，賃借料等</t>
    <rPh sb="0" eb="3">
      <t>ジンケンヒ</t>
    </rPh>
    <rPh sb="4" eb="7">
      <t>チンシャクリョウ</t>
    </rPh>
    <rPh sb="7" eb="8">
      <t>ナド</t>
    </rPh>
    <phoneticPr fontId="5"/>
  </si>
  <si>
    <t>(一財)日韓産業技術協力財団</t>
    <phoneticPr fontId="5"/>
  </si>
  <si>
    <t>-</t>
    <phoneticPr fontId="5"/>
  </si>
  <si>
    <t>日韓両国経済の発展に資する事業の運営にかかる業務を実施</t>
    <phoneticPr fontId="5"/>
  </si>
  <si>
    <t>事業自体が有益かを判断する材料の一つとして，日韓経済連携関連事業のシンポジウムの参加者数を１００名にする。</t>
    <phoneticPr fontId="5"/>
  </si>
  <si>
    <t>千円</t>
    <rPh sb="0" eb="1">
      <t>セン</t>
    </rPh>
    <rPh sb="1" eb="2">
      <t>エン</t>
    </rPh>
    <phoneticPr fontId="5"/>
  </si>
  <si>
    <t>8,000
/17</t>
    <phoneticPr fontId="5"/>
  </si>
  <si>
    <t>10,000
/213</t>
    <phoneticPr fontId="5"/>
  </si>
  <si>
    <t>8,230
/92</t>
    <phoneticPr fontId="5"/>
  </si>
  <si>
    <t>16,000/130</t>
    <phoneticPr fontId="5"/>
  </si>
  <si>
    <t>千円
/人</t>
    <rPh sb="0" eb="1">
      <t>セン</t>
    </rPh>
    <rPh sb="1" eb="2">
      <t>エン</t>
    </rPh>
    <rPh sb="4" eb="5">
      <t>ニン</t>
    </rPh>
    <phoneticPr fontId="5"/>
  </si>
  <si>
    <t>236</t>
    <phoneticPr fontId="5"/>
  </si>
  <si>
    <t>外部有識者の点検対象外である。</t>
    <phoneticPr fontId="5"/>
  </si>
  <si>
    <t>これまでの拠出先の国際機関に対する国際機関評価結果も踏まえつつ，拠出金が効果的に活用されるよう，引き続き適正な執行管理に努める。</t>
    <phoneticPr fontId="5"/>
  </si>
  <si>
    <t>無</t>
  </si>
  <si>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5"/>
  </si>
  <si>
    <t>事業計画に沿った活動実績となっている。</t>
    <rPh sb="0" eb="2">
      <t>ジギョウ</t>
    </rPh>
    <rPh sb="2" eb="4">
      <t>ケイカク</t>
    </rPh>
    <rPh sb="5" eb="6">
      <t>ソ</t>
    </rPh>
    <rPh sb="8" eb="10">
      <t>カツドウ</t>
    </rPh>
    <rPh sb="10" eb="12">
      <t>ジッセキ</t>
    </rPh>
    <phoneticPr fontId="5"/>
  </si>
  <si>
    <t>課長　　小野　健</t>
    <rPh sb="0" eb="2">
      <t>カチョウ</t>
    </rPh>
    <rPh sb="4" eb="6">
      <t>オノ</t>
    </rPh>
    <rPh sb="7" eb="8">
      <t>ケン</t>
    </rPh>
    <phoneticPr fontId="5"/>
  </si>
  <si>
    <t>予算圧縮要求を踏まえた減額要求</t>
    <rPh sb="0" eb="2">
      <t>ヨサン</t>
    </rPh>
    <rPh sb="2" eb="4">
      <t>アッシュク</t>
    </rPh>
    <rPh sb="4" eb="6">
      <t>ヨウキュウ</t>
    </rPh>
    <rPh sb="7" eb="8">
      <t>フ</t>
    </rPh>
    <rPh sb="11" eb="13">
      <t>ゲンガク</t>
    </rPh>
    <rPh sb="13" eb="15">
      <t>ヨウキュウ</t>
    </rPh>
    <phoneticPr fontId="5"/>
  </si>
  <si>
    <t>予算減額傾向を踏まえ、更なる効率的な事業実施の工夫を行う。</t>
    <rPh sb="0" eb="2">
      <t>ヨサン</t>
    </rPh>
    <rPh sb="2" eb="4">
      <t>ゲンガク</t>
    </rPh>
    <rPh sb="4" eb="6">
      <t>ケイコウ</t>
    </rPh>
    <rPh sb="7" eb="8">
      <t>フ</t>
    </rPh>
    <rPh sb="11" eb="12">
      <t>サラ</t>
    </rPh>
    <rPh sb="14" eb="17">
      <t>コウリツテキ</t>
    </rPh>
    <rPh sb="18" eb="20">
      <t>ジギョウ</t>
    </rPh>
    <rPh sb="20" eb="22">
      <t>ジッシ</t>
    </rPh>
    <rPh sb="23" eb="25">
      <t>クフウ</t>
    </rPh>
    <rPh sb="26" eb="2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</si>
</sst>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13607</xdr:colOff>
      <xdr:row>743</xdr:row>
      <xdr:rowOff>27214</xdr:rowOff>
    </xdr:from>
    <xdr:to>
      <xdr:col>37</xdr:col>
      <xdr:colOff>40822</xdr:colOff>
      <xdr:row>746</xdr:row>
      <xdr:rowOff>340178</xdr:rowOff>
    </xdr:to>
    <xdr:sp macro="" textlink="">
      <xdr:nvSpPr>
        <xdr:cNvPr id="2" name="正方形/長方形 1"/>
        <xdr:cNvSpPr/>
      </xdr:nvSpPr>
      <xdr:spPr>
        <a:xfrm>
          <a:off x="3814082" y="32878939"/>
          <a:ext cx="3827690" cy="13702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外　務　省</a:t>
          </a:r>
          <a:endParaRPr kumimoji="1" lang="en-US" altLang="ja-JP" sz="2000" b="1">
            <a:solidFill>
              <a:schemeClr val="tx1"/>
            </a:solidFill>
          </a:endParaRPr>
        </a:p>
        <a:p>
          <a:pPr algn="ctr"/>
          <a:endParaRPr kumimoji="1" lang="en-US" altLang="ja-JP" sz="2000" b="1">
            <a:solidFill>
              <a:schemeClr val="tx1"/>
            </a:solidFill>
          </a:endParaRPr>
        </a:p>
        <a:p>
          <a:pPr algn="ctr"/>
          <a:r>
            <a:rPr kumimoji="1" lang="ja-JP" altLang="en-US" sz="2000" b="1">
              <a:solidFill>
                <a:schemeClr val="tx1"/>
              </a:solidFill>
            </a:rPr>
            <a:t>１５百万円</a:t>
          </a:r>
        </a:p>
      </xdr:txBody>
    </xdr:sp>
    <xdr:clientData/>
  </xdr:twoCellAnchor>
  <xdr:twoCellAnchor>
    <xdr:from>
      <xdr:col>27</xdr:col>
      <xdr:colOff>129167</xdr:colOff>
      <xdr:row>746</xdr:row>
      <xdr:rowOff>340178</xdr:rowOff>
    </xdr:from>
    <xdr:to>
      <xdr:col>27</xdr:col>
      <xdr:colOff>129268</xdr:colOff>
      <xdr:row>750</xdr:row>
      <xdr:rowOff>0</xdr:rowOff>
    </xdr:to>
    <xdr:cxnSp macro="">
      <xdr:nvCxnSpPr>
        <xdr:cNvPr id="3" name="直線矢印コネクタ 2"/>
        <xdr:cNvCxnSpPr>
          <a:stCxn id="2" idx="2"/>
        </xdr:cNvCxnSpPr>
      </xdr:nvCxnSpPr>
      <xdr:spPr>
        <a:xfrm flipH="1">
          <a:off x="5729867" y="34249178"/>
          <a:ext cx="101" cy="1069522"/>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749</xdr:row>
      <xdr:rowOff>340179</xdr:rowOff>
    </xdr:from>
    <xdr:to>
      <xdr:col>37</xdr:col>
      <xdr:colOff>0</xdr:colOff>
      <xdr:row>754</xdr:row>
      <xdr:rowOff>108857</xdr:rowOff>
    </xdr:to>
    <xdr:sp macro="" textlink="">
      <xdr:nvSpPr>
        <xdr:cNvPr id="4" name="正方形/長方形 3"/>
        <xdr:cNvSpPr/>
      </xdr:nvSpPr>
      <xdr:spPr>
        <a:xfrm>
          <a:off x="3814082" y="35306454"/>
          <a:ext cx="3786868" cy="1530803"/>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（一財）日韓産業技術協力財団</a:t>
          </a:r>
          <a:endParaRPr kumimoji="1" lang="en-US" altLang="ja-JP" sz="2000" b="1">
            <a:solidFill>
              <a:schemeClr val="tx1"/>
            </a:solidFill>
          </a:endParaRPr>
        </a:p>
        <a:p>
          <a:pPr algn="ctr"/>
          <a:endParaRPr kumimoji="1" lang="en-US" altLang="ja-JP" sz="2000" b="1">
            <a:solidFill>
              <a:schemeClr val="tx1"/>
            </a:solidFill>
          </a:endParaRPr>
        </a:p>
        <a:p>
          <a:pPr algn="ctr"/>
          <a:r>
            <a:rPr kumimoji="1" lang="ja-JP" altLang="en-US" sz="2000" b="1">
              <a:solidFill>
                <a:schemeClr val="tx1"/>
              </a:solidFill>
            </a:rPr>
            <a:t>１５百万円</a:t>
          </a:r>
        </a:p>
      </xdr:txBody>
    </xdr:sp>
    <xdr:clientData/>
  </xdr:twoCellAnchor>
  <xdr:twoCellAnchor>
    <xdr:from>
      <xdr:col>19</xdr:col>
      <xdr:colOff>27214</xdr:colOff>
      <xdr:row>756</xdr:row>
      <xdr:rowOff>340179</xdr:rowOff>
    </xdr:from>
    <xdr:to>
      <xdr:col>35</xdr:col>
      <xdr:colOff>176893</xdr:colOff>
      <xdr:row>759</xdr:row>
      <xdr:rowOff>381000</xdr:rowOff>
    </xdr:to>
    <xdr:sp macro="" textlink="">
      <xdr:nvSpPr>
        <xdr:cNvPr id="5" name="大かっこ 4"/>
        <xdr:cNvSpPr/>
      </xdr:nvSpPr>
      <xdr:spPr>
        <a:xfrm>
          <a:off x="4027714" y="37773429"/>
          <a:ext cx="3350079" cy="172674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800"/>
            <a:t>日韓両国間の産業技術交流を通じて，両国経済の緊密化及び発展に資する事業の運営にかかる業務を実施。</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election activeCell="A734" sqref="A734:AX7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284</v>
      </c>
      <c r="AT2" s="971"/>
      <c r="AU2" s="971"/>
      <c r="AV2" s="51" t="str">
        <f>IF(AW2="", "", "-")</f>
        <v/>
      </c>
      <c r="AW2" s="916"/>
      <c r="AX2" s="916"/>
    </row>
    <row r="3" spans="1:50" ht="21" customHeight="1" thickBot="1">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c r="A4" s="709" t="s">
        <v>25</v>
      </c>
      <c r="B4" s="710"/>
      <c r="C4" s="710"/>
      <c r="D4" s="710"/>
      <c r="E4" s="710"/>
      <c r="F4" s="710"/>
      <c r="G4" s="685" t="s">
        <v>564</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565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4" t="s">
        <v>506</v>
      </c>
      <c r="H5" s="845"/>
      <c r="I5" s="845"/>
      <c r="J5" s="845"/>
      <c r="K5" s="845"/>
      <c r="L5" s="845"/>
      <c r="M5" s="846" t="s">
        <v>66</v>
      </c>
      <c r="N5" s="847"/>
      <c r="O5" s="847"/>
      <c r="P5" s="847"/>
      <c r="Q5" s="847"/>
      <c r="R5" s="848"/>
      <c r="S5" s="849" t="s">
        <v>70</v>
      </c>
      <c r="T5" s="845"/>
      <c r="U5" s="845"/>
      <c r="V5" s="845"/>
      <c r="W5" s="845"/>
      <c r="X5" s="850"/>
      <c r="Y5" s="702" t="s">
        <v>3</v>
      </c>
      <c r="Z5" s="547"/>
      <c r="AA5" s="547"/>
      <c r="AB5" s="547"/>
      <c r="AC5" s="547"/>
      <c r="AD5" s="548"/>
      <c r="AE5" s="703" t="s">
        <v>566</v>
      </c>
      <c r="AF5" s="704"/>
      <c r="AG5" s="704"/>
      <c r="AH5" s="704"/>
      <c r="AI5" s="704"/>
      <c r="AJ5" s="704"/>
      <c r="AK5" s="704"/>
      <c r="AL5" s="704"/>
      <c r="AM5" s="704"/>
      <c r="AN5" s="704"/>
      <c r="AO5" s="704"/>
      <c r="AP5" s="705"/>
      <c r="AQ5" s="706" t="s">
        <v>620</v>
      </c>
      <c r="AR5" s="707"/>
      <c r="AS5" s="707"/>
      <c r="AT5" s="707"/>
      <c r="AU5" s="707"/>
      <c r="AV5" s="707"/>
      <c r="AW5" s="707"/>
      <c r="AX5" s="708"/>
    </row>
    <row r="6" spans="1:50" ht="39" customHeight="1">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7" t="s">
        <v>395</v>
      </c>
      <c r="Z7" s="447"/>
      <c r="AA7" s="447"/>
      <c r="AB7" s="447"/>
      <c r="AC7" s="447"/>
      <c r="AD7" s="928"/>
      <c r="AE7" s="917" t="s">
        <v>569</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7" t="s">
        <v>259</v>
      </c>
      <c r="B8" s="498"/>
      <c r="C8" s="498"/>
      <c r="D8" s="498"/>
      <c r="E8" s="498"/>
      <c r="F8" s="499"/>
      <c r="G8" s="938" t="str">
        <f>入力規則等!A27</f>
        <v>-</v>
      </c>
      <c r="H8" s="725"/>
      <c r="I8" s="725"/>
      <c r="J8" s="725"/>
      <c r="K8" s="725"/>
      <c r="L8" s="725"/>
      <c r="M8" s="725"/>
      <c r="N8" s="725"/>
      <c r="O8" s="725"/>
      <c r="P8" s="725"/>
      <c r="Q8" s="725"/>
      <c r="R8" s="725"/>
      <c r="S8" s="725"/>
      <c r="T8" s="725"/>
      <c r="U8" s="725"/>
      <c r="V8" s="725"/>
      <c r="W8" s="725"/>
      <c r="X8" s="939"/>
      <c r="Y8" s="851" t="s">
        <v>260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4" t="s">
        <v>23</v>
      </c>
      <c r="B9" s="855"/>
      <c r="C9" s="855"/>
      <c r="D9" s="855"/>
      <c r="E9" s="855"/>
      <c r="F9" s="855"/>
      <c r="G9" s="856" t="s">
        <v>570</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63" t="s">
        <v>30</v>
      </c>
      <c r="B10" s="664"/>
      <c r="C10" s="664"/>
      <c r="D10" s="664"/>
      <c r="E10" s="664"/>
      <c r="F10" s="664"/>
      <c r="G10" s="759" t="s">
        <v>571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3" t="s">
        <v>5</v>
      </c>
      <c r="B11" s="664"/>
      <c r="C11" s="664"/>
      <c r="D11" s="664"/>
      <c r="E11" s="664"/>
      <c r="F11" s="665"/>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81" t="s">
        <v>24</v>
      </c>
      <c r="B12" s="982"/>
      <c r="C12" s="982"/>
      <c r="D12" s="982"/>
      <c r="E12" s="982"/>
      <c r="F12" s="983"/>
      <c r="G12" s="765"/>
      <c r="H12" s="766"/>
      <c r="I12" s="766"/>
      <c r="J12" s="766"/>
      <c r="K12" s="766"/>
      <c r="L12" s="766"/>
      <c r="M12" s="766"/>
      <c r="N12" s="766"/>
      <c r="O12" s="766"/>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7"/>
    </row>
    <row r="13" spans="1:50" ht="21" customHeight="1">
      <c r="A13" s="617"/>
      <c r="B13" s="618"/>
      <c r="C13" s="618"/>
      <c r="D13" s="618"/>
      <c r="E13" s="618"/>
      <c r="F13" s="619"/>
      <c r="G13" s="728" t="s">
        <v>6</v>
      </c>
      <c r="H13" s="729"/>
      <c r="I13" s="769" t="s">
        <v>7</v>
      </c>
      <c r="J13" s="770"/>
      <c r="K13" s="770"/>
      <c r="L13" s="770"/>
      <c r="M13" s="770"/>
      <c r="N13" s="770"/>
      <c r="O13" s="771"/>
      <c r="P13" s="660">
        <v>19</v>
      </c>
      <c r="Q13" s="661"/>
      <c r="R13" s="661"/>
      <c r="S13" s="661"/>
      <c r="T13" s="661"/>
      <c r="U13" s="661"/>
      <c r="V13" s="662"/>
      <c r="W13" s="660">
        <v>19</v>
      </c>
      <c r="X13" s="661"/>
      <c r="Y13" s="661"/>
      <c r="Z13" s="661"/>
      <c r="AA13" s="661"/>
      <c r="AB13" s="661"/>
      <c r="AC13" s="662"/>
      <c r="AD13" s="660">
        <v>15</v>
      </c>
      <c r="AE13" s="661"/>
      <c r="AF13" s="661"/>
      <c r="AG13" s="661"/>
      <c r="AH13" s="661"/>
      <c r="AI13" s="661"/>
      <c r="AJ13" s="662"/>
      <c r="AK13" s="660">
        <v>15</v>
      </c>
      <c r="AL13" s="661"/>
      <c r="AM13" s="661"/>
      <c r="AN13" s="661"/>
      <c r="AO13" s="661"/>
      <c r="AP13" s="661"/>
      <c r="AQ13" s="662"/>
      <c r="AR13" s="924">
        <v>14</v>
      </c>
      <c r="AS13" s="925"/>
      <c r="AT13" s="925"/>
      <c r="AU13" s="925"/>
      <c r="AV13" s="925"/>
      <c r="AW13" s="925"/>
      <c r="AX13" s="926"/>
    </row>
    <row r="14" spans="1:50" ht="21" customHeight="1">
      <c r="A14" s="617"/>
      <c r="B14" s="618"/>
      <c r="C14" s="618"/>
      <c r="D14" s="618"/>
      <c r="E14" s="618"/>
      <c r="F14" s="619"/>
      <c r="G14" s="730"/>
      <c r="H14" s="731"/>
      <c r="I14" s="716" t="s">
        <v>8</v>
      </c>
      <c r="J14" s="767"/>
      <c r="K14" s="767"/>
      <c r="L14" s="767"/>
      <c r="M14" s="767"/>
      <c r="N14" s="767"/>
      <c r="O14" s="768"/>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c r="AL14" s="661"/>
      <c r="AM14" s="661"/>
      <c r="AN14" s="661"/>
      <c r="AO14" s="661"/>
      <c r="AP14" s="661"/>
      <c r="AQ14" s="662"/>
      <c r="AR14" s="793"/>
      <c r="AS14" s="793"/>
      <c r="AT14" s="793"/>
      <c r="AU14" s="793"/>
      <c r="AV14" s="793"/>
      <c r="AW14" s="793"/>
      <c r="AX14" s="794"/>
    </row>
    <row r="15" spans="1:50" ht="21" customHeight="1">
      <c r="A15" s="617"/>
      <c r="B15" s="618"/>
      <c r="C15" s="618"/>
      <c r="D15" s="618"/>
      <c r="E15" s="618"/>
      <c r="F15" s="619"/>
      <c r="G15" s="730"/>
      <c r="H15" s="731"/>
      <c r="I15" s="716" t="s">
        <v>51</v>
      </c>
      <c r="J15" s="717"/>
      <c r="K15" s="717"/>
      <c r="L15" s="717"/>
      <c r="M15" s="717"/>
      <c r="N15" s="717"/>
      <c r="O15" s="718"/>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c r="AS15" s="661"/>
      <c r="AT15" s="661"/>
      <c r="AU15" s="661"/>
      <c r="AV15" s="661"/>
      <c r="AW15" s="661"/>
      <c r="AX15" s="811"/>
    </row>
    <row r="16" spans="1:50" ht="21" customHeight="1">
      <c r="A16" s="617"/>
      <c r="B16" s="618"/>
      <c r="C16" s="618"/>
      <c r="D16" s="618"/>
      <c r="E16" s="618"/>
      <c r="F16" s="619"/>
      <c r="G16" s="730"/>
      <c r="H16" s="731"/>
      <c r="I16" s="716" t="s">
        <v>52</v>
      </c>
      <c r="J16" s="717"/>
      <c r="K16" s="717"/>
      <c r="L16" s="717"/>
      <c r="M16" s="717"/>
      <c r="N16" s="717"/>
      <c r="O16" s="718"/>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c r="AL16" s="661"/>
      <c r="AM16" s="661"/>
      <c r="AN16" s="661"/>
      <c r="AO16" s="661"/>
      <c r="AP16" s="661"/>
      <c r="AQ16" s="662"/>
      <c r="AR16" s="762"/>
      <c r="AS16" s="763"/>
      <c r="AT16" s="763"/>
      <c r="AU16" s="763"/>
      <c r="AV16" s="763"/>
      <c r="AW16" s="763"/>
      <c r="AX16" s="764"/>
    </row>
    <row r="17" spans="1:50" ht="24.75" customHeight="1">
      <c r="A17" s="617"/>
      <c r="B17" s="618"/>
      <c r="C17" s="618"/>
      <c r="D17" s="618"/>
      <c r="E17" s="618"/>
      <c r="F17" s="619"/>
      <c r="G17" s="730"/>
      <c r="H17" s="731"/>
      <c r="I17" s="716" t="s">
        <v>50</v>
      </c>
      <c r="J17" s="767"/>
      <c r="K17" s="767"/>
      <c r="L17" s="767"/>
      <c r="M17" s="767"/>
      <c r="N17" s="767"/>
      <c r="O17" s="768"/>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c r="AL17" s="661"/>
      <c r="AM17" s="661"/>
      <c r="AN17" s="661"/>
      <c r="AO17" s="661"/>
      <c r="AP17" s="661"/>
      <c r="AQ17" s="662"/>
      <c r="AR17" s="922"/>
      <c r="AS17" s="922"/>
      <c r="AT17" s="922"/>
      <c r="AU17" s="922"/>
      <c r="AV17" s="922"/>
      <c r="AW17" s="922"/>
      <c r="AX17" s="923"/>
    </row>
    <row r="18" spans="1:50" ht="24.75" customHeight="1">
      <c r="A18" s="617"/>
      <c r="B18" s="618"/>
      <c r="C18" s="618"/>
      <c r="D18" s="618"/>
      <c r="E18" s="618"/>
      <c r="F18" s="619"/>
      <c r="G18" s="732"/>
      <c r="H18" s="733"/>
      <c r="I18" s="721" t="s">
        <v>20</v>
      </c>
      <c r="J18" s="722"/>
      <c r="K18" s="722"/>
      <c r="L18" s="722"/>
      <c r="M18" s="722"/>
      <c r="N18" s="722"/>
      <c r="O18" s="723"/>
      <c r="P18" s="883">
        <f>SUM(P13:V17)</f>
        <v>19</v>
      </c>
      <c r="Q18" s="884"/>
      <c r="R18" s="884"/>
      <c r="S18" s="884"/>
      <c r="T18" s="884"/>
      <c r="U18" s="884"/>
      <c r="V18" s="885"/>
      <c r="W18" s="883">
        <f>SUM(W13:AC17)</f>
        <v>19</v>
      </c>
      <c r="X18" s="884"/>
      <c r="Y18" s="884"/>
      <c r="Z18" s="884"/>
      <c r="AA18" s="884"/>
      <c r="AB18" s="884"/>
      <c r="AC18" s="885"/>
      <c r="AD18" s="883">
        <f>SUM(AD13:AJ17)</f>
        <v>15</v>
      </c>
      <c r="AE18" s="884"/>
      <c r="AF18" s="884"/>
      <c r="AG18" s="884"/>
      <c r="AH18" s="884"/>
      <c r="AI18" s="884"/>
      <c r="AJ18" s="885"/>
      <c r="AK18" s="883">
        <f>SUM(AK13:AQ17)</f>
        <v>15</v>
      </c>
      <c r="AL18" s="884"/>
      <c r="AM18" s="884"/>
      <c r="AN18" s="884"/>
      <c r="AO18" s="884"/>
      <c r="AP18" s="884"/>
      <c r="AQ18" s="885"/>
      <c r="AR18" s="883">
        <f>SUM(AR13:AX17)</f>
        <v>14</v>
      </c>
      <c r="AS18" s="884"/>
      <c r="AT18" s="884"/>
      <c r="AU18" s="884"/>
      <c r="AV18" s="884"/>
      <c r="AW18" s="884"/>
      <c r="AX18" s="886"/>
    </row>
    <row r="19" spans="1:50" ht="24.75" customHeight="1">
      <c r="A19" s="617"/>
      <c r="B19" s="618"/>
      <c r="C19" s="618"/>
      <c r="D19" s="618"/>
      <c r="E19" s="618"/>
      <c r="F19" s="619"/>
      <c r="G19" s="881" t="s">
        <v>9</v>
      </c>
      <c r="H19" s="882"/>
      <c r="I19" s="882"/>
      <c r="J19" s="882"/>
      <c r="K19" s="882"/>
      <c r="L19" s="882"/>
      <c r="M19" s="882"/>
      <c r="N19" s="882"/>
      <c r="O19" s="882"/>
      <c r="P19" s="660">
        <v>19</v>
      </c>
      <c r="Q19" s="661"/>
      <c r="R19" s="661"/>
      <c r="S19" s="661"/>
      <c r="T19" s="661"/>
      <c r="U19" s="661"/>
      <c r="V19" s="662"/>
      <c r="W19" s="660">
        <v>19</v>
      </c>
      <c r="X19" s="661"/>
      <c r="Y19" s="661"/>
      <c r="Z19" s="661"/>
      <c r="AA19" s="661"/>
      <c r="AB19" s="661"/>
      <c r="AC19" s="662"/>
      <c r="AD19" s="660">
        <v>15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81" t="s">
        <v>10</v>
      </c>
      <c r="H20" s="882"/>
      <c r="I20" s="882"/>
      <c r="J20" s="882"/>
      <c r="K20" s="882"/>
      <c r="L20" s="882"/>
      <c r="M20" s="882"/>
      <c r="N20" s="882"/>
      <c r="O20" s="88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c r="A21" s="854"/>
      <c r="B21" s="855"/>
      <c r="C21" s="855"/>
      <c r="D21" s="855"/>
      <c r="E21" s="855"/>
      <c r="F21" s="984"/>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c r="A22" s="951" t="s">
        <v>434</v>
      </c>
      <c r="B22" s="952"/>
      <c r="C22" s="952"/>
      <c r="D22" s="952"/>
      <c r="E22" s="952"/>
      <c r="F22" s="953"/>
      <c r="G22" s="989" t="s">
        <v>337</v>
      </c>
      <c r="H22" s="220"/>
      <c r="I22" s="220"/>
      <c r="J22" s="220"/>
      <c r="K22" s="220"/>
      <c r="L22" s="220"/>
      <c r="M22" s="220"/>
      <c r="N22" s="220"/>
      <c r="O22" s="221"/>
      <c r="P22" s="940" t="s">
        <v>435</v>
      </c>
      <c r="Q22" s="220"/>
      <c r="R22" s="220"/>
      <c r="S22" s="220"/>
      <c r="T22" s="220"/>
      <c r="U22" s="220"/>
      <c r="V22" s="221"/>
      <c r="W22" s="940" t="s">
        <v>436</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c r="A23" s="954"/>
      <c r="B23" s="955"/>
      <c r="C23" s="955"/>
      <c r="D23" s="955"/>
      <c r="E23" s="955"/>
      <c r="F23" s="956"/>
      <c r="G23" s="990" t="s">
        <v>572</v>
      </c>
      <c r="H23" s="991"/>
      <c r="I23" s="991"/>
      <c r="J23" s="991"/>
      <c r="K23" s="991"/>
      <c r="L23" s="991"/>
      <c r="M23" s="991"/>
      <c r="N23" s="991"/>
      <c r="O23" s="992"/>
      <c r="P23" s="924">
        <v>8</v>
      </c>
      <c r="Q23" s="925"/>
      <c r="R23" s="925"/>
      <c r="S23" s="925"/>
      <c r="T23" s="925"/>
      <c r="U23" s="925"/>
      <c r="V23" s="941"/>
      <c r="W23" s="924">
        <v>11</v>
      </c>
      <c r="X23" s="925"/>
      <c r="Y23" s="925"/>
      <c r="Z23" s="925"/>
      <c r="AA23" s="925"/>
      <c r="AB23" s="925"/>
      <c r="AC23" s="941"/>
      <c r="AD23" s="961" t="s">
        <v>621</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c r="A24" s="954"/>
      <c r="B24" s="955"/>
      <c r="C24" s="955"/>
      <c r="D24" s="955"/>
      <c r="E24" s="955"/>
      <c r="F24" s="956"/>
      <c r="G24" s="942" t="s">
        <v>573</v>
      </c>
      <c r="H24" s="943"/>
      <c r="I24" s="943"/>
      <c r="J24" s="943"/>
      <c r="K24" s="943"/>
      <c r="L24" s="943"/>
      <c r="M24" s="943"/>
      <c r="N24" s="943"/>
      <c r="O24" s="944"/>
      <c r="P24" s="660">
        <v>7</v>
      </c>
      <c r="Q24" s="661"/>
      <c r="R24" s="661"/>
      <c r="S24" s="661"/>
      <c r="T24" s="661"/>
      <c r="U24" s="661"/>
      <c r="V24" s="662"/>
      <c r="W24" s="660">
        <v>3</v>
      </c>
      <c r="X24" s="661"/>
      <c r="Y24" s="661"/>
      <c r="Z24" s="661"/>
      <c r="AA24" s="661"/>
      <c r="AB24" s="661"/>
      <c r="AC24" s="662"/>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c r="A25" s="954"/>
      <c r="B25" s="955"/>
      <c r="C25" s="955"/>
      <c r="D25" s="955"/>
      <c r="E25" s="955"/>
      <c r="F25" s="956"/>
      <c r="G25" s="942"/>
      <c r="H25" s="943"/>
      <c r="I25" s="943"/>
      <c r="J25" s="943"/>
      <c r="K25" s="943"/>
      <c r="L25" s="943"/>
      <c r="M25" s="943"/>
      <c r="N25" s="943"/>
      <c r="O25" s="944"/>
      <c r="P25" s="660"/>
      <c r="Q25" s="661"/>
      <c r="R25" s="661"/>
      <c r="S25" s="661"/>
      <c r="T25" s="661"/>
      <c r="U25" s="661"/>
      <c r="V25" s="662"/>
      <c r="W25" s="660"/>
      <c r="X25" s="661"/>
      <c r="Y25" s="661"/>
      <c r="Z25" s="661"/>
      <c r="AA25" s="661"/>
      <c r="AB25" s="661"/>
      <c r="AC25" s="662"/>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c r="A26" s="954"/>
      <c r="B26" s="955"/>
      <c r="C26" s="955"/>
      <c r="D26" s="955"/>
      <c r="E26" s="955"/>
      <c r="F26" s="956"/>
      <c r="G26" s="942"/>
      <c r="H26" s="943"/>
      <c r="I26" s="943"/>
      <c r="J26" s="943"/>
      <c r="K26" s="943"/>
      <c r="L26" s="943"/>
      <c r="M26" s="943"/>
      <c r="N26" s="943"/>
      <c r="O26" s="944"/>
      <c r="P26" s="660"/>
      <c r="Q26" s="661"/>
      <c r="R26" s="661"/>
      <c r="S26" s="661"/>
      <c r="T26" s="661"/>
      <c r="U26" s="661"/>
      <c r="V26" s="662"/>
      <c r="W26" s="660"/>
      <c r="X26" s="661"/>
      <c r="Y26" s="661"/>
      <c r="Z26" s="661"/>
      <c r="AA26" s="661"/>
      <c r="AB26" s="661"/>
      <c r="AC26" s="662"/>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c r="A27" s="954"/>
      <c r="B27" s="955"/>
      <c r="C27" s="955"/>
      <c r="D27" s="955"/>
      <c r="E27" s="955"/>
      <c r="F27" s="956"/>
      <c r="G27" s="942"/>
      <c r="H27" s="943"/>
      <c r="I27" s="943"/>
      <c r="J27" s="943"/>
      <c r="K27" s="943"/>
      <c r="L27" s="943"/>
      <c r="M27" s="943"/>
      <c r="N27" s="943"/>
      <c r="O27" s="944"/>
      <c r="P27" s="660"/>
      <c r="Q27" s="661"/>
      <c r="R27" s="661"/>
      <c r="S27" s="661"/>
      <c r="T27" s="661"/>
      <c r="U27" s="661"/>
      <c r="V27" s="662"/>
      <c r="W27" s="660"/>
      <c r="X27" s="661"/>
      <c r="Y27" s="661"/>
      <c r="Z27" s="661"/>
      <c r="AA27" s="661"/>
      <c r="AB27" s="661"/>
      <c r="AC27" s="662"/>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c r="A28" s="954"/>
      <c r="B28" s="955"/>
      <c r="C28" s="955"/>
      <c r="D28" s="955"/>
      <c r="E28" s="955"/>
      <c r="F28" s="956"/>
      <c r="G28" s="945" t="s">
        <v>341</v>
      </c>
      <c r="H28" s="946"/>
      <c r="I28" s="946"/>
      <c r="J28" s="946"/>
      <c r="K28" s="946"/>
      <c r="L28" s="946"/>
      <c r="M28" s="946"/>
      <c r="N28" s="946"/>
      <c r="O28" s="947"/>
      <c r="P28" s="883">
        <f>P29-SUM(P23:P27)</f>
        <v>0</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57"/>
      <c r="B29" s="958"/>
      <c r="C29" s="958"/>
      <c r="D29" s="958"/>
      <c r="E29" s="958"/>
      <c r="F29" s="959"/>
      <c r="G29" s="948" t="s">
        <v>338</v>
      </c>
      <c r="H29" s="949"/>
      <c r="I29" s="949"/>
      <c r="J29" s="949"/>
      <c r="K29" s="949"/>
      <c r="L29" s="949"/>
      <c r="M29" s="949"/>
      <c r="N29" s="949"/>
      <c r="O29" s="950"/>
      <c r="P29" s="660">
        <f>AK13</f>
        <v>15</v>
      </c>
      <c r="Q29" s="661"/>
      <c r="R29" s="661"/>
      <c r="S29" s="661"/>
      <c r="T29" s="661"/>
      <c r="U29" s="661"/>
      <c r="V29" s="662"/>
      <c r="W29" s="972">
        <f>AR13</f>
        <v>14</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866" t="s">
        <v>353</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398</v>
      </c>
      <c r="AF30" s="864"/>
      <c r="AG30" s="864"/>
      <c r="AH30" s="865"/>
      <c r="AI30" s="863" t="s">
        <v>420</v>
      </c>
      <c r="AJ30" s="864"/>
      <c r="AK30" s="864"/>
      <c r="AL30" s="865"/>
      <c r="AM30" s="920" t="s">
        <v>425</v>
      </c>
      <c r="AN30" s="920"/>
      <c r="AO30" s="920"/>
      <c r="AP30" s="863"/>
      <c r="AQ30" s="772" t="s">
        <v>235</v>
      </c>
      <c r="AR30" s="773"/>
      <c r="AS30" s="773"/>
      <c r="AT30" s="774"/>
      <c r="AU30" s="779" t="s">
        <v>134</v>
      </c>
      <c r="AV30" s="779"/>
      <c r="AW30" s="779"/>
      <c r="AX30" s="921"/>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3">
        <v>3</v>
      </c>
      <c r="AR31" s="199"/>
      <c r="AS31" s="132" t="s">
        <v>236</v>
      </c>
      <c r="AT31" s="133"/>
      <c r="AU31" s="198"/>
      <c r="AV31" s="198"/>
      <c r="AW31" s="399" t="s">
        <v>181</v>
      </c>
      <c r="AX31" s="400"/>
    </row>
    <row r="32" spans="1:50" ht="23.25" customHeight="1">
      <c r="A32" s="404"/>
      <c r="B32" s="402"/>
      <c r="C32" s="402"/>
      <c r="D32" s="402"/>
      <c r="E32" s="402"/>
      <c r="F32" s="403"/>
      <c r="G32" s="567" t="s">
        <v>607</v>
      </c>
      <c r="H32" s="568"/>
      <c r="I32" s="568"/>
      <c r="J32" s="568"/>
      <c r="K32" s="568"/>
      <c r="L32" s="568"/>
      <c r="M32" s="568"/>
      <c r="N32" s="568"/>
      <c r="O32" s="569"/>
      <c r="P32" s="104" t="s">
        <v>574</v>
      </c>
      <c r="Q32" s="104"/>
      <c r="R32" s="104"/>
      <c r="S32" s="104"/>
      <c r="T32" s="104"/>
      <c r="U32" s="104"/>
      <c r="V32" s="104"/>
      <c r="W32" s="104"/>
      <c r="X32" s="105"/>
      <c r="Y32" s="475" t="s">
        <v>12</v>
      </c>
      <c r="Z32" s="533"/>
      <c r="AA32" s="534"/>
      <c r="AB32" s="465" t="s">
        <v>575</v>
      </c>
      <c r="AC32" s="465"/>
      <c r="AD32" s="465"/>
      <c r="AE32" s="216">
        <v>120</v>
      </c>
      <c r="AF32" s="217"/>
      <c r="AG32" s="217"/>
      <c r="AH32" s="217"/>
      <c r="AI32" s="216">
        <v>195</v>
      </c>
      <c r="AJ32" s="217"/>
      <c r="AK32" s="217"/>
      <c r="AL32" s="217"/>
      <c r="AM32" s="216">
        <v>0</v>
      </c>
      <c r="AN32" s="217"/>
      <c r="AO32" s="217"/>
      <c r="AP32" s="217"/>
      <c r="AQ32" s="341"/>
      <c r="AR32" s="206"/>
      <c r="AS32" s="206"/>
      <c r="AT32" s="342"/>
      <c r="AU32" s="217"/>
      <c r="AV32" s="217"/>
      <c r="AW32" s="217"/>
      <c r="AX32" s="219"/>
    </row>
    <row r="33" spans="1:50" ht="23.25" customHeight="1">
      <c r="A33" s="405"/>
      <c r="B33" s="406"/>
      <c r="C33" s="406"/>
      <c r="D33" s="406"/>
      <c r="E33" s="406"/>
      <c r="F33" s="407"/>
      <c r="G33" s="570"/>
      <c r="H33" s="571"/>
      <c r="I33" s="571"/>
      <c r="J33" s="571"/>
      <c r="K33" s="571"/>
      <c r="L33" s="571"/>
      <c r="M33" s="571"/>
      <c r="N33" s="571"/>
      <c r="O33" s="572"/>
      <c r="P33" s="107"/>
      <c r="Q33" s="107"/>
      <c r="R33" s="107"/>
      <c r="S33" s="107"/>
      <c r="T33" s="107"/>
      <c r="U33" s="107"/>
      <c r="V33" s="107"/>
      <c r="W33" s="107"/>
      <c r="X33" s="108"/>
      <c r="Y33" s="419" t="s">
        <v>54</v>
      </c>
      <c r="Z33" s="420"/>
      <c r="AA33" s="421"/>
      <c r="AB33" s="525" t="s">
        <v>575</v>
      </c>
      <c r="AC33" s="525"/>
      <c r="AD33" s="525"/>
      <c r="AE33" s="216">
        <v>100</v>
      </c>
      <c r="AF33" s="217"/>
      <c r="AG33" s="217"/>
      <c r="AH33" s="217"/>
      <c r="AI33" s="216">
        <v>100</v>
      </c>
      <c r="AJ33" s="217"/>
      <c r="AK33" s="217"/>
      <c r="AL33" s="217"/>
      <c r="AM33" s="216">
        <v>100</v>
      </c>
      <c r="AN33" s="217"/>
      <c r="AO33" s="217"/>
      <c r="AP33" s="217"/>
      <c r="AQ33" s="341">
        <v>100</v>
      </c>
      <c r="AR33" s="206"/>
      <c r="AS33" s="206"/>
      <c r="AT33" s="342"/>
      <c r="AU33" s="217"/>
      <c r="AV33" s="217"/>
      <c r="AW33" s="217"/>
      <c r="AX33" s="219"/>
    </row>
    <row r="34" spans="1:50" ht="23.25" customHeight="1">
      <c r="A34" s="404"/>
      <c r="B34" s="402"/>
      <c r="C34" s="402"/>
      <c r="D34" s="402"/>
      <c r="E34" s="402"/>
      <c r="F34" s="403"/>
      <c r="G34" s="573"/>
      <c r="H34" s="574"/>
      <c r="I34" s="574"/>
      <c r="J34" s="574"/>
      <c r="K34" s="574"/>
      <c r="L34" s="574"/>
      <c r="M34" s="574"/>
      <c r="N34" s="574"/>
      <c r="O34" s="575"/>
      <c r="P34" s="110"/>
      <c r="Q34" s="110"/>
      <c r="R34" s="110"/>
      <c r="S34" s="110"/>
      <c r="T34" s="110"/>
      <c r="U34" s="110"/>
      <c r="V34" s="110"/>
      <c r="W34" s="110"/>
      <c r="X34" s="111"/>
      <c r="Y34" s="419" t="s">
        <v>13</v>
      </c>
      <c r="Z34" s="420"/>
      <c r="AA34" s="421"/>
      <c r="AB34" s="562" t="s">
        <v>182</v>
      </c>
      <c r="AC34" s="562"/>
      <c r="AD34" s="562"/>
      <c r="AE34" s="216">
        <v>120</v>
      </c>
      <c r="AF34" s="217"/>
      <c r="AG34" s="217"/>
      <c r="AH34" s="217"/>
      <c r="AI34" s="216">
        <v>195</v>
      </c>
      <c r="AJ34" s="217"/>
      <c r="AK34" s="217"/>
      <c r="AL34" s="217"/>
      <c r="AM34" s="216">
        <v>0</v>
      </c>
      <c r="AN34" s="217"/>
      <c r="AO34" s="217"/>
      <c r="AP34" s="217"/>
      <c r="AQ34" s="341"/>
      <c r="AR34" s="206"/>
      <c r="AS34" s="206"/>
      <c r="AT34" s="342"/>
      <c r="AU34" s="217"/>
      <c r="AV34" s="217"/>
      <c r="AW34" s="217"/>
      <c r="AX34" s="219"/>
    </row>
    <row r="35" spans="1:50" ht="23.25" customHeight="1">
      <c r="A35" s="224" t="s">
        <v>386</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c r="A37" s="775" t="s">
        <v>353</v>
      </c>
      <c r="B37" s="776"/>
      <c r="C37" s="776"/>
      <c r="D37" s="776"/>
      <c r="E37" s="776"/>
      <c r="F37" s="777"/>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15"/>
    </row>
    <row r="38" spans="1:50" ht="18.75" hidden="1"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399" t="s">
        <v>181</v>
      </c>
      <c r="AX38" s="400"/>
    </row>
    <row r="39" spans="1:50" ht="23.25" hidden="1" customHeight="1">
      <c r="A39" s="404"/>
      <c r="B39" s="402"/>
      <c r="C39" s="402"/>
      <c r="D39" s="402"/>
      <c r="E39" s="402"/>
      <c r="F39" s="403"/>
      <c r="G39" s="567"/>
      <c r="H39" s="568"/>
      <c r="I39" s="568"/>
      <c r="J39" s="568"/>
      <c r="K39" s="568"/>
      <c r="L39" s="568"/>
      <c r="M39" s="568"/>
      <c r="N39" s="568"/>
      <c r="O39" s="569"/>
      <c r="P39" s="104"/>
      <c r="Q39" s="104"/>
      <c r="R39" s="104"/>
      <c r="S39" s="104"/>
      <c r="T39" s="104"/>
      <c r="U39" s="104"/>
      <c r="V39" s="104"/>
      <c r="W39" s="104"/>
      <c r="X39" s="105"/>
      <c r="Y39" s="475" t="s">
        <v>12</v>
      </c>
      <c r="Z39" s="533"/>
      <c r="AA39" s="534"/>
      <c r="AB39" s="465"/>
      <c r="AC39" s="465"/>
      <c r="AD39" s="465"/>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c r="A40" s="405"/>
      <c r="B40" s="406"/>
      <c r="C40" s="406"/>
      <c r="D40" s="406"/>
      <c r="E40" s="406"/>
      <c r="F40" s="407"/>
      <c r="G40" s="570"/>
      <c r="H40" s="571"/>
      <c r="I40" s="571"/>
      <c r="J40" s="571"/>
      <c r="K40" s="571"/>
      <c r="L40" s="571"/>
      <c r="M40" s="571"/>
      <c r="N40" s="571"/>
      <c r="O40" s="572"/>
      <c r="P40" s="107"/>
      <c r="Q40" s="107"/>
      <c r="R40" s="107"/>
      <c r="S40" s="107"/>
      <c r="T40" s="107"/>
      <c r="U40" s="107"/>
      <c r="V40" s="107"/>
      <c r="W40" s="107"/>
      <c r="X40" s="108"/>
      <c r="Y40" s="419" t="s">
        <v>54</v>
      </c>
      <c r="Z40" s="420"/>
      <c r="AA40" s="421"/>
      <c r="AB40" s="525"/>
      <c r="AC40" s="525"/>
      <c r="AD40" s="525"/>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c r="A41" s="408"/>
      <c r="B41" s="409"/>
      <c r="C41" s="409"/>
      <c r="D41" s="409"/>
      <c r="E41" s="409"/>
      <c r="F41" s="410"/>
      <c r="G41" s="573"/>
      <c r="H41" s="574"/>
      <c r="I41" s="574"/>
      <c r="J41" s="574"/>
      <c r="K41" s="574"/>
      <c r="L41" s="574"/>
      <c r="M41" s="574"/>
      <c r="N41" s="574"/>
      <c r="O41" s="575"/>
      <c r="P41" s="110"/>
      <c r="Q41" s="110"/>
      <c r="R41" s="110"/>
      <c r="S41" s="110"/>
      <c r="T41" s="110"/>
      <c r="U41" s="110"/>
      <c r="V41" s="110"/>
      <c r="W41" s="110"/>
      <c r="X41" s="111"/>
      <c r="Y41" s="419" t="s">
        <v>13</v>
      </c>
      <c r="Z41" s="420"/>
      <c r="AA41" s="421"/>
      <c r="AB41" s="562" t="s">
        <v>182</v>
      </c>
      <c r="AC41" s="562"/>
      <c r="AD41" s="562"/>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5" t="s">
        <v>353</v>
      </c>
      <c r="B44" s="776"/>
      <c r="C44" s="776"/>
      <c r="D44" s="776"/>
      <c r="E44" s="776"/>
      <c r="F44" s="777"/>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15"/>
    </row>
    <row r="45" spans="1:50" ht="18.75" hidden="1"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399" t="s">
        <v>181</v>
      </c>
      <c r="AX45" s="400"/>
    </row>
    <row r="46" spans="1:50" ht="23.25" hidden="1" customHeight="1">
      <c r="A46" s="404"/>
      <c r="B46" s="402"/>
      <c r="C46" s="402"/>
      <c r="D46" s="402"/>
      <c r="E46" s="402"/>
      <c r="F46" s="403"/>
      <c r="G46" s="567"/>
      <c r="H46" s="568"/>
      <c r="I46" s="568"/>
      <c r="J46" s="568"/>
      <c r="K46" s="568"/>
      <c r="L46" s="568"/>
      <c r="M46" s="568"/>
      <c r="N46" s="568"/>
      <c r="O46" s="569"/>
      <c r="P46" s="104"/>
      <c r="Q46" s="104"/>
      <c r="R46" s="104"/>
      <c r="S46" s="104"/>
      <c r="T46" s="104"/>
      <c r="U46" s="104"/>
      <c r="V46" s="104"/>
      <c r="W46" s="104"/>
      <c r="X46" s="105"/>
      <c r="Y46" s="475" t="s">
        <v>12</v>
      </c>
      <c r="Z46" s="533"/>
      <c r="AA46" s="534"/>
      <c r="AB46" s="465"/>
      <c r="AC46" s="465"/>
      <c r="AD46" s="465"/>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c r="A47" s="405"/>
      <c r="B47" s="406"/>
      <c r="C47" s="406"/>
      <c r="D47" s="406"/>
      <c r="E47" s="406"/>
      <c r="F47" s="407"/>
      <c r="G47" s="570"/>
      <c r="H47" s="571"/>
      <c r="I47" s="571"/>
      <c r="J47" s="571"/>
      <c r="K47" s="571"/>
      <c r="L47" s="571"/>
      <c r="M47" s="571"/>
      <c r="N47" s="571"/>
      <c r="O47" s="572"/>
      <c r="P47" s="107"/>
      <c r="Q47" s="107"/>
      <c r="R47" s="107"/>
      <c r="S47" s="107"/>
      <c r="T47" s="107"/>
      <c r="U47" s="107"/>
      <c r="V47" s="107"/>
      <c r="W47" s="107"/>
      <c r="X47" s="108"/>
      <c r="Y47" s="419" t="s">
        <v>54</v>
      </c>
      <c r="Z47" s="420"/>
      <c r="AA47" s="421"/>
      <c r="AB47" s="525"/>
      <c r="AC47" s="525"/>
      <c r="AD47" s="525"/>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c r="A48" s="408"/>
      <c r="B48" s="409"/>
      <c r="C48" s="409"/>
      <c r="D48" s="409"/>
      <c r="E48" s="409"/>
      <c r="F48" s="410"/>
      <c r="G48" s="573"/>
      <c r="H48" s="574"/>
      <c r="I48" s="574"/>
      <c r="J48" s="574"/>
      <c r="K48" s="574"/>
      <c r="L48" s="574"/>
      <c r="M48" s="574"/>
      <c r="N48" s="574"/>
      <c r="O48" s="575"/>
      <c r="P48" s="110"/>
      <c r="Q48" s="110"/>
      <c r="R48" s="110"/>
      <c r="S48" s="110"/>
      <c r="T48" s="110"/>
      <c r="U48" s="110"/>
      <c r="V48" s="110"/>
      <c r="W48" s="110"/>
      <c r="X48" s="111"/>
      <c r="Y48" s="419" t="s">
        <v>13</v>
      </c>
      <c r="Z48" s="420"/>
      <c r="AA48" s="421"/>
      <c r="AB48" s="562" t="s">
        <v>182</v>
      </c>
      <c r="AC48" s="562"/>
      <c r="AD48" s="562"/>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29" t="s">
        <v>134</v>
      </c>
      <c r="AV51" s="929"/>
      <c r="AW51" s="929"/>
      <c r="AX51" s="930"/>
    </row>
    <row r="52" spans="1:50" ht="18.75" hidden="1"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399" t="s">
        <v>181</v>
      </c>
      <c r="AX52" s="400"/>
    </row>
    <row r="53" spans="1:50" ht="23.25" hidden="1" customHeight="1">
      <c r="A53" s="404"/>
      <c r="B53" s="402"/>
      <c r="C53" s="402"/>
      <c r="D53" s="402"/>
      <c r="E53" s="402"/>
      <c r="F53" s="403"/>
      <c r="G53" s="567"/>
      <c r="H53" s="568"/>
      <c r="I53" s="568"/>
      <c r="J53" s="568"/>
      <c r="K53" s="568"/>
      <c r="L53" s="568"/>
      <c r="M53" s="568"/>
      <c r="N53" s="568"/>
      <c r="O53" s="569"/>
      <c r="P53" s="104"/>
      <c r="Q53" s="104"/>
      <c r="R53" s="104"/>
      <c r="S53" s="104"/>
      <c r="T53" s="104"/>
      <c r="U53" s="104"/>
      <c r="V53" s="104"/>
      <c r="W53" s="104"/>
      <c r="X53" s="105"/>
      <c r="Y53" s="475" t="s">
        <v>12</v>
      </c>
      <c r="Z53" s="533"/>
      <c r="AA53" s="534"/>
      <c r="AB53" s="465"/>
      <c r="AC53" s="465"/>
      <c r="AD53" s="465"/>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c r="A54" s="405"/>
      <c r="B54" s="406"/>
      <c r="C54" s="406"/>
      <c r="D54" s="406"/>
      <c r="E54" s="406"/>
      <c r="F54" s="407"/>
      <c r="G54" s="570"/>
      <c r="H54" s="571"/>
      <c r="I54" s="571"/>
      <c r="J54" s="571"/>
      <c r="K54" s="571"/>
      <c r="L54" s="571"/>
      <c r="M54" s="571"/>
      <c r="N54" s="571"/>
      <c r="O54" s="572"/>
      <c r="P54" s="107"/>
      <c r="Q54" s="107"/>
      <c r="R54" s="107"/>
      <c r="S54" s="107"/>
      <c r="T54" s="107"/>
      <c r="U54" s="107"/>
      <c r="V54" s="107"/>
      <c r="W54" s="107"/>
      <c r="X54" s="108"/>
      <c r="Y54" s="419" t="s">
        <v>54</v>
      </c>
      <c r="Z54" s="420"/>
      <c r="AA54" s="421"/>
      <c r="AB54" s="525"/>
      <c r="AC54" s="525"/>
      <c r="AD54" s="525"/>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c r="A55" s="408"/>
      <c r="B55" s="409"/>
      <c r="C55" s="409"/>
      <c r="D55" s="409"/>
      <c r="E55" s="409"/>
      <c r="F55" s="410"/>
      <c r="G55" s="573"/>
      <c r="H55" s="574"/>
      <c r="I55" s="574"/>
      <c r="J55" s="574"/>
      <c r="K55" s="574"/>
      <c r="L55" s="574"/>
      <c r="M55" s="574"/>
      <c r="N55" s="574"/>
      <c r="O55" s="575"/>
      <c r="P55" s="110"/>
      <c r="Q55" s="110"/>
      <c r="R55" s="110"/>
      <c r="S55" s="110"/>
      <c r="T55" s="110"/>
      <c r="U55" s="110"/>
      <c r="V55" s="110"/>
      <c r="W55" s="110"/>
      <c r="X55" s="111"/>
      <c r="Y55" s="419" t="s">
        <v>13</v>
      </c>
      <c r="Z55" s="420"/>
      <c r="AA55" s="421"/>
      <c r="AB55" s="597" t="s">
        <v>14</v>
      </c>
      <c r="AC55" s="597"/>
      <c r="AD55" s="597"/>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29" t="s">
        <v>134</v>
      </c>
      <c r="AV58" s="929"/>
      <c r="AW58" s="929"/>
      <c r="AX58" s="930"/>
    </row>
    <row r="59" spans="1:50" ht="18.75" hidden="1"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9" t="s">
        <v>181</v>
      </c>
      <c r="AX59" s="400"/>
    </row>
    <row r="60" spans="1:50" ht="23.25" hidden="1" customHeight="1">
      <c r="A60" s="404"/>
      <c r="B60" s="402"/>
      <c r="C60" s="402"/>
      <c r="D60" s="402"/>
      <c r="E60" s="402"/>
      <c r="F60" s="403"/>
      <c r="G60" s="567"/>
      <c r="H60" s="568"/>
      <c r="I60" s="568"/>
      <c r="J60" s="568"/>
      <c r="K60" s="568"/>
      <c r="L60" s="568"/>
      <c r="M60" s="568"/>
      <c r="N60" s="568"/>
      <c r="O60" s="569"/>
      <c r="P60" s="104"/>
      <c r="Q60" s="104"/>
      <c r="R60" s="104"/>
      <c r="S60" s="104"/>
      <c r="T60" s="104"/>
      <c r="U60" s="104"/>
      <c r="V60" s="104"/>
      <c r="W60" s="104"/>
      <c r="X60" s="105"/>
      <c r="Y60" s="475" t="s">
        <v>12</v>
      </c>
      <c r="Z60" s="533"/>
      <c r="AA60" s="534"/>
      <c r="AB60" s="465"/>
      <c r="AC60" s="465"/>
      <c r="AD60" s="465"/>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c r="A61" s="405"/>
      <c r="B61" s="406"/>
      <c r="C61" s="406"/>
      <c r="D61" s="406"/>
      <c r="E61" s="406"/>
      <c r="F61" s="407"/>
      <c r="G61" s="570"/>
      <c r="H61" s="571"/>
      <c r="I61" s="571"/>
      <c r="J61" s="571"/>
      <c r="K61" s="571"/>
      <c r="L61" s="571"/>
      <c r="M61" s="571"/>
      <c r="N61" s="571"/>
      <c r="O61" s="572"/>
      <c r="P61" s="107"/>
      <c r="Q61" s="107"/>
      <c r="R61" s="107"/>
      <c r="S61" s="107"/>
      <c r="T61" s="107"/>
      <c r="U61" s="107"/>
      <c r="V61" s="107"/>
      <c r="W61" s="107"/>
      <c r="X61" s="108"/>
      <c r="Y61" s="419" t="s">
        <v>54</v>
      </c>
      <c r="Z61" s="420"/>
      <c r="AA61" s="421"/>
      <c r="AB61" s="525"/>
      <c r="AC61" s="525"/>
      <c r="AD61" s="525"/>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c r="A62" s="405"/>
      <c r="B62" s="406"/>
      <c r="C62" s="406"/>
      <c r="D62" s="406"/>
      <c r="E62" s="406"/>
      <c r="F62" s="407"/>
      <c r="G62" s="573"/>
      <c r="H62" s="574"/>
      <c r="I62" s="574"/>
      <c r="J62" s="574"/>
      <c r="K62" s="574"/>
      <c r="L62" s="574"/>
      <c r="M62" s="574"/>
      <c r="N62" s="574"/>
      <c r="O62" s="575"/>
      <c r="P62" s="110"/>
      <c r="Q62" s="110"/>
      <c r="R62" s="110"/>
      <c r="S62" s="110"/>
      <c r="T62" s="110"/>
      <c r="U62" s="110"/>
      <c r="V62" s="110"/>
      <c r="W62" s="110"/>
      <c r="X62" s="111"/>
      <c r="Y62" s="419" t="s">
        <v>13</v>
      </c>
      <c r="Z62" s="420"/>
      <c r="AA62" s="421"/>
      <c r="AB62" s="562" t="s">
        <v>14</v>
      </c>
      <c r="AC62" s="562"/>
      <c r="AD62" s="562"/>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354</v>
      </c>
      <c r="B73" s="509"/>
      <c r="C73" s="509"/>
      <c r="D73" s="509"/>
      <c r="E73" s="509"/>
      <c r="F73" s="510"/>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c r="A75" s="511"/>
      <c r="B75" s="512"/>
      <c r="C75" s="512"/>
      <c r="D75" s="512"/>
      <c r="E75" s="512"/>
      <c r="F75" s="513"/>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c r="A76" s="511"/>
      <c r="B76" s="512"/>
      <c r="C76" s="512"/>
      <c r="D76" s="512"/>
      <c r="E76" s="512"/>
      <c r="F76" s="513"/>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c r="A77" s="511"/>
      <c r="B77" s="512"/>
      <c r="C77" s="512"/>
      <c r="D77" s="512"/>
      <c r="E77" s="512"/>
      <c r="F77" s="513"/>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5"/>
      <c r="AF77" s="896"/>
      <c r="AG77" s="896"/>
      <c r="AH77" s="896"/>
      <c r="AI77" s="895"/>
      <c r="AJ77" s="896"/>
      <c r="AK77" s="896"/>
      <c r="AL77" s="896"/>
      <c r="AM77" s="895"/>
      <c r="AN77" s="896"/>
      <c r="AO77" s="896"/>
      <c r="AP77" s="896"/>
      <c r="AQ77" s="341"/>
      <c r="AR77" s="206"/>
      <c r="AS77" s="206"/>
      <c r="AT77" s="342"/>
      <c r="AU77" s="217"/>
      <c r="AV77" s="217"/>
      <c r="AW77" s="217"/>
      <c r="AX77" s="219"/>
    </row>
    <row r="78" spans="1:50" ht="69.75" hidden="1" customHeight="1">
      <c r="A78" s="335" t="s">
        <v>389</v>
      </c>
      <c r="B78" s="336"/>
      <c r="C78" s="336"/>
      <c r="D78" s="336"/>
      <c r="E78" s="333" t="s">
        <v>332</v>
      </c>
      <c r="F78" s="334"/>
      <c r="G78" s="56" t="s">
        <v>238</v>
      </c>
      <c r="H78" s="590"/>
      <c r="I78" s="591"/>
      <c r="J78" s="591"/>
      <c r="K78" s="591"/>
      <c r="L78" s="591"/>
      <c r="M78" s="591"/>
      <c r="N78" s="591"/>
      <c r="O78" s="592"/>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5"/>
    </row>
    <row r="80" spans="1:50" ht="18.75" hidden="1" customHeight="1">
      <c r="A80" s="869" t="s">
        <v>147</v>
      </c>
      <c r="B80" s="526" t="s">
        <v>345</v>
      </c>
      <c r="C80" s="527"/>
      <c r="D80" s="527"/>
      <c r="E80" s="527"/>
      <c r="F80" s="528"/>
      <c r="G80" s="437" t="s">
        <v>139</v>
      </c>
      <c r="H80" s="437"/>
      <c r="I80" s="437"/>
      <c r="J80" s="437"/>
      <c r="K80" s="437"/>
      <c r="L80" s="437"/>
      <c r="M80" s="437"/>
      <c r="N80" s="437"/>
      <c r="O80" s="437"/>
      <c r="P80" s="437"/>
      <c r="Q80" s="437"/>
      <c r="R80" s="437"/>
      <c r="S80" s="437"/>
      <c r="T80" s="437"/>
      <c r="U80" s="437"/>
      <c r="V80" s="437"/>
      <c r="W80" s="437"/>
      <c r="X80" s="437"/>
      <c r="Y80" s="437"/>
      <c r="Z80" s="437"/>
      <c r="AA80" s="515"/>
      <c r="AB80" s="436" t="s">
        <v>437</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c r="A81" s="870"/>
      <c r="B81" s="529"/>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70"/>
      <c r="B82" s="529"/>
      <c r="C82" s="432"/>
      <c r="D82" s="432"/>
      <c r="E82" s="432"/>
      <c r="F82" s="433"/>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c r="A83" s="870"/>
      <c r="B83" s="529"/>
      <c r="C83" s="432"/>
      <c r="D83" s="432"/>
      <c r="E83" s="432"/>
      <c r="F83" s="433"/>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c r="A84" s="870"/>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c r="A85" s="870"/>
      <c r="B85" s="432" t="s">
        <v>145</v>
      </c>
      <c r="C85" s="432"/>
      <c r="D85" s="432"/>
      <c r="E85" s="432"/>
      <c r="F85" s="433"/>
      <c r="G85" s="514" t="s">
        <v>61</v>
      </c>
      <c r="H85" s="437"/>
      <c r="I85" s="437"/>
      <c r="J85" s="437"/>
      <c r="K85" s="437"/>
      <c r="L85" s="437"/>
      <c r="M85" s="437"/>
      <c r="N85" s="437"/>
      <c r="O85" s="515"/>
      <c r="P85" s="436" t="s">
        <v>63</v>
      </c>
      <c r="Q85" s="437"/>
      <c r="R85" s="437"/>
      <c r="S85" s="437"/>
      <c r="T85" s="437"/>
      <c r="U85" s="437"/>
      <c r="V85" s="437"/>
      <c r="W85" s="437"/>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hidden="1" customHeight="1">
      <c r="A86" s="870"/>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c r="A87" s="870"/>
      <c r="B87" s="432"/>
      <c r="C87" s="432"/>
      <c r="D87" s="432"/>
      <c r="E87" s="432"/>
      <c r="F87" s="433"/>
      <c r="G87" s="103"/>
      <c r="H87" s="104"/>
      <c r="I87" s="104"/>
      <c r="J87" s="104"/>
      <c r="K87" s="104"/>
      <c r="L87" s="104"/>
      <c r="M87" s="104"/>
      <c r="N87" s="104"/>
      <c r="O87" s="105"/>
      <c r="P87" s="104"/>
      <c r="Q87" s="516"/>
      <c r="R87" s="516"/>
      <c r="S87" s="516"/>
      <c r="T87" s="516"/>
      <c r="U87" s="516"/>
      <c r="V87" s="516"/>
      <c r="W87" s="516"/>
      <c r="X87" s="517"/>
      <c r="Y87" s="564" t="s">
        <v>62</v>
      </c>
      <c r="Z87" s="565"/>
      <c r="AA87" s="566"/>
      <c r="AB87" s="465"/>
      <c r="AC87" s="465"/>
      <c r="AD87" s="465"/>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c r="A88" s="870"/>
      <c r="B88" s="432"/>
      <c r="C88" s="432"/>
      <c r="D88" s="432"/>
      <c r="E88" s="432"/>
      <c r="F88" s="433"/>
      <c r="G88" s="106"/>
      <c r="H88" s="107"/>
      <c r="I88" s="107"/>
      <c r="J88" s="107"/>
      <c r="K88" s="107"/>
      <c r="L88" s="107"/>
      <c r="M88" s="107"/>
      <c r="N88" s="107"/>
      <c r="O88" s="108"/>
      <c r="P88" s="518"/>
      <c r="Q88" s="518"/>
      <c r="R88" s="518"/>
      <c r="S88" s="518"/>
      <c r="T88" s="518"/>
      <c r="U88" s="518"/>
      <c r="V88" s="518"/>
      <c r="W88" s="518"/>
      <c r="X88" s="519"/>
      <c r="Y88" s="462" t="s">
        <v>54</v>
      </c>
      <c r="Z88" s="463"/>
      <c r="AA88" s="464"/>
      <c r="AB88" s="525"/>
      <c r="AC88" s="525"/>
      <c r="AD88" s="525"/>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c r="A89" s="870"/>
      <c r="B89" s="531"/>
      <c r="C89" s="531"/>
      <c r="D89" s="531"/>
      <c r="E89" s="531"/>
      <c r="F89" s="532"/>
      <c r="G89" s="109"/>
      <c r="H89" s="110"/>
      <c r="I89" s="110"/>
      <c r="J89" s="110"/>
      <c r="K89" s="110"/>
      <c r="L89" s="110"/>
      <c r="M89" s="110"/>
      <c r="N89" s="110"/>
      <c r="O89" s="111"/>
      <c r="P89" s="175"/>
      <c r="Q89" s="175"/>
      <c r="R89" s="175"/>
      <c r="S89" s="175"/>
      <c r="T89" s="175"/>
      <c r="U89" s="175"/>
      <c r="V89" s="175"/>
      <c r="W89" s="175"/>
      <c r="X89" s="563"/>
      <c r="Y89" s="462" t="s">
        <v>13</v>
      </c>
      <c r="Z89" s="463"/>
      <c r="AA89" s="464"/>
      <c r="AB89" s="597" t="s">
        <v>14</v>
      </c>
      <c r="AC89" s="597"/>
      <c r="AD89" s="597"/>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c r="A90" s="870"/>
      <c r="B90" s="432" t="s">
        <v>145</v>
      </c>
      <c r="C90" s="432"/>
      <c r="D90" s="432"/>
      <c r="E90" s="432"/>
      <c r="F90" s="433"/>
      <c r="G90" s="514" t="s">
        <v>61</v>
      </c>
      <c r="H90" s="437"/>
      <c r="I90" s="437"/>
      <c r="J90" s="437"/>
      <c r="K90" s="437"/>
      <c r="L90" s="437"/>
      <c r="M90" s="437"/>
      <c r="N90" s="437"/>
      <c r="O90" s="515"/>
      <c r="P90" s="436" t="s">
        <v>63</v>
      </c>
      <c r="Q90" s="437"/>
      <c r="R90" s="437"/>
      <c r="S90" s="437"/>
      <c r="T90" s="437"/>
      <c r="U90" s="437"/>
      <c r="V90" s="437"/>
      <c r="W90" s="437"/>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hidden="1" customHeight="1">
      <c r="A91" s="870"/>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c r="A92" s="870"/>
      <c r="B92" s="432"/>
      <c r="C92" s="432"/>
      <c r="D92" s="432"/>
      <c r="E92" s="432"/>
      <c r="F92" s="433"/>
      <c r="G92" s="103"/>
      <c r="H92" s="104"/>
      <c r="I92" s="104"/>
      <c r="J92" s="104"/>
      <c r="K92" s="104"/>
      <c r="L92" s="104"/>
      <c r="M92" s="104"/>
      <c r="N92" s="104"/>
      <c r="O92" s="105"/>
      <c r="P92" s="104"/>
      <c r="Q92" s="516"/>
      <c r="R92" s="516"/>
      <c r="S92" s="516"/>
      <c r="T92" s="516"/>
      <c r="U92" s="516"/>
      <c r="V92" s="516"/>
      <c r="W92" s="516"/>
      <c r="X92" s="517"/>
      <c r="Y92" s="564" t="s">
        <v>62</v>
      </c>
      <c r="Z92" s="565"/>
      <c r="AA92" s="566"/>
      <c r="AB92" s="465"/>
      <c r="AC92" s="465"/>
      <c r="AD92" s="465"/>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c r="A93" s="870"/>
      <c r="B93" s="432"/>
      <c r="C93" s="432"/>
      <c r="D93" s="432"/>
      <c r="E93" s="432"/>
      <c r="F93" s="433"/>
      <c r="G93" s="106"/>
      <c r="H93" s="107"/>
      <c r="I93" s="107"/>
      <c r="J93" s="107"/>
      <c r="K93" s="107"/>
      <c r="L93" s="107"/>
      <c r="M93" s="107"/>
      <c r="N93" s="107"/>
      <c r="O93" s="108"/>
      <c r="P93" s="518"/>
      <c r="Q93" s="518"/>
      <c r="R93" s="518"/>
      <c r="S93" s="518"/>
      <c r="T93" s="518"/>
      <c r="U93" s="518"/>
      <c r="V93" s="518"/>
      <c r="W93" s="518"/>
      <c r="X93" s="519"/>
      <c r="Y93" s="462" t="s">
        <v>54</v>
      </c>
      <c r="Z93" s="463"/>
      <c r="AA93" s="464"/>
      <c r="AB93" s="525"/>
      <c r="AC93" s="525"/>
      <c r="AD93" s="525"/>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c r="A94" s="870"/>
      <c r="B94" s="531"/>
      <c r="C94" s="531"/>
      <c r="D94" s="531"/>
      <c r="E94" s="531"/>
      <c r="F94" s="532"/>
      <c r="G94" s="109"/>
      <c r="H94" s="110"/>
      <c r="I94" s="110"/>
      <c r="J94" s="110"/>
      <c r="K94" s="110"/>
      <c r="L94" s="110"/>
      <c r="M94" s="110"/>
      <c r="N94" s="110"/>
      <c r="O94" s="111"/>
      <c r="P94" s="175"/>
      <c r="Q94" s="175"/>
      <c r="R94" s="175"/>
      <c r="S94" s="175"/>
      <c r="T94" s="175"/>
      <c r="U94" s="175"/>
      <c r="V94" s="175"/>
      <c r="W94" s="175"/>
      <c r="X94" s="563"/>
      <c r="Y94" s="462" t="s">
        <v>13</v>
      </c>
      <c r="Z94" s="463"/>
      <c r="AA94" s="464"/>
      <c r="AB94" s="597" t="s">
        <v>14</v>
      </c>
      <c r="AC94" s="597"/>
      <c r="AD94" s="597"/>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c r="A95" s="870"/>
      <c r="B95" s="432" t="s">
        <v>145</v>
      </c>
      <c r="C95" s="432"/>
      <c r="D95" s="432"/>
      <c r="E95" s="432"/>
      <c r="F95" s="433"/>
      <c r="G95" s="514" t="s">
        <v>61</v>
      </c>
      <c r="H95" s="437"/>
      <c r="I95" s="437"/>
      <c r="J95" s="437"/>
      <c r="K95" s="437"/>
      <c r="L95" s="437"/>
      <c r="M95" s="437"/>
      <c r="N95" s="437"/>
      <c r="O95" s="515"/>
      <c r="P95" s="436" t="s">
        <v>63</v>
      </c>
      <c r="Q95" s="437"/>
      <c r="R95" s="437"/>
      <c r="S95" s="437"/>
      <c r="T95" s="437"/>
      <c r="U95" s="437"/>
      <c r="V95" s="437"/>
      <c r="W95" s="437"/>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c r="A96" s="870"/>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c r="A97" s="870"/>
      <c r="B97" s="432"/>
      <c r="C97" s="432"/>
      <c r="D97" s="432"/>
      <c r="E97" s="432"/>
      <c r="F97" s="433"/>
      <c r="G97" s="103"/>
      <c r="H97" s="104"/>
      <c r="I97" s="104"/>
      <c r="J97" s="104"/>
      <c r="K97" s="104"/>
      <c r="L97" s="104"/>
      <c r="M97" s="104"/>
      <c r="N97" s="104"/>
      <c r="O97" s="105"/>
      <c r="P97" s="104"/>
      <c r="Q97" s="516"/>
      <c r="R97" s="516"/>
      <c r="S97" s="516"/>
      <c r="T97" s="516"/>
      <c r="U97" s="516"/>
      <c r="V97" s="516"/>
      <c r="W97" s="516"/>
      <c r="X97" s="517"/>
      <c r="Y97" s="564" t="s">
        <v>62</v>
      </c>
      <c r="Z97" s="565"/>
      <c r="AA97" s="566"/>
      <c r="AB97" s="472"/>
      <c r="AC97" s="473"/>
      <c r="AD97" s="474"/>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c r="A98" s="870"/>
      <c r="B98" s="432"/>
      <c r="C98" s="432"/>
      <c r="D98" s="432"/>
      <c r="E98" s="432"/>
      <c r="F98" s="433"/>
      <c r="G98" s="106"/>
      <c r="H98" s="107"/>
      <c r="I98" s="107"/>
      <c r="J98" s="107"/>
      <c r="K98" s="107"/>
      <c r="L98" s="107"/>
      <c r="M98" s="107"/>
      <c r="N98" s="107"/>
      <c r="O98" s="108"/>
      <c r="P98" s="518"/>
      <c r="Q98" s="518"/>
      <c r="R98" s="518"/>
      <c r="S98" s="518"/>
      <c r="T98" s="518"/>
      <c r="U98" s="518"/>
      <c r="V98" s="518"/>
      <c r="W98" s="518"/>
      <c r="X98" s="519"/>
      <c r="Y98" s="462" t="s">
        <v>54</v>
      </c>
      <c r="Z98" s="463"/>
      <c r="AA98" s="464"/>
      <c r="AB98" s="466"/>
      <c r="AC98" s="467"/>
      <c r="AD98" s="468"/>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c r="A99" s="871"/>
      <c r="B99" s="434"/>
      <c r="C99" s="434"/>
      <c r="D99" s="434"/>
      <c r="E99" s="434"/>
      <c r="F99" s="435"/>
      <c r="G99" s="583"/>
      <c r="H99" s="214"/>
      <c r="I99" s="214"/>
      <c r="J99" s="214"/>
      <c r="K99" s="214"/>
      <c r="L99" s="214"/>
      <c r="M99" s="214"/>
      <c r="N99" s="214"/>
      <c r="O99" s="584"/>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9"/>
      <c r="AR99" s="540"/>
      <c r="AS99" s="540"/>
      <c r="AT99" s="541"/>
      <c r="AU99" s="523"/>
      <c r="AV99" s="523"/>
      <c r="AW99" s="523"/>
      <c r="AX99" s="542"/>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c r="A101" s="426"/>
      <c r="B101" s="427"/>
      <c r="C101" s="427"/>
      <c r="D101" s="427"/>
      <c r="E101" s="427"/>
      <c r="F101" s="428"/>
      <c r="G101" s="104" t="s">
        <v>577</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578</v>
      </c>
      <c r="AC101" s="465"/>
      <c r="AD101" s="465"/>
      <c r="AE101" s="216">
        <v>4</v>
      </c>
      <c r="AF101" s="217"/>
      <c r="AG101" s="217"/>
      <c r="AH101" s="218"/>
      <c r="AI101" s="216">
        <v>4</v>
      </c>
      <c r="AJ101" s="217"/>
      <c r="AK101" s="217"/>
      <c r="AL101" s="218"/>
      <c r="AM101" s="216">
        <v>3</v>
      </c>
      <c r="AN101" s="217"/>
      <c r="AO101" s="217"/>
      <c r="AP101" s="218"/>
      <c r="AQ101" s="216"/>
      <c r="AR101" s="217"/>
      <c r="AS101" s="217"/>
      <c r="AT101" s="218"/>
      <c r="AU101" s="216"/>
      <c r="AV101" s="217"/>
      <c r="AW101" s="217"/>
      <c r="AX101" s="218"/>
    </row>
    <row r="102" spans="1:60" ht="23.25" customHeight="1">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578</v>
      </c>
      <c r="AC102" s="465"/>
      <c r="AD102" s="465"/>
      <c r="AE102" s="422">
        <v>4</v>
      </c>
      <c r="AF102" s="422"/>
      <c r="AG102" s="422"/>
      <c r="AH102" s="422"/>
      <c r="AI102" s="422">
        <v>4</v>
      </c>
      <c r="AJ102" s="422"/>
      <c r="AK102" s="422"/>
      <c r="AL102" s="422"/>
      <c r="AM102" s="422">
        <v>5</v>
      </c>
      <c r="AN102" s="422"/>
      <c r="AO102" s="422"/>
      <c r="AP102" s="422"/>
      <c r="AQ102" s="271">
        <v>5</v>
      </c>
      <c r="AR102" s="272"/>
      <c r="AS102" s="272"/>
      <c r="AT102" s="317"/>
      <c r="AU102" s="271"/>
      <c r="AV102" s="272"/>
      <c r="AW102" s="272"/>
      <c r="AX102" s="317"/>
    </row>
    <row r="103" spans="1:60" ht="31.5" hidden="1" customHeight="1">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2"/>
      <c r="AU103" s="282" t="s">
        <v>439</v>
      </c>
      <c r="AV103" s="283"/>
      <c r="AW103" s="283"/>
      <c r="AX103" s="284"/>
    </row>
    <row r="104" spans="1:60" ht="23.25" hidden="1" customHeight="1">
      <c r="A104" s="426"/>
      <c r="B104" s="427"/>
      <c r="C104" s="427"/>
      <c r="D104" s="427"/>
      <c r="E104" s="427"/>
      <c r="F104" s="428"/>
      <c r="G104" s="394"/>
      <c r="H104" s="394"/>
      <c r="I104" s="394"/>
      <c r="J104" s="394"/>
      <c r="K104" s="394"/>
      <c r="L104" s="394"/>
      <c r="M104" s="394"/>
      <c r="N104" s="394"/>
      <c r="O104" s="394"/>
      <c r="P104" s="394"/>
      <c r="Q104" s="394"/>
      <c r="R104" s="394"/>
      <c r="S104" s="394"/>
      <c r="T104" s="394"/>
      <c r="U104" s="394"/>
      <c r="V104" s="394"/>
      <c r="W104" s="394"/>
      <c r="X104" s="394"/>
      <c r="Y104" s="469" t="s">
        <v>55</v>
      </c>
      <c r="Z104" s="470"/>
      <c r="AA104" s="471"/>
      <c r="AB104" s="549"/>
      <c r="AC104" s="550"/>
      <c r="AD104" s="551"/>
      <c r="AE104" s="422"/>
      <c r="AF104" s="422"/>
      <c r="AG104" s="422"/>
      <c r="AH104" s="422"/>
      <c r="AI104" s="422"/>
      <c r="AJ104" s="422"/>
      <c r="AK104" s="422"/>
      <c r="AL104" s="422"/>
      <c r="AM104" s="216"/>
      <c r="AN104" s="217"/>
      <c r="AO104" s="217"/>
      <c r="AP104" s="218"/>
      <c r="AQ104" s="216"/>
      <c r="AR104" s="217"/>
      <c r="AS104" s="217"/>
      <c r="AT104" s="218"/>
      <c r="AU104" s="216"/>
      <c r="AV104" s="217"/>
      <c r="AW104" s="217"/>
      <c r="AX104" s="218"/>
    </row>
    <row r="105" spans="1:60" ht="23.25" hidden="1" customHeight="1">
      <c r="A105" s="429"/>
      <c r="B105" s="430"/>
      <c r="C105" s="430"/>
      <c r="D105" s="430"/>
      <c r="E105" s="430"/>
      <c r="F105" s="431"/>
      <c r="G105" s="395"/>
      <c r="H105" s="395"/>
      <c r="I105" s="395"/>
      <c r="J105" s="395"/>
      <c r="K105" s="395"/>
      <c r="L105" s="395"/>
      <c r="M105" s="395"/>
      <c r="N105" s="395"/>
      <c r="O105" s="395"/>
      <c r="P105" s="395"/>
      <c r="Q105" s="395"/>
      <c r="R105" s="395"/>
      <c r="S105" s="395"/>
      <c r="T105" s="395"/>
      <c r="U105" s="395"/>
      <c r="V105" s="395"/>
      <c r="W105" s="395"/>
      <c r="X105" s="395"/>
      <c r="Y105" s="449" t="s">
        <v>56</v>
      </c>
      <c r="Z105" s="552"/>
      <c r="AA105" s="553"/>
      <c r="AB105" s="472"/>
      <c r="AC105" s="473"/>
      <c r="AD105" s="474"/>
      <c r="AE105" s="535"/>
      <c r="AF105" s="536"/>
      <c r="AG105" s="536"/>
      <c r="AH105" s="536"/>
      <c r="AI105" s="535"/>
      <c r="AJ105" s="536"/>
      <c r="AK105" s="536"/>
      <c r="AL105" s="536"/>
      <c r="AM105" s="422"/>
      <c r="AN105" s="422"/>
      <c r="AO105" s="422"/>
      <c r="AP105" s="422"/>
      <c r="AQ105" s="216"/>
      <c r="AR105" s="217"/>
      <c r="AS105" s="217"/>
      <c r="AT105" s="218"/>
      <c r="AU105" s="271"/>
      <c r="AV105" s="272"/>
      <c r="AW105" s="272"/>
      <c r="AX105" s="317"/>
    </row>
    <row r="106" spans="1:60" ht="31.5" hidden="1" customHeight="1">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2"/>
      <c r="AU106" s="282" t="s">
        <v>439</v>
      </c>
      <c r="AV106" s="283"/>
      <c r="AW106" s="283"/>
      <c r="AX106" s="284"/>
    </row>
    <row r="107" spans="1:60" ht="23.25" hidden="1" customHeight="1">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2"/>
      <c r="AU109" s="282" t="s">
        <v>439</v>
      </c>
      <c r="AV109" s="283"/>
      <c r="AW109" s="283"/>
      <c r="AX109" s="284"/>
    </row>
    <row r="110" spans="1:60" ht="23.25" hidden="1" customHeight="1">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2"/>
      <c r="AU112" s="282" t="s">
        <v>439</v>
      </c>
      <c r="AV112" s="283"/>
      <c r="AW112" s="283"/>
      <c r="AX112" s="284"/>
    </row>
    <row r="113" spans="1:50" ht="23.25" hidden="1" customHeight="1">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9"/>
      <c r="Z115" s="560"/>
      <c r="AA115" s="561"/>
      <c r="AB115" s="419" t="s">
        <v>11</v>
      </c>
      <c r="AC115" s="420"/>
      <c r="AD115" s="421"/>
      <c r="AE115" s="419" t="s">
        <v>398</v>
      </c>
      <c r="AF115" s="420"/>
      <c r="AG115" s="420"/>
      <c r="AH115" s="421"/>
      <c r="AI115" s="419" t="s">
        <v>396</v>
      </c>
      <c r="AJ115" s="420"/>
      <c r="AK115" s="420"/>
      <c r="AL115" s="421"/>
      <c r="AM115" s="419" t="s">
        <v>425</v>
      </c>
      <c r="AN115" s="420"/>
      <c r="AO115" s="420"/>
      <c r="AP115" s="421"/>
      <c r="AQ115" s="594" t="s">
        <v>440</v>
      </c>
      <c r="AR115" s="595"/>
      <c r="AS115" s="595"/>
      <c r="AT115" s="595"/>
      <c r="AU115" s="595"/>
      <c r="AV115" s="595"/>
      <c r="AW115" s="595"/>
      <c r="AX115" s="596"/>
    </row>
    <row r="116" spans="1:50" ht="23.25" customHeight="1">
      <c r="A116" s="443"/>
      <c r="B116" s="444"/>
      <c r="C116" s="444"/>
      <c r="D116" s="444"/>
      <c r="E116" s="444"/>
      <c r="F116" s="445"/>
      <c r="G116" s="394" t="s">
        <v>579</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549" t="s">
        <v>608</v>
      </c>
      <c r="AC116" s="550"/>
      <c r="AD116" s="551"/>
      <c r="AE116" s="422">
        <v>471</v>
      </c>
      <c r="AF116" s="422"/>
      <c r="AG116" s="422"/>
      <c r="AH116" s="422"/>
      <c r="AI116" s="422">
        <v>47</v>
      </c>
      <c r="AJ116" s="422"/>
      <c r="AK116" s="422"/>
      <c r="AL116" s="422"/>
      <c r="AM116" s="422">
        <v>89</v>
      </c>
      <c r="AN116" s="422"/>
      <c r="AO116" s="422"/>
      <c r="AP116" s="422"/>
      <c r="AQ116" s="216">
        <v>123</v>
      </c>
      <c r="AR116" s="217"/>
      <c r="AS116" s="217"/>
      <c r="AT116" s="217"/>
      <c r="AU116" s="217"/>
      <c r="AV116" s="217"/>
      <c r="AW116" s="217"/>
      <c r="AX116" s="219"/>
    </row>
    <row r="117" spans="1:50" ht="46.5" customHeight="1" thickBot="1">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613</v>
      </c>
      <c r="AC117" s="473"/>
      <c r="AD117" s="474"/>
      <c r="AE117" s="535" t="s">
        <v>609</v>
      </c>
      <c r="AF117" s="536"/>
      <c r="AG117" s="536"/>
      <c r="AH117" s="536"/>
      <c r="AI117" s="535" t="s">
        <v>610</v>
      </c>
      <c r="AJ117" s="536"/>
      <c r="AK117" s="536"/>
      <c r="AL117" s="536"/>
      <c r="AM117" s="535" t="s">
        <v>611</v>
      </c>
      <c r="AN117" s="536"/>
      <c r="AO117" s="536"/>
      <c r="AP117" s="536"/>
      <c r="AQ117" s="536" t="s">
        <v>612</v>
      </c>
      <c r="AR117" s="536"/>
      <c r="AS117" s="536"/>
      <c r="AT117" s="536"/>
      <c r="AU117" s="536"/>
      <c r="AV117" s="536"/>
      <c r="AW117" s="536"/>
      <c r="AX117" s="558"/>
    </row>
    <row r="118" spans="1:50" ht="23.25" hidden="1" customHeight="1">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9"/>
      <c r="Z118" s="560"/>
      <c r="AA118" s="561"/>
      <c r="AB118" s="419" t="s">
        <v>11</v>
      </c>
      <c r="AC118" s="420"/>
      <c r="AD118" s="421"/>
      <c r="AE118" s="419" t="s">
        <v>398</v>
      </c>
      <c r="AF118" s="420"/>
      <c r="AG118" s="420"/>
      <c r="AH118" s="421"/>
      <c r="AI118" s="419" t="s">
        <v>396</v>
      </c>
      <c r="AJ118" s="420"/>
      <c r="AK118" s="420"/>
      <c r="AL118" s="421"/>
      <c r="AM118" s="419" t="s">
        <v>425</v>
      </c>
      <c r="AN118" s="420"/>
      <c r="AO118" s="420"/>
      <c r="AP118" s="421"/>
      <c r="AQ118" s="594" t="s">
        <v>440</v>
      </c>
      <c r="AR118" s="595"/>
      <c r="AS118" s="595"/>
      <c r="AT118" s="595"/>
      <c r="AU118" s="595"/>
      <c r="AV118" s="595"/>
      <c r="AW118" s="595"/>
      <c r="AX118" s="596"/>
    </row>
    <row r="119" spans="1:50" ht="23.25" hidden="1" customHeight="1">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555" t="s">
        <v>362</v>
      </c>
      <c r="AC120" s="556"/>
      <c r="AD120" s="557"/>
      <c r="AE120" s="536"/>
      <c r="AF120" s="536"/>
      <c r="AG120" s="536"/>
      <c r="AH120" s="536"/>
      <c r="AI120" s="536"/>
      <c r="AJ120" s="536"/>
      <c r="AK120" s="536"/>
      <c r="AL120" s="536"/>
      <c r="AM120" s="536"/>
      <c r="AN120" s="536"/>
      <c r="AO120" s="536"/>
      <c r="AP120" s="536"/>
      <c r="AQ120" s="536"/>
      <c r="AR120" s="536"/>
      <c r="AS120" s="536"/>
      <c r="AT120" s="536"/>
      <c r="AU120" s="536"/>
      <c r="AV120" s="536"/>
      <c r="AW120" s="536"/>
      <c r="AX120" s="558"/>
    </row>
    <row r="121" spans="1:50" ht="23.25" hidden="1" customHeight="1">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9"/>
      <c r="Z121" s="560"/>
      <c r="AA121" s="561"/>
      <c r="AB121" s="419" t="s">
        <v>11</v>
      </c>
      <c r="AC121" s="420"/>
      <c r="AD121" s="421"/>
      <c r="AE121" s="419" t="s">
        <v>398</v>
      </c>
      <c r="AF121" s="420"/>
      <c r="AG121" s="420"/>
      <c r="AH121" s="421"/>
      <c r="AI121" s="419" t="s">
        <v>396</v>
      </c>
      <c r="AJ121" s="420"/>
      <c r="AK121" s="420"/>
      <c r="AL121" s="421"/>
      <c r="AM121" s="419" t="s">
        <v>425</v>
      </c>
      <c r="AN121" s="420"/>
      <c r="AO121" s="420"/>
      <c r="AP121" s="421"/>
      <c r="AQ121" s="594" t="s">
        <v>440</v>
      </c>
      <c r="AR121" s="595"/>
      <c r="AS121" s="595"/>
      <c r="AT121" s="595"/>
      <c r="AU121" s="595"/>
      <c r="AV121" s="595"/>
      <c r="AW121" s="595"/>
      <c r="AX121" s="596"/>
    </row>
    <row r="122" spans="1:50" ht="23.25" hidden="1" customHeight="1">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555" t="s">
        <v>365</v>
      </c>
      <c r="AC123" s="556"/>
      <c r="AD123" s="557"/>
      <c r="AE123" s="536"/>
      <c r="AF123" s="536"/>
      <c r="AG123" s="536"/>
      <c r="AH123" s="536"/>
      <c r="AI123" s="536"/>
      <c r="AJ123" s="536"/>
      <c r="AK123" s="536"/>
      <c r="AL123" s="536"/>
      <c r="AM123" s="536"/>
      <c r="AN123" s="536"/>
      <c r="AO123" s="536"/>
      <c r="AP123" s="536"/>
      <c r="AQ123" s="536"/>
      <c r="AR123" s="536"/>
      <c r="AS123" s="536"/>
      <c r="AT123" s="536"/>
      <c r="AU123" s="536"/>
      <c r="AV123" s="536"/>
      <c r="AW123" s="536"/>
      <c r="AX123" s="558"/>
    </row>
    <row r="124" spans="1:50" ht="23.25" hidden="1" customHeight="1">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9"/>
      <c r="Z124" s="560"/>
      <c r="AA124" s="561"/>
      <c r="AB124" s="419" t="s">
        <v>11</v>
      </c>
      <c r="AC124" s="420"/>
      <c r="AD124" s="421"/>
      <c r="AE124" s="419" t="s">
        <v>398</v>
      </c>
      <c r="AF124" s="420"/>
      <c r="AG124" s="420"/>
      <c r="AH124" s="421"/>
      <c r="AI124" s="419" t="s">
        <v>396</v>
      </c>
      <c r="AJ124" s="420"/>
      <c r="AK124" s="420"/>
      <c r="AL124" s="421"/>
      <c r="AM124" s="419" t="s">
        <v>425</v>
      </c>
      <c r="AN124" s="420"/>
      <c r="AO124" s="420"/>
      <c r="AP124" s="421"/>
      <c r="AQ124" s="594" t="s">
        <v>440</v>
      </c>
      <c r="AR124" s="595"/>
      <c r="AS124" s="595"/>
      <c r="AT124" s="595"/>
      <c r="AU124" s="595"/>
      <c r="AV124" s="595"/>
      <c r="AW124" s="595"/>
      <c r="AX124" s="596"/>
    </row>
    <row r="125" spans="1:50" ht="23.25" hidden="1" customHeight="1">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5"/>
      <c r="Y126" s="475" t="s">
        <v>49</v>
      </c>
      <c r="Z126" s="450"/>
      <c r="AA126" s="451"/>
      <c r="AB126" s="555" t="s">
        <v>362</v>
      </c>
      <c r="AC126" s="556"/>
      <c r="AD126" s="557"/>
      <c r="AE126" s="536"/>
      <c r="AF126" s="536"/>
      <c r="AG126" s="536"/>
      <c r="AH126" s="536"/>
      <c r="AI126" s="536"/>
      <c r="AJ126" s="536"/>
      <c r="AK126" s="536"/>
      <c r="AL126" s="536"/>
      <c r="AM126" s="536"/>
      <c r="AN126" s="536"/>
      <c r="AO126" s="536"/>
      <c r="AP126" s="536"/>
      <c r="AQ126" s="536"/>
      <c r="AR126" s="536"/>
      <c r="AS126" s="536"/>
      <c r="AT126" s="536"/>
      <c r="AU126" s="536"/>
      <c r="AV126" s="536"/>
      <c r="AW126" s="536"/>
      <c r="AX126" s="558"/>
    </row>
    <row r="127" spans="1:50" ht="23.25" hidden="1" customHeight="1">
      <c r="A127" s="634"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9" t="s">
        <v>398</v>
      </c>
      <c r="AF127" s="420"/>
      <c r="AG127" s="420"/>
      <c r="AH127" s="421"/>
      <c r="AI127" s="419" t="s">
        <v>396</v>
      </c>
      <c r="AJ127" s="420"/>
      <c r="AK127" s="420"/>
      <c r="AL127" s="421"/>
      <c r="AM127" s="419" t="s">
        <v>425</v>
      </c>
      <c r="AN127" s="420"/>
      <c r="AO127" s="420"/>
      <c r="AP127" s="421"/>
      <c r="AQ127" s="594" t="s">
        <v>440</v>
      </c>
      <c r="AR127" s="595"/>
      <c r="AS127" s="595"/>
      <c r="AT127" s="595"/>
      <c r="AU127" s="595"/>
      <c r="AV127" s="595"/>
      <c r="AW127" s="595"/>
      <c r="AX127" s="596"/>
    </row>
    <row r="128" spans="1:50" ht="23.25" hidden="1" customHeight="1">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555" t="s">
        <v>362</v>
      </c>
      <c r="AC129" s="556"/>
      <c r="AD129" s="557"/>
      <c r="AE129" s="536"/>
      <c r="AF129" s="536"/>
      <c r="AG129" s="536"/>
      <c r="AH129" s="536"/>
      <c r="AI129" s="536"/>
      <c r="AJ129" s="536"/>
      <c r="AK129" s="536"/>
      <c r="AL129" s="536"/>
      <c r="AM129" s="536"/>
      <c r="AN129" s="536"/>
      <c r="AO129" s="536"/>
      <c r="AP129" s="536"/>
      <c r="AQ129" s="536"/>
      <c r="AR129" s="536"/>
      <c r="AS129" s="536"/>
      <c r="AT129" s="536"/>
      <c r="AU129" s="536"/>
      <c r="AV129" s="536"/>
      <c r="AW129" s="536"/>
      <c r="AX129" s="558"/>
    </row>
    <row r="130" spans="1:50" ht="45" customHeight="1">
      <c r="A130" s="187" t="s">
        <v>413</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328"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328" t="s">
        <v>581</v>
      </c>
      <c r="H154" s="104"/>
      <c r="I154" s="104"/>
      <c r="J154" s="104"/>
      <c r="K154" s="104"/>
      <c r="L154" s="104"/>
      <c r="M154" s="104"/>
      <c r="N154" s="104"/>
      <c r="O154" s="104"/>
      <c r="P154" s="105"/>
      <c r="Q154" s="329" t="s">
        <v>581</v>
      </c>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thickBo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6"/>
      <c r="E430" s="173" t="s">
        <v>406</v>
      </c>
      <c r="F430" s="903"/>
      <c r="G430" s="904" t="s">
        <v>255</v>
      </c>
      <c r="H430" s="122"/>
      <c r="I430" s="122"/>
      <c r="J430" s="905"/>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hidden="1" customHeight="1">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hidden="1" customHeight="1">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hidden="1" customHeight="1">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55.5" customHeight="1">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567</v>
      </c>
      <c r="AE702" s="347"/>
      <c r="AF702" s="347"/>
      <c r="AG702" s="386" t="s">
        <v>584</v>
      </c>
      <c r="AH702" s="387"/>
      <c r="AI702" s="387"/>
      <c r="AJ702" s="387"/>
      <c r="AK702" s="387"/>
      <c r="AL702" s="387"/>
      <c r="AM702" s="387"/>
      <c r="AN702" s="387"/>
      <c r="AO702" s="387"/>
      <c r="AP702" s="387"/>
      <c r="AQ702" s="387"/>
      <c r="AR702" s="387"/>
      <c r="AS702" s="387"/>
      <c r="AT702" s="387"/>
      <c r="AU702" s="387"/>
      <c r="AV702" s="387"/>
      <c r="AW702" s="387"/>
      <c r="AX702" s="388"/>
    </row>
    <row r="703" spans="1:50" ht="72.75" customHeight="1">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6" t="s">
        <v>567</v>
      </c>
      <c r="AE703" s="327"/>
      <c r="AF703" s="327"/>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72.75" customHeight="1">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567</v>
      </c>
      <c r="AE704" s="788"/>
      <c r="AF704" s="788"/>
      <c r="AG704" s="166" t="s">
        <v>585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19" t="s">
        <v>586</v>
      </c>
      <c r="AE705" s="720"/>
      <c r="AF705" s="720"/>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9"/>
      <c r="D706" s="800"/>
      <c r="E706" s="735" t="s">
        <v>387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6" t="s">
        <v>617</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617</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89.25" customHeight="1">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567</v>
      </c>
      <c r="AE708" s="608"/>
      <c r="AF708" s="608"/>
      <c r="AG708" s="747" t="s">
        <v>587</v>
      </c>
      <c r="AH708" s="748"/>
      <c r="AI708" s="748"/>
      <c r="AJ708" s="748"/>
      <c r="AK708" s="748"/>
      <c r="AL708" s="748"/>
      <c r="AM708" s="748"/>
      <c r="AN708" s="748"/>
      <c r="AO708" s="748"/>
      <c r="AP708" s="748"/>
      <c r="AQ708" s="748"/>
      <c r="AR708" s="748"/>
      <c r="AS708" s="748"/>
      <c r="AT708" s="748"/>
      <c r="AU708" s="748"/>
      <c r="AV708" s="748"/>
      <c r="AW708" s="748"/>
      <c r="AX708" s="749"/>
    </row>
    <row r="709" spans="1:50" ht="44.25" customHeight="1">
      <c r="A709" s="645"/>
      <c r="B709" s="647"/>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567</v>
      </c>
      <c r="AE709" s="327"/>
      <c r="AF709" s="327"/>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586</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41.25" customHeight="1">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6" t="s">
        <v>567</v>
      </c>
      <c r="AE711" s="327"/>
      <c r="AF711" s="327"/>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5"/>
      <c r="B712" s="647"/>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7" t="s">
        <v>586</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5"/>
      <c r="B713" s="647"/>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586</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42.7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567</v>
      </c>
      <c r="AE714" s="813"/>
      <c r="AF714" s="814"/>
      <c r="AG714" s="741" t="s">
        <v>590</v>
      </c>
      <c r="AH714" s="742"/>
      <c r="AI714" s="742"/>
      <c r="AJ714" s="742"/>
      <c r="AK714" s="742"/>
      <c r="AL714" s="742"/>
      <c r="AM714" s="742"/>
      <c r="AN714" s="742"/>
      <c r="AO714" s="742"/>
      <c r="AP714" s="742"/>
      <c r="AQ714" s="742"/>
      <c r="AR714" s="742"/>
      <c r="AS714" s="742"/>
      <c r="AT714" s="742"/>
      <c r="AU714" s="742"/>
      <c r="AV714" s="742"/>
      <c r="AW714" s="742"/>
      <c r="AX714" s="743"/>
    </row>
    <row r="715" spans="1:50" ht="39.75" customHeight="1">
      <c r="A715" s="643"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567</v>
      </c>
      <c r="AE715" s="608"/>
      <c r="AF715" s="659"/>
      <c r="AG715" s="747" t="s">
        <v>618</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586</v>
      </c>
      <c r="AE716" s="630"/>
      <c r="AF716" s="630"/>
      <c r="AG716" s="100"/>
      <c r="AH716" s="101"/>
      <c r="AI716" s="101"/>
      <c r="AJ716" s="101"/>
      <c r="AK716" s="101"/>
      <c r="AL716" s="101"/>
      <c r="AM716" s="101"/>
      <c r="AN716" s="101"/>
      <c r="AO716" s="101"/>
      <c r="AP716" s="101"/>
      <c r="AQ716" s="101"/>
      <c r="AR716" s="101"/>
      <c r="AS716" s="101"/>
      <c r="AT716" s="101"/>
      <c r="AU716" s="101"/>
      <c r="AV716" s="101"/>
      <c r="AW716" s="101"/>
      <c r="AX716" s="102"/>
    </row>
    <row r="717" spans="1:50" ht="46.5" customHeight="1">
      <c r="A717" s="645"/>
      <c r="B717" s="647"/>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567</v>
      </c>
      <c r="AE717" s="327"/>
      <c r="AF717" s="327"/>
      <c r="AG717" s="100" t="s">
        <v>619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586</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81" t="s">
        <v>58</v>
      </c>
      <c r="B719" s="782"/>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567</v>
      </c>
      <c r="AE719" s="608"/>
      <c r="AF719" s="608"/>
      <c r="AG719" s="124" t="s">
        <v>593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3"/>
      <c r="B721" s="784"/>
      <c r="C721" s="294" t="s">
        <v>591</v>
      </c>
      <c r="D721" s="295"/>
      <c r="E721" s="295"/>
      <c r="F721" s="296"/>
      <c r="G721" s="285"/>
      <c r="H721" s="286"/>
      <c r="I721" s="82" t="str">
        <f>IF(OR(G721="　", G721=""), "", "-")</f>
        <v/>
      </c>
      <c r="J721" s="289"/>
      <c r="K721" s="289"/>
      <c r="L721" s="82" t="str">
        <f>IF(M721="","","-")</f>
        <v/>
      </c>
      <c r="M721" s="83"/>
      <c r="N721" s="302" t="s">
        <v>592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3"/>
      <c r="B722" s="78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3" t="s">
        <v>48</v>
      </c>
      <c r="B726" s="807"/>
      <c r="C726" s="820" t="s">
        <v>53</v>
      </c>
      <c r="D726" s="842"/>
      <c r="E726" s="842"/>
      <c r="F726" s="843"/>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8"/>
      <c r="B727" s="809"/>
      <c r="C727" s="753" t="s">
        <v>57</v>
      </c>
      <c r="D727" s="754"/>
      <c r="E727" s="754"/>
      <c r="F727" s="755"/>
      <c r="G727" s="578"/>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7" t="s">
        <v>615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4" t="s">
        <v>138</v>
      </c>
      <c r="B731" s="805"/>
      <c r="C731" s="805"/>
      <c r="D731" s="805"/>
      <c r="E731" s="806"/>
      <c r="F731" s="734" t="s">
        <v>616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6" t="s">
        <v>138</v>
      </c>
      <c r="B733" s="677"/>
      <c r="C733" s="677"/>
      <c r="D733" s="677"/>
      <c r="E733" s="678"/>
      <c r="F733" s="640" t="s">
        <v>622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3" t="s">
        <v>409</v>
      </c>
      <c r="B737" s="209"/>
      <c r="C737" s="209"/>
      <c r="D737" s="210"/>
      <c r="E737" s="994" t="s">
        <v>594</v>
      </c>
      <c r="F737" s="994"/>
      <c r="G737" s="994"/>
      <c r="H737" s="994"/>
      <c r="I737" s="994"/>
      <c r="J737" s="994"/>
      <c r="K737" s="994"/>
      <c r="L737" s="994"/>
      <c r="M737" s="994"/>
      <c r="N737" s="366" t="s">
        <v>404</v>
      </c>
      <c r="O737" s="366"/>
      <c r="P737" s="366"/>
      <c r="Q737" s="366"/>
      <c r="R737" s="994" t="s">
        <v>595</v>
      </c>
      <c r="S737" s="994"/>
      <c r="T737" s="994"/>
      <c r="U737" s="994"/>
      <c r="V737" s="994"/>
      <c r="W737" s="994"/>
      <c r="X737" s="994"/>
      <c r="Y737" s="994"/>
      <c r="Z737" s="994"/>
      <c r="AA737" s="366" t="s">
        <v>403</v>
      </c>
      <c r="AB737" s="366"/>
      <c r="AC737" s="366"/>
      <c r="AD737" s="366"/>
      <c r="AE737" s="994" t="s">
        <v>596</v>
      </c>
      <c r="AF737" s="994"/>
      <c r="AG737" s="994"/>
      <c r="AH737" s="994"/>
      <c r="AI737" s="994"/>
      <c r="AJ737" s="994"/>
      <c r="AK737" s="994"/>
      <c r="AL737" s="994"/>
      <c r="AM737" s="994"/>
      <c r="AN737" s="366" t="s">
        <v>402</v>
      </c>
      <c r="AO737" s="366"/>
      <c r="AP737" s="366"/>
      <c r="AQ737" s="366"/>
      <c r="AR737" s="1000" t="s">
        <v>597</v>
      </c>
      <c r="AS737" s="1001"/>
      <c r="AT737" s="1001"/>
      <c r="AU737" s="1001"/>
      <c r="AV737" s="1001"/>
      <c r="AW737" s="1001"/>
      <c r="AX737" s="1002"/>
      <c r="AY737" s="88"/>
      <c r="AZ737" s="88"/>
    </row>
    <row r="738" spans="1:52" ht="24.75" customHeight="1">
      <c r="A738" s="993" t="s">
        <v>401</v>
      </c>
      <c r="B738" s="209"/>
      <c r="C738" s="209"/>
      <c r="D738" s="210"/>
      <c r="E738" s="994" t="s">
        <v>598</v>
      </c>
      <c r="F738" s="994"/>
      <c r="G738" s="994"/>
      <c r="H738" s="994"/>
      <c r="I738" s="994"/>
      <c r="J738" s="994"/>
      <c r="K738" s="994"/>
      <c r="L738" s="994"/>
      <c r="M738" s="994"/>
      <c r="N738" s="366" t="s">
        <v>400</v>
      </c>
      <c r="O738" s="366"/>
      <c r="P738" s="366"/>
      <c r="Q738" s="366"/>
      <c r="R738" s="994" t="s">
        <v>599</v>
      </c>
      <c r="S738" s="994"/>
      <c r="T738" s="994"/>
      <c r="U738" s="994"/>
      <c r="V738" s="994"/>
      <c r="W738" s="994"/>
      <c r="X738" s="994"/>
      <c r="Y738" s="994"/>
      <c r="Z738" s="994"/>
      <c r="AA738" s="366" t="s">
        <v>399</v>
      </c>
      <c r="AB738" s="366"/>
      <c r="AC738" s="366"/>
      <c r="AD738" s="366"/>
      <c r="AE738" s="994" t="s">
        <v>614</v>
      </c>
      <c r="AF738" s="994"/>
      <c r="AG738" s="994"/>
      <c r="AH738" s="994"/>
      <c r="AI738" s="994"/>
      <c r="AJ738" s="994"/>
      <c r="AK738" s="994"/>
      <c r="AL738" s="994"/>
      <c r="AM738" s="994"/>
      <c r="AN738" s="366" t="s">
        <v>398</v>
      </c>
      <c r="AO738" s="366"/>
      <c r="AP738" s="366"/>
      <c r="AQ738" s="366"/>
      <c r="AR738" s="1000" t="s">
        <v>600</v>
      </c>
      <c r="AS738" s="1001"/>
      <c r="AT738" s="1001"/>
      <c r="AU738" s="1001"/>
      <c r="AV738" s="1001"/>
      <c r="AW738" s="1001"/>
      <c r="AX738" s="1002"/>
    </row>
    <row r="739" spans="1:52" ht="24.75" customHeight="1">
      <c r="A739" s="993" t="s">
        <v>397</v>
      </c>
      <c r="B739" s="209"/>
      <c r="C739" s="209"/>
      <c r="D739" s="210"/>
      <c r="E739" s="994" t="s">
        <v>601</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c r="A740" s="975" t="s">
        <v>421</v>
      </c>
      <c r="B740" s="976"/>
      <c r="C740" s="976"/>
      <c r="D740" s="977"/>
      <c r="E740" s="978" t="s">
        <v>563</v>
      </c>
      <c r="F740" s="979"/>
      <c r="G740" s="979"/>
      <c r="H740" s="92" t="str">
        <f>IF(E740="", "", "(")</f>
        <v>(</v>
      </c>
      <c r="I740" s="979"/>
      <c r="J740" s="979"/>
      <c r="K740" s="92" t="str">
        <f>IF(OR(I740="　", I740=""), "", "-")</f>
        <v/>
      </c>
      <c r="L740" s="980">
        <v>277</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392</v>
      </c>
      <c r="B780" s="632"/>
      <c r="C780" s="632"/>
      <c r="D780" s="632"/>
      <c r="E780" s="632"/>
      <c r="F780" s="633"/>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8"/>
    </row>
    <row r="781" spans="1:50" ht="24.75" customHeight="1">
      <c r="A781" s="634"/>
      <c r="B781" s="635"/>
      <c r="C781" s="635"/>
      <c r="D781" s="635"/>
      <c r="E781" s="635"/>
      <c r="F781" s="636"/>
      <c r="G781" s="820"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3"/>
      <c r="AC781" s="820"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c r="A782" s="634"/>
      <c r="B782" s="635"/>
      <c r="C782" s="635"/>
      <c r="D782" s="635"/>
      <c r="E782" s="635"/>
      <c r="F782" s="636"/>
      <c r="G782" s="673" t="s">
        <v>572</v>
      </c>
      <c r="H782" s="674"/>
      <c r="I782" s="674"/>
      <c r="J782" s="674"/>
      <c r="K782" s="675"/>
      <c r="L782" s="667" t="s">
        <v>602</v>
      </c>
      <c r="M782" s="668"/>
      <c r="N782" s="668"/>
      <c r="O782" s="668"/>
      <c r="P782" s="668"/>
      <c r="Q782" s="668"/>
      <c r="R782" s="668"/>
      <c r="S782" s="668"/>
      <c r="T782" s="668"/>
      <c r="U782" s="668"/>
      <c r="V782" s="668"/>
      <c r="W782" s="668"/>
      <c r="X782" s="669"/>
      <c r="Y782" s="389">
        <v>8</v>
      </c>
      <c r="Z782" s="390"/>
      <c r="AA782" s="390"/>
      <c r="AB782" s="810"/>
      <c r="AC782" s="673"/>
      <c r="AD782" s="674"/>
      <c r="AE782" s="674"/>
      <c r="AF782" s="674"/>
      <c r="AG782" s="675"/>
      <c r="AH782" s="667"/>
      <c r="AI782" s="668"/>
      <c r="AJ782" s="668"/>
      <c r="AK782" s="668"/>
      <c r="AL782" s="668"/>
      <c r="AM782" s="668"/>
      <c r="AN782" s="668"/>
      <c r="AO782" s="668"/>
      <c r="AP782" s="668"/>
      <c r="AQ782" s="668"/>
      <c r="AR782" s="668"/>
      <c r="AS782" s="668"/>
      <c r="AT782" s="669"/>
      <c r="AU782" s="389"/>
      <c r="AV782" s="390"/>
      <c r="AW782" s="390"/>
      <c r="AX782" s="391"/>
    </row>
    <row r="783" spans="1:50" ht="24.75" customHeight="1">
      <c r="A783" s="634"/>
      <c r="B783" s="635"/>
      <c r="C783" s="635"/>
      <c r="D783" s="635"/>
      <c r="E783" s="635"/>
      <c r="F783" s="636"/>
      <c r="G783" s="609" t="s">
        <v>573</v>
      </c>
      <c r="H783" s="610"/>
      <c r="I783" s="610"/>
      <c r="J783" s="610"/>
      <c r="K783" s="611"/>
      <c r="L783" s="601" t="s">
        <v>603</v>
      </c>
      <c r="M783" s="602"/>
      <c r="N783" s="602"/>
      <c r="O783" s="602"/>
      <c r="P783" s="602"/>
      <c r="Q783" s="602"/>
      <c r="R783" s="602"/>
      <c r="S783" s="602"/>
      <c r="T783" s="602"/>
      <c r="U783" s="602"/>
      <c r="V783" s="602"/>
      <c r="W783" s="602"/>
      <c r="X783" s="603"/>
      <c r="Y783" s="604">
        <v>7</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c r="A792" s="634"/>
      <c r="B792" s="635"/>
      <c r="C792" s="635"/>
      <c r="D792" s="635"/>
      <c r="E792" s="635"/>
      <c r="F792" s="636"/>
      <c r="G792" s="831" t="s">
        <v>20</v>
      </c>
      <c r="H792" s="832"/>
      <c r="I792" s="832"/>
      <c r="J792" s="832"/>
      <c r="K792" s="832"/>
      <c r="L792" s="833"/>
      <c r="M792" s="834"/>
      <c r="N792" s="834"/>
      <c r="O792" s="834"/>
      <c r="P792" s="834"/>
      <c r="Q792" s="834"/>
      <c r="R792" s="834"/>
      <c r="S792" s="834"/>
      <c r="T792" s="834"/>
      <c r="U792" s="834"/>
      <c r="V792" s="834"/>
      <c r="W792" s="834"/>
      <c r="X792" s="835"/>
      <c r="Y792" s="836">
        <f>SUM(Y782:AB791)</f>
        <v>15</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8"/>
    </row>
    <row r="794" spans="1:50" ht="24.75" hidden="1" customHeight="1">
      <c r="A794" s="634"/>
      <c r="B794" s="635"/>
      <c r="C794" s="635"/>
      <c r="D794" s="635"/>
      <c r="E794" s="635"/>
      <c r="F794" s="636"/>
      <c r="G794" s="820"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3"/>
      <c r="AC794" s="820"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9"/>
      <c r="Z795" s="390"/>
      <c r="AA795" s="390"/>
      <c r="AB795" s="810"/>
      <c r="AC795" s="673"/>
      <c r="AD795" s="674"/>
      <c r="AE795" s="674"/>
      <c r="AF795" s="674"/>
      <c r="AG795" s="675"/>
      <c r="AH795" s="667"/>
      <c r="AI795" s="668"/>
      <c r="AJ795" s="668"/>
      <c r="AK795" s="668"/>
      <c r="AL795" s="668"/>
      <c r="AM795" s="668"/>
      <c r="AN795" s="668"/>
      <c r="AO795" s="668"/>
      <c r="AP795" s="668"/>
      <c r="AQ795" s="668"/>
      <c r="AR795" s="668"/>
      <c r="AS795" s="668"/>
      <c r="AT795" s="669"/>
      <c r="AU795" s="389"/>
      <c r="AV795" s="390"/>
      <c r="AW795" s="390"/>
      <c r="AX795" s="391"/>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c r="A805" s="634"/>
      <c r="B805" s="635"/>
      <c r="C805" s="635"/>
      <c r="D805" s="635"/>
      <c r="E805" s="635"/>
      <c r="F805" s="636"/>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8"/>
    </row>
    <row r="807" spans="1:50" ht="24.75" hidden="1" customHeight="1">
      <c r="A807" s="634"/>
      <c r="B807" s="635"/>
      <c r="C807" s="635"/>
      <c r="D807" s="635"/>
      <c r="E807" s="635"/>
      <c r="F807" s="636"/>
      <c r="G807" s="820"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3"/>
      <c r="AC807" s="820"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9"/>
      <c r="Z808" s="390"/>
      <c r="AA808" s="390"/>
      <c r="AB808" s="810"/>
      <c r="AC808" s="673"/>
      <c r="AD808" s="674"/>
      <c r="AE808" s="674"/>
      <c r="AF808" s="674"/>
      <c r="AG808" s="675"/>
      <c r="AH808" s="667"/>
      <c r="AI808" s="668"/>
      <c r="AJ808" s="668"/>
      <c r="AK808" s="668"/>
      <c r="AL808" s="668"/>
      <c r="AM808" s="668"/>
      <c r="AN808" s="668"/>
      <c r="AO808" s="668"/>
      <c r="AP808" s="668"/>
      <c r="AQ808" s="668"/>
      <c r="AR808" s="668"/>
      <c r="AS808" s="668"/>
      <c r="AT808" s="669"/>
      <c r="AU808" s="389"/>
      <c r="AV808" s="390"/>
      <c r="AW808" s="390"/>
      <c r="AX808" s="391"/>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c r="A818" s="634"/>
      <c r="B818" s="635"/>
      <c r="C818" s="635"/>
      <c r="D818" s="635"/>
      <c r="E818" s="635"/>
      <c r="F818" s="636"/>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8"/>
    </row>
    <row r="820" spans="1:50" ht="24.75" hidden="1" customHeight="1">
      <c r="A820" s="634"/>
      <c r="B820" s="635"/>
      <c r="C820" s="635"/>
      <c r="D820" s="635"/>
      <c r="E820" s="635"/>
      <c r="F820" s="636"/>
      <c r="G820" s="820"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3"/>
      <c r="AC820" s="820"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9"/>
      <c r="Z821" s="390"/>
      <c r="AA821" s="390"/>
      <c r="AB821" s="810"/>
      <c r="AC821" s="673"/>
      <c r="AD821" s="674"/>
      <c r="AE821" s="674"/>
      <c r="AF821" s="674"/>
      <c r="AG821" s="675"/>
      <c r="AH821" s="667"/>
      <c r="AI821" s="668"/>
      <c r="AJ821" s="668"/>
      <c r="AK821" s="668"/>
      <c r="AL821" s="668"/>
      <c r="AM821" s="668"/>
      <c r="AN821" s="668"/>
      <c r="AO821" s="668"/>
      <c r="AP821" s="668"/>
      <c r="AQ821" s="668"/>
      <c r="AR821" s="668"/>
      <c r="AS821" s="668"/>
      <c r="AT821" s="669"/>
      <c r="AU821" s="389"/>
      <c r="AV821" s="390"/>
      <c r="AW821" s="390"/>
      <c r="AX821" s="391"/>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c r="A831" s="634"/>
      <c r="B831" s="635"/>
      <c r="C831" s="635"/>
      <c r="D831" s="635"/>
      <c r="E831" s="635"/>
      <c r="F831" s="636"/>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53.25" customHeight="1">
      <c r="A838" s="377">
        <v>1</v>
      </c>
      <c r="B838" s="377">
        <v>1</v>
      </c>
      <c r="C838" s="362" t="s">
        <v>604</v>
      </c>
      <c r="D838" s="348"/>
      <c r="E838" s="348"/>
      <c r="F838" s="348"/>
      <c r="G838" s="348"/>
      <c r="H838" s="348"/>
      <c r="I838" s="348"/>
      <c r="J838" s="349" t="s">
        <v>605</v>
      </c>
      <c r="K838" s="350"/>
      <c r="L838" s="350"/>
      <c r="M838" s="350"/>
      <c r="N838" s="350"/>
      <c r="O838" s="350"/>
      <c r="P838" s="363" t="s">
        <v>606</v>
      </c>
      <c r="Q838" s="351"/>
      <c r="R838" s="351"/>
      <c r="S838" s="351"/>
      <c r="T838" s="351"/>
      <c r="U838" s="351"/>
      <c r="V838" s="351"/>
      <c r="W838" s="351"/>
      <c r="X838" s="351"/>
      <c r="Y838" s="352">
        <v>15</v>
      </c>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7">
      <formula>IF(RIGHT(TEXT(P14,"0.#"),1)=".",FALSE,TRUE)</formula>
    </cfRule>
    <cfRule type="expression" dxfId="2804" priority="14038">
      <formula>IF(RIGHT(TEXT(P14,"0.#"),1)=".",TRUE,FALSE)</formula>
    </cfRule>
  </conditionalFormatting>
  <conditionalFormatting sqref="P18:AX18">
    <cfRule type="expression" dxfId="2803" priority="13913">
      <formula>IF(RIGHT(TEXT(P18,"0.#"),1)=".",FALSE,TRUE)</formula>
    </cfRule>
    <cfRule type="expression" dxfId="2802" priority="13914">
      <formula>IF(RIGHT(TEXT(P18,"0.#"),1)=".",TRUE,FALSE)</formula>
    </cfRule>
  </conditionalFormatting>
  <conditionalFormatting sqref="Y792">
    <cfRule type="expression" dxfId="2801" priority="13905">
      <formula>IF(RIGHT(TEXT(Y792,"0.#"),1)=".",FALSE,TRUE)</formula>
    </cfRule>
    <cfRule type="expression" dxfId="2800" priority="13906">
      <formula>IF(RIGHT(TEXT(Y792,"0.#"),1)=".",TRUE,FALSE)</formula>
    </cfRule>
  </conditionalFormatting>
  <conditionalFormatting sqref="Y823:Y830 Y821 Y810:Y817 Y808 Y797:Y804 Y795">
    <cfRule type="expression" dxfId="2799" priority="13687">
      <formula>IF(RIGHT(TEXT(Y795,"0.#"),1)=".",FALSE,TRUE)</formula>
    </cfRule>
    <cfRule type="expression" dxfId="2798" priority="13688">
      <formula>IF(RIGHT(TEXT(Y795,"0.#"),1)=".",TRUE,FALSE)</formula>
    </cfRule>
  </conditionalFormatting>
  <conditionalFormatting sqref="P16:AQ17 P15:AX15 P13:AX13">
    <cfRule type="expression" dxfId="2797" priority="13735">
      <formula>IF(RIGHT(TEXT(P13,"0.#"),1)=".",FALSE,TRUE)</formula>
    </cfRule>
    <cfRule type="expression" dxfId="2796" priority="13736">
      <formula>IF(RIGHT(TEXT(P13,"0.#"),1)=".",TRUE,FALSE)</formula>
    </cfRule>
  </conditionalFormatting>
  <conditionalFormatting sqref="P19:AJ19">
    <cfRule type="expression" dxfId="2795" priority="13733">
      <formula>IF(RIGHT(TEXT(P19,"0.#"),1)=".",FALSE,TRUE)</formula>
    </cfRule>
    <cfRule type="expression" dxfId="2794" priority="13734">
      <formula>IF(RIGHT(TEXT(P19,"0.#"),1)=".",TRUE,FALSE)</formula>
    </cfRule>
  </conditionalFormatting>
  <conditionalFormatting sqref="AE101 AQ101">
    <cfRule type="expression" dxfId="2793" priority="13725">
      <formula>IF(RIGHT(TEXT(AE101,"0.#"),1)=".",FALSE,TRUE)</formula>
    </cfRule>
    <cfRule type="expression" dxfId="2792" priority="13726">
      <formula>IF(RIGHT(TEXT(AE101,"0.#"),1)=".",TRUE,FALSE)</formula>
    </cfRule>
  </conditionalFormatting>
  <conditionalFormatting sqref="Y784:Y791">
    <cfRule type="expression" dxfId="2791" priority="13711">
      <formula>IF(RIGHT(TEXT(Y784,"0.#"),1)=".",FALSE,TRUE)</formula>
    </cfRule>
    <cfRule type="expression" dxfId="2790" priority="13712">
      <formula>IF(RIGHT(TEXT(Y784,"0.#"),1)=".",TRUE,FALSE)</formula>
    </cfRule>
  </conditionalFormatting>
  <conditionalFormatting sqref="AU783">
    <cfRule type="expression" dxfId="2789" priority="13709">
      <formula>IF(RIGHT(TEXT(AU783,"0.#"),1)=".",FALSE,TRUE)</formula>
    </cfRule>
    <cfRule type="expression" dxfId="2788" priority="13710">
      <formula>IF(RIGHT(TEXT(AU783,"0.#"),1)=".",TRUE,FALSE)</formula>
    </cfRule>
  </conditionalFormatting>
  <conditionalFormatting sqref="AU792">
    <cfRule type="expression" dxfId="2787" priority="13707">
      <formula>IF(RIGHT(TEXT(AU792,"0.#"),1)=".",FALSE,TRUE)</formula>
    </cfRule>
    <cfRule type="expression" dxfId="2786" priority="13708">
      <formula>IF(RIGHT(TEXT(AU792,"0.#"),1)=".",TRUE,FALSE)</formula>
    </cfRule>
  </conditionalFormatting>
  <conditionalFormatting sqref="AU784:AU791 AU782">
    <cfRule type="expression" dxfId="2785" priority="13705">
      <formula>IF(RIGHT(TEXT(AU782,"0.#"),1)=".",FALSE,TRUE)</formula>
    </cfRule>
    <cfRule type="expression" dxfId="2784" priority="13706">
      <formula>IF(RIGHT(TEXT(AU782,"0.#"),1)=".",TRUE,FALSE)</formula>
    </cfRule>
  </conditionalFormatting>
  <conditionalFormatting sqref="Y822 Y809 Y796">
    <cfRule type="expression" dxfId="2783" priority="13691">
      <formula>IF(RIGHT(TEXT(Y796,"0.#"),1)=".",FALSE,TRUE)</formula>
    </cfRule>
    <cfRule type="expression" dxfId="2782" priority="13692">
      <formula>IF(RIGHT(TEXT(Y796,"0.#"),1)=".",TRUE,FALSE)</formula>
    </cfRule>
  </conditionalFormatting>
  <conditionalFormatting sqref="Y831 Y818 Y805">
    <cfRule type="expression" dxfId="2781" priority="13689">
      <formula>IF(RIGHT(TEXT(Y805,"0.#"),1)=".",FALSE,TRUE)</formula>
    </cfRule>
    <cfRule type="expression" dxfId="2780" priority="13690">
      <formula>IF(RIGHT(TEXT(Y805,"0.#"),1)=".",TRUE,FALSE)</formula>
    </cfRule>
  </conditionalFormatting>
  <conditionalFormatting sqref="AU822 AU809 AU796">
    <cfRule type="expression" dxfId="2779" priority="13685">
      <formula>IF(RIGHT(TEXT(AU796,"0.#"),1)=".",FALSE,TRUE)</formula>
    </cfRule>
    <cfRule type="expression" dxfId="2778" priority="13686">
      <formula>IF(RIGHT(TEXT(AU796,"0.#"),1)=".",TRUE,FALSE)</formula>
    </cfRule>
  </conditionalFormatting>
  <conditionalFormatting sqref="AU831 AU818 AU805">
    <cfRule type="expression" dxfId="2777" priority="13683">
      <formula>IF(RIGHT(TEXT(AU805,"0.#"),1)=".",FALSE,TRUE)</formula>
    </cfRule>
    <cfRule type="expression" dxfId="2776" priority="13684">
      <formula>IF(RIGHT(TEXT(AU805,"0.#"),1)=".",TRUE,FALSE)</formula>
    </cfRule>
  </conditionalFormatting>
  <conditionalFormatting sqref="AU823:AU830 AU821 AU810:AU817 AU808 AU797:AU804 AU795">
    <cfRule type="expression" dxfId="2775" priority="13681">
      <formula>IF(RIGHT(TEXT(AU795,"0.#"),1)=".",FALSE,TRUE)</formula>
    </cfRule>
    <cfRule type="expression" dxfId="2774" priority="13682">
      <formula>IF(RIGHT(TEXT(AU795,"0.#"),1)=".",TRUE,FALSE)</formula>
    </cfRule>
  </conditionalFormatting>
  <conditionalFormatting sqref="AM87">
    <cfRule type="expression" dxfId="2773" priority="13335">
      <formula>IF(RIGHT(TEXT(AM87,"0.#"),1)=".",FALSE,TRUE)</formula>
    </cfRule>
    <cfRule type="expression" dxfId="2772" priority="13336">
      <formula>IF(RIGHT(TEXT(AM87,"0.#"),1)=".",TRUE,FALSE)</formula>
    </cfRule>
  </conditionalFormatting>
  <conditionalFormatting sqref="AE55">
    <cfRule type="expression" dxfId="2771" priority="13403">
      <formula>IF(RIGHT(TEXT(AE55,"0.#"),1)=".",FALSE,TRUE)</formula>
    </cfRule>
    <cfRule type="expression" dxfId="2770" priority="13404">
      <formula>IF(RIGHT(TEXT(AE55,"0.#"),1)=".",TRUE,FALSE)</formula>
    </cfRule>
  </conditionalFormatting>
  <conditionalFormatting sqref="AI55">
    <cfRule type="expression" dxfId="2769" priority="13401">
      <formula>IF(RIGHT(TEXT(AI55,"0.#"),1)=".",FALSE,TRUE)</formula>
    </cfRule>
    <cfRule type="expression" dxfId="2768" priority="13402">
      <formula>IF(RIGHT(TEXT(AI55,"0.#"),1)=".",TRUE,FALSE)</formula>
    </cfRule>
  </conditionalFormatting>
  <conditionalFormatting sqref="AM34">
    <cfRule type="expression" dxfId="2767" priority="13481">
      <formula>IF(RIGHT(TEXT(AM34,"0.#"),1)=".",FALSE,TRUE)</formula>
    </cfRule>
    <cfRule type="expression" dxfId="2766" priority="13482">
      <formula>IF(RIGHT(TEXT(AM34,"0.#"),1)=".",TRUE,FALSE)</formula>
    </cfRule>
  </conditionalFormatting>
  <conditionalFormatting sqref="AM32">
    <cfRule type="expression" dxfId="2765" priority="13485">
      <formula>IF(RIGHT(TEXT(AM32,"0.#"),1)=".",FALSE,TRUE)</formula>
    </cfRule>
    <cfRule type="expression" dxfId="2764" priority="13486">
      <formula>IF(RIGHT(TEXT(AM32,"0.#"),1)=".",TRUE,FALSE)</formula>
    </cfRule>
  </conditionalFormatting>
  <conditionalFormatting sqref="AM33">
    <cfRule type="expression" dxfId="2763" priority="13483">
      <formula>IF(RIGHT(TEXT(AM33,"0.#"),1)=".",FALSE,TRUE)</formula>
    </cfRule>
    <cfRule type="expression" dxfId="2762" priority="13484">
      <formula>IF(RIGHT(TEXT(AM33,"0.#"),1)=".",TRUE,FALSE)</formula>
    </cfRule>
  </conditionalFormatting>
  <conditionalFormatting sqref="AQ32:AQ34">
    <cfRule type="expression" dxfId="2761" priority="13475">
      <formula>IF(RIGHT(TEXT(AQ32,"0.#"),1)=".",FALSE,TRUE)</formula>
    </cfRule>
    <cfRule type="expression" dxfId="2760" priority="13476">
      <formula>IF(RIGHT(TEXT(AQ32,"0.#"),1)=".",TRUE,FALSE)</formula>
    </cfRule>
  </conditionalFormatting>
  <conditionalFormatting sqref="AU32:AU34">
    <cfRule type="expression" dxfId="2759" priority="13473">
      <formula>IF(RIGHT(TEXT(AU32,"0.#"),1)=".",FALSE,TRUE)</formula>
    </cfRule>
    <cfRule type="expression" dxfId="2758" priority="13474">
      <formula>IF(RIGHT(TEXT(AU32,"0.#"),1)=".",TRUE,FALSE)</formula>
    </cfRule>
  </conditionalFormatting>
  <conditionalFormatting sqref="AE53">
    <cfRule type="expression" dxfId="2757" priority="13407">
      <formula>IF(RIGHT(TEXT(AE53,"0.#"),1)=".",FALSE,TRUE)</formula>
    </cfRule>
    <cfRule type="expression" dxfId="2756" priority="13408">
      <formula>IF(RIGHT(TEXT(AE53,"0.#"),1)=".",TRUE,FALSE)</formula>
    </cfRule>
  </conditionalFormatting>
  <conditionalFormatting sqref="AE54">
    <cfRule type="expression" dxfId="2755" priority="13405">
      <formula>IF(RIGHT(TEXT(AE54,"0.#"),1)=".",FALSE,TRUE)</formula>
    </cfRule>
    <cfRule type="expression" dxfId="2754" priority="13406">
      <formula>IF(RIGHT(TEXT(AE54,"0.#"),1)=".",TRUE,FALSE)</formula>
    </cfRule>
  </conditionalFormatting>
  <conditionalFormatting sqref="AI54">
    <cfRule type="expression" dxfId="2753" priority="13399">
      <formula>IF(RIGHT(TEXT(AI54,"0.#"),1)=".",FALSE,TRUE)</formula>
    </cfRule>
    <cfRule type="expression" dxfId="2752" priority="13400">
      <formula>IF(RIGHT(TEXT(AI54,"0.#"),1)=".",TRUE,FALSE)</formula>
    </cfRule>
  </conditionalFormatting>
  <conditionalFormatting sqref="AI53">
    <cfRule type="expression" dxfId="2751" priority="13397">
      <formula>IF(RIGHT(TEXT(AI53,"0.#"),1)=".",FALSE,TRUE)</formula>
    </cfRule>
    <cfRule type="expression" dxfId="2750" priority="13398">
      <formula>IF(RIGHT(TEXT(AI53,"0.#"),1)=".",TRUE,FALSE)</formula>
    </cfRule>
  </conditionalFormatting>
  <conditionalFormatting sqref="AM53">
    <cfRule type="expression" dxfId="2749" priority="13395">
      <formula>IF(RIGHT(TEXT(AM53,"0.#"),1)=".",FALSE,TRUE)</formula>
    </cfRule>
    <cfRule type="expression" dxfId="2748" priority="13396">
      <formula>IF(RIGHT(TEXT(AM53,"0.#"),1)=".",TRUE,FALSE)</formula>
    </cfRule>
  </conditionalFormatting>
  <conditionalFormatting sqref="AM54">
    <cfRule type="expression" dxfId="2747" priority="13393">
      <formula>IF(RIGHT(TEXT(AM54,"0.#"),1)=".",FALSE,TRUE)</formula>
    </cfRule>
    <cfRule type="expression" dxfId="2746" priority="13394">
      <formula>IF(RIGHT(TEXT(AM54,"0.#"),1)=".",TRUE,FALSE)</formula>
    </cfRule>
  </conditionalFormatting>
  <conditionalFormatting sqref="AM55">
    <cfRule type="expression" dxfId="2745" priority="13391">
      <formula>IF(RIGHT(TEXT(AM55,"0.#"),1)=".",FALSE,TRUE)</formula>
    </cfRule>
    <cfRule type="expression" dxfId="2744" priority="13392">
      <formula>IF(RIGHT(TEXT(AM55,"0.#"),1)=".",TRUE,FALSE)</formula>
    </cfRule>
  </conditionalFormatting>
  <conditionalFormatting sqref="AE60">
    <cfRule type="expression" dxfId="2743" priority="13377">
      <formula>IF(RIGHT(TEXT(AE60,"0.#"),1)=".",FALSE,TRUE)</formula>
    </cfRule>
    <cfRule type="expression" dxfId="2742" priority="13378">
      <formula>IF(RIGHT(TEXT(AE60,"0.#"),1)=".",TRUE,FALSE)</formula>
    </cfRule>
  </conditionalFormatting>
  <conditionalFormatting sqref="AE61">
    <cfRule type="expression" dxfId="2741" priority="13375">
      <formula>IF(RIGHT(TEXT(AE61,"0.#"),1)=".",FALSE,TRUE)</formula>
    </cfRule>
    <cfRule type="expression" dxfId="2740" priority="13376">
      <formula>IF(RIGHT(TEXT(AE61,"0.#"),1)=".",TRUE,FALSE)</formula>
    </cfRule>
  </conditionalFormatting>
  <conditionalFormatting sqref="AE62">
    <cfRule type="expression" dxfId="2739" priority="13373">
      <formula>IF(RIGHT(TEXT(AE62,"0.#"),1)=".",FALSE,TRUE)</formula>
    </cfRule>
    <cfRule type="expression" dxfId="2738" priority="13374">
      <formula>IF(RIGHT(TEXT(AE62,"0.#"),1)=".",TRUE,FALSE)</formula>
    </cfRule>
  </conditionalFormatting>
  <conditionalFormatting sqref="AI62">
    <cfRule type="expression" dxfId="2737" priority="13371">
      <formula>IF(RIGHT(TEXT(AI62,"0.#"),1)=".",FALSE,TRUE)</formula>
    </cfRule>
    <cfRule type="expression" dxfId="2736" priority="13372">
      <formula>IF(RIGHT(TEXT(AI62,"0.#"),1)=".",TRUE,FALSE)</formula>
    </cfRule>
  </conditionalFormatting>
  <conditionalFormatting sqref="AI61">
    <cfRule type="expression" dxfId="2735" priority="13369">
      <formula>IF(RIGHT(TEXT(AI61,"0.#"),1)=".",FALSE,TRUE)</formula>
    </cfRule>
    <cfRule type="expression" dxfId="2734" priority="13370">
      <formula>IF(RIGHT(TEXT(AI61,"0.#"),1)=".",TRUE,FALSE)</formula>
    </cfRule>
  </conditionalFormatting>
  <conditionalFormatting sqref="AI60">
    <cfRule type="expression" dxfId="2733" priority="13367">
      <formula>IF(RIGHT(TEXT(AI60,"0.#"),1)=".",FALSE,TRUE)</formula>
    </cfRule>
    <cfRule type="expression" dxfId="2732" priority="13368">
      <formula>IF(RIGHT(TEXT(AI60,"0.#"),1)=".",TRUE,FALSE)</formula>
    </cfRule>
  </conditionalFormatting>
  <conditionalFormatting sqref="AM60">
    <cfRule type="expression" dxfId="2731" priority="13365">
      <formula>IF(RIGHT(TEXT(AM60,"0.#"),1)=".",FALSE,TRUE)</formula>
    </cfRule>
    <cfRule type="expression" dxfId="2730" priority="13366">
      <formula>IF(RIGHT(TEXT(AM60,"0.#"),1)=".",TRUE,FALSE)</formula>
    </cfRule>
  </conditionalFormatting>
  <conditionalFormatting sqref="AM61">
    <cfRule type="expression" dxfId="2729" priority="13363">
      <formula>IF(RIGHT(TEXT(AM61,"0.#"),1)=".",FALSE,TRUE)</formula>
    </cfRule>
    <cfRule type="expression" dxfId="2728" priority="13364">
      <formula>IF(RIGHT(TEXT(AM61,"0.#"),1)=".",TRUE,FALSE)</formula>
    </cfRule>
  </conditionalFormatting>
  <conditionalFormatting sqref="AM62">
    <cfRule type="expression" dxfId="2727" priority="13361">
      <formula>IF(RIGHT(TEXT(AM62,"0.#"),1)=".",FALSE,TRUE)</formula>
    </cfRule>
    <cfRule type="expression" dxfId="2726" priority="13362">
      <formula>IF(RIGHT(TEXT(AM62,"0.#"),1)=".",TRUE,FALSE)</formula>
    </cfRule>
  </conditionalFormatting>
  <conditionalFormatting sqref="AE87">
    <cfRule type="expression" dxfId="2725" priority="13347">
      <formula>IF(RIGHT(TEXT(AE87,"0.#"),1)=".",FALSE,TRUE)</formula>
    </cfRule>
    <cfRule type="expression" dxfId="2724" priority="13348">
      <formula>IF(RIGHT(TEXT(AE87,"0.#"),1)=".",TRUE,FALSE)</formula>
    </cfRule>
  </conditionalFormatting>
  <conditionalFormatting sqref="AE88">
    <cfRule type="expression" dxfId="2723" priority="13345">
      <formula>IF(RIGHT(TEXT(AE88,"0.#"),1)=".",FALSE,TRUE)</formula>
    </cfRule>
    <cfRule type="expression" dxfId="2722" priority="13346">
      <formula>IF(RIGHT(TEXT(AE88,"0.#"),1)=".",TRUE,FALSE)</formula>
    </cfRule>
  </conditionalFormatting>
  <conditionalFormatting sqref="AE89">
    <cfRule type="expression" dxfId="2721" priority="13343">
      <formula>IF(RIGHT(TEXT(AE89,"0.#"),1)=".",FALSE,TRUE)</formula>
    </cfRule>
    <cfRule type="expression" dxfId="2720" priority="13344">
      <formula>IF(RIGHT(TEXT(AE89,"0.#"),1)=".",TRUE,FALSE)</formula>
    </cfRule>
  </conditionalFormatting>
  <conditionalFormatting sqref="AI89">
    <cfRule type="expression" dxfId="2719" priority="13341">
      <formula>IF(RIGHT(TEXT(AI89,"0.#"),1)=".",FALSE,TRUE)</formula>
    </cfRule>
    <cfRule type="expression" dxfId="2718" priority="13342">
      <formula>IF(RIGHT(TEXT(AI89,"0.#"),1)=".",TRUE,FALSE)</formula>
    </cfRule>
  </conditionalFormatting>
  <conditionalFormatting sqref="AI88">
    <cfRule type="expression" dxfId="2717" priority="13339">
      <formula>IF(RIGHT(TEXT(AI88,"0.#"),1)=".",FALSE,TRUE)</formula>
    </cfRule>
    <cfRule type="expression" dxfId="2716" priority="13340">
      <formula>IF(RIGHT(TEXT(AI88,"0.#"),1)=".",TRUE,FALSE)</formula>
    </cfRule>
  </conditionalFormatting>
  <conditionalFormatting sqref="AI87">
    <cfRule type="expression" dxfId="2715" priority="13337">
      <formula>IF(RIGHT(TEXT(AI87,"0.#"),1)=".",FALSE,TRUE)</formula>
    </cfRule>
    <cfRule type="expression" dxfId="2714" priority="13338">
      <formula>IF(RIGHT(TEXT(AI87,"0.#"),1)=".",TRUE,FALSE)</formula>
    </cfRule>
  </conditionalFormatting>
  <conditionalFormatting sqref="AM88">
    <cfRule type="expression" dxfId="2713" priority="13333">
      <formula>IF(RIGHT(TEXT(AM88,"0.#"),1)=".",FALSE,TRUE)</formula>
    </cfRule>
    <cfRule type="expression" dxfId="2712" priority="13334">
      <formula>IF(RIGHT(TEXT(AM88,"0.#"),1)=".",TRUE,FALSE)</formula>
    </cfRule>
  </conditionalFormatting>
  <conditionalFormatting sqref="AM89">
    <cfRule type="expression" dxfId="2711" priority="13331">
      <formula>IF(RIGHT(TEXT(AM89,"0.#"),1)=".",FALSE,TRUE)</formula>
    </cfRule>
    <cfRule type="expression" dxfId="2710" priority="13332">
      <formula>IF(RIGHT(TEXT(AM89,"0.#"),1)=".",TRUE,FALSE)</formula>
    </cfRule>
  </conditionalFormatting>
  <conditionalFormatting sqref="AE92">
    <cfRule type="expression" dxfId="2709" priority="13317">
      <formula>IF(RIGHT(TEXT(AE92,"0.#"),1)=".",FALSE,TRUE)</formula>
    </cfRule>
    <cfRule type="expression" dxfId="2708" priority="13318">
      <formula>IF(RIGHT(TEXT(AE92,"0.#"),1)=".",TRUE,FALSE)</formula>
    </cfRule>
  </conditionalFormatting>
  <conditionalFormatting sqref="AE93">
    <cfRule type="expression" dxfId="2707" priority="13315">
      <formula>IF(RIGHT(TEXT(AE93,"0.#"),1)=".",FALSE,TRUE)</formula>
    </cfRule>
    <cfRule type="expression" dxfId="2706" priority="13316">
      <formula>IF(RIGHT(TEXT(AE93,"0.#"),1)=".",TRUE,FALSE)</formula>
    </cfRule>
  </conditionalFormatting>
  <conditionalFormatting sqref="AE94">
    <cfRule type="expression" dxfId="2705" priority="13313">
      <formula>IF(RIGHT(TEXT(AE94,"0.#"),1)=".",FALSE,TRUE)</formula>
    </cfRule>
    <cfRule type="expression" dxfId="2704" priority="13314">
      <formula>IF(RIGHT(TEXT(AE94,"0.#"),1)=".",TRUE,FALSE)</formula>
    </cfRule>
  </conditionalFormatting>
  <conditionalFormatting sqref="AI94">
    <cfRule type="expression" dxfId="2703" priority="13311">
      <formula>IF(RIGHT(TEXT(AI94,"0.#"),1)=".",FALSE,TRUE)</formula>
    </cfRule>
    <cfRule type="expression" dxfId="2702" priority="13312">
      <formula>IF(RIGHT(TEXT(AI94,"0.#"),1)=".",TRUE,FALSE)</formula>
    </cfRule>
  </conditionalFormatting>
  <conditionalFormatting sqref="AI93">
    <cfRule type="expression" dxfId="2701" priority="13309">
      <formula>IF(RIGHT(TEXT(AI93,"0.#"),1)=".",FALSE,TRUE)</formula>
    </cfRule>
    <cfRule type="expression" dxfId="2700" priority="13310">
      <formula>IF(RIGHT(TEXT(AI93,"0.#"),1)=".",TRUE,FALSE)</formula>
    </cfRule>
  </conditionalFormatting>
  <conditionalFormatting sqref="AI92">
    <cfRule type="expression" dxfId="2699" priority="13307">
      <formula>IF(RIGHT(TEXT(AI92,"0.#"),1)=".",FALSE,TRUE)</formula>
    </cfRule>
    <cfRule type="expression" dxfId="2698" priority="13308">
      <formula>IF(RIGHT(TEXT(AI92,"0.#"),1)=".",TRUE,FALSE)</formula>
    </cfRule>
  </conditionalFormatting>
  <conditionalFormatting sqref="AM92">
    <cfRule type="expression" dxfId="2697" priority="13305">
      <formula>IF(RIGHT(TEXT(AM92,"0.#"),1)=".",FALSE,TRUE)</formula>
    </cfRule>
    <cfRule type="expression" dxfId="2696" priority="13306">
      <formula>IF(RIGHT(TEXT(AM92,"0.#"),1)=".",TRUE,FALSE)</formula>
    </cfRule>
  </conditionalFormatting>
  <conditionalFormatting sqref="AM93">
    <cfRule type="expression" dxfId="2695" priority="13303">
      <formula>IF(RIGHT(TEXT(AM93,"0.#"),1)=".",FALSE,TRUE)</formula>
    </cfRule>
    <cfRule type="expression" dxfId="2694" priority="13304">
      <formula>IF(RIGHT(TEXT(AM93,"0.#"),1)=".",TRUE,FALSE)</formula>
    </cfRule>
  </conditionalFormatting>
  <conditionalFormatting sqref="AM94">
    <cfRule type="expression" dxfId="2693" priority="13301">
      <formula>IF(RIGHT(TEXT(AM94,"0.#"),1)=".",FALSE,TRUE)</formula>
    </cfRule>
    <cfRule type="expression" dxfId="2692" priority="13302">
      <formula>IF(RIGHT(TEXT(AM94,"0.#"),1)=".",TRUE,FALSE)</formula>
    </cfRule>
  </conditionalFormatting>
  <conditionalFormatting sqref="AE97">
    <cfRule type="expression" dxfId="2691" priority="13287">
      <formula>IF(RIGHT(TEXT(AE97,"0.#"),1)=".",FALSE,TRUE)</formula>
    </cfRule>
    <cfRule type="expression" dxfId="2690" priority="13288">
      <formula>IF(RIGHT(TEXT(AE97,"0.#"),1)=".",TRUE,FALSE)</formula>
    </cfRule>
  </conditionalFormatting>
  <conditionalFormatting sqref="AE98">
    <cfRule type="expression" dxfId="2689" priority="13285">
      <formula>IF(RIGHT(TEXT(AE98,"0.#"),1)=".",FALSE,TRUE)</formula>
    </cfRule>
    <cfRule type="expression" dxfId="2688" priority="13286">
      <formula>IF(RIGHT(TEXT(AE98,"0.#"),1)=".",TRUE,FALSE)</formula>
    </cfRule>
  </conditionalFormatting>
  <conditionalFormatting sqref="AE99">
    <cfRule type="expression" dxfId="2687" priority="13283">
      <formula>IF(RIGHT(TEXT(AE99,"0.#"),1)=".",FALSE,TRUE)</formula>
    </cfRule>
    <cfRule type="expression" dxfId="2686" priority="13284">
      <formula>IF(RIGHT(TEXT(AE99,"0.#"),1)=".",TRUE,FALSE)</formula>
    </cfRule>
  </conditionalFormatting>
  <conditionalFormatting sqref="AI99">
    <cfRule type="expression" dxfId="2685" priority="13281">
      <formula>IF(RIGHT(TEXT(AI99,"0.#"),1)=".",FALSE,TRUE)</formula>
    </cfRule>
    <cfRule type="expression" dxfId="2684" priority="13282">
      <formula>IF(RIGHT(TEXT(AI99,"0.#"),1)=".",TRUE,FALSE)</formula>
    </cfRule>
  </conditionalFormatting>
  <conditionalFormatting sqref="AI98">
    <cfRule type="expression" dxfId="2683" priority="13279">
      <formula>IF(RIGHT(TEXT(AI98,"0.#"),1)=".",FALSE,TRUE)</formula>
    </cfRule>
    <cfRule type="expression" dxfId="2682" priority="13280">
      <formula>IF(RIGHT(TEXT(AI98,"0.#"),1)=".",TRUE,FALSE)</formula>
    </cfRule>
  </conditionalFormatting>
  <conditionalFormatting sqref="AI97">
    <cfRule type="expression" dxfId="2681" priority="13277">
      <formula>IF(RIGHT(TEXT(AI97,"0.#"),1)=".",FALSE,TRUE)</formula>
    </cfRule>
    <cfRule type="expression" dxfId="2680" priority="13278">
      <formula>IF(RIGHT(TEXT(AI97,"0.#"),1)=".",TRUE,FALSE)</formula>
    </cfRule>
  </conditionalFormatting>
  <conditionalFormatting sqref="AM97">
    <cfRule type="expression" dxfId="2679" priority="13275">
      <formula>IF(RIGHT(TEXT(AM97,"0.#"),1)=".",FALSE,TRUE)</formula>
    </cfRule>
    <cfRule type="expression" dxfId="2678" priority="13276">
      <formula>IF(RIGHT(TEXT(AM97,"0.#"),1)=".",TRUE,FALSE)</formula>
    </cfRule>
  </conditionalFormatting>
  <conditionalFormatting sqref="AM98">
    <cfRule type="expression" dxfId="2677" priority="13273">
      <formula>IF(RIGHT(TEXT(AM98,"0.#"),1)=".",FALSE,TRUE)</formula>
    </cfRule>
    <cfRule type="expression" dxfId="2676" priority="13274">
      <formula>IF(RIGHT(TEXT(AM98,"0.#"),1)=".",TRUE,FALSE)</formula>
    </cfRule>
  </conditionalFormatting>
  <conditionalFormatting sqref="AM99">
    <cfRule type="expression" dxfId="2675" priority="13271">
      <formula>IF(RIGHT(TEXT(AM99,"0.#"),1)=".",FALSE,TRUE)</formula>
    </cfRule>
    <cfRule type="expression" dxfId="2674" priority="13272">
      <formula>IF(RIGHT(TEXT(AM99,"0.#"),1)=".",TRUE,FALSE)</formula>
    </cfRule>
  </conditionalFormatting>
  <conditionalFormatting sqref="AI101">
    <cfRule type="expression" dxfId="2673" priority="13257">
      <formula>IF(RIGHT(TEXT(AI101,"0.#"),1)=".",FALSE,TRUE)</formula>
    </cfRule>
    <cfRule type="expression" dxfId="2672" priority="13258">
      <formula>IF(RIGHT(TEXT(AI101,"0.#"),1)=".",TRUE,FALSE)</formula>
    </cfRule>
  </conditionalFormatting>
  <conditionalFormatting sqref="AM101">
    <cfRule type="expression" dxfId="2671" priority="13255">
      <formula>IF(RIGHT(TEXT(AM101,"0.#"),1)=".",FALSE,TRUE)</formula>
    </cfRule>
    <cfRule type="expression" dxfId="2670" priority="13256">
      <formula>IF(RIGHT(TEXT(AM101,"0.#"),1)=".",TRUE,FALSE)</formula>
    </cfRule>
  </conditionalFormatting>
  <conditionalFormatting sqref="AE102">
    <cfRule type="expression" dxfId="2669" priority="13253">
      <formula>IF(RIGHT(TEXT(AE102,"0.#"),1)=".",FALSE,TRUE)</formula>
    </cfRule>
    <cfRule type="expression" dxfId="2668" priority="13254">
      <formula>IF(RIGHT(TEXT(AE102,"0.#"),1)=".",TRUE,FALSE)</formula>
    </cfRule>
  </conditionalFormatting>
  <conditionalFormatting sqref="AI102">
    <cfRule type="expression" dxfId="2667" priority="13251">
      <formula>IF(RIGHT(TEXT(AI102,"0.#"),1)=".",FALSE,TRUE)</formula>
    </cfRule>
    <cfRule type="expression" dxfId="2666" priority="13252">
      <formula>IF(RIGHT(TEXT(AI102,"0.#"),1)=".",TRUE,FALSE)</formula>
    </cfRule>
  </conditionalFormatting>
  <conditionalFormatting sqref="AM102">
    <cfRule type="expression" dxfId="2665" priority="13249">
      <formula>IF(RIGHT(TEXT(AM102,"0.#"),1)=".",FALSE,TRUE)</formula>
    </cfRule>
    <cfRule type="expression" dxfId="2664" priority="13250">
      <formula>IF(RIGHT(TEXT(AM102,"0.#"),1)=".",TRUE,FALSE)</formula>
    </cfRule>
  </conditionalFormatting>
  <conditionalFormatting sqref="AQ102">
    <cfRule type="expression" dxfId="2663" priority="13247">
      <formula>IF(RIGHT(TEXT(AQ102,"0.#"),1)=".",FALSE,TRUE)</formula>
    </cfRule>
    <cfRule type="expression" dxfId="2662" priority="13248">
      <formula>IF(RIGHT(TEXT(AQ102,"0.#"),1)=".",TRUE,FALSE)</formula>
    </cfRule>
  </conditionalFormatting>
  <conditionalFormatting sqref="AM104">
    <cfRule type="expression" dxfId="2661" priority="13241">
      <formula>IF(RIGHT(TEXT(AM104,"0.#"),1)=".",FALSE,TRUE)</formula>
    </cfRule>
    <cfRule type="expression" dxfId="2660" priority="13242">
      <formula>IF(RIGHT(TEXT(AM104,"0.#"),1)=".",TRUE,FALSE)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0:AO867">
    <cfRule type="expression" dxfId="2531" priority="6659">
      <formula>IF(AND(AL840&gt;=0, RIGHT(TEXT(AL840,"0.#"),1)&lt;&gt;"."),TRUE,FALSE)</formula>
    </cfRule>
    <cfRule type="expression" dxfId="2530" priority="6660">
      <formula>IF(AND(AL840&gt;=0, RIGHT(TEXT(AL840,"0.#"),1)="."),TRUE,FALSE)</formula>
    </cfRule>
    <cfRule type="expression" dxfId="2529" priority="6661">
      <formula>IF(AND(AL840&lt;0, RIGHT(TEXT(AL840,"0.#"),1)&lt;&gt;"."),TRUE,FALSE)</formula>
    </cfRule>
    <cfRule type="expression" dxfId="2528" priority="6662">
      <formula>IF(AND(AL840&lt;0, RIGHT(TEXT(AL840,"0.#"),1)="."),TRUE,FALSE)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0:Y867">
    <cfRule type="expression" dxfId="2457" priority="2987">
      <formula>IF(RIGHT(TEXT(Y840,"0.#"),1)=".",FALSE,TRUE)</formula>
    </cfRule>
    <cfRule type="expression" dxfId="2456" priority="2988">
      <formula>IF(RIGHT(TEXT(Y840,"0.#"),1)=".",TRUE,FALSE)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3:AO1132">
    <cfRule type="expression" dxfId="2427" priority="2893">
      <formula>IF(AND(AL1103&gt;=0, RIGHT(TEXT(AL1103,"0.#"),1)&lt;&gt;"."),TRUE,FALSE)</formula>
    </cfRule>
    <cfRule type="expression" dxfId="2426" priority="2894">
      <formula>IF(AND(AL1103&gt;=0, RIGHT(TEXT(AL1103,"0.#"),1)="."),TRUE,FALSE)</formula>
    </cfRule>
    <cfRule type="expression" dxfId="2425" priority="2895">
      <formula>IF(AND(AL1103&lt;0, RIGHT(TEXT(AL1103,"0.#"),1)&lt;&gt;"."),TRUE,FALSE)</formula>
    </cfRule>
    <cfRule type="expression" dxfId="2424" priority="2896">
      <formula>IF(AND(AL1103&lt;0, RIGHT(TEXT(AL1103,"0.#"),1)="."),TRUE,FALSE)</formula>
    </cfRule>
  </conditionalFormatting>
  <conditionalFormatting sqref="Y1103:Y1132">
    <cfRule type="expression" dxfId="2423" priority="2891">
      <formula>IF(RIGHT(TEXT(Y1103,"0.#"),1)=".",FALSE,TRUE)</formula>
    </cfRule>
    <cfRule type="expression" dxfId="2422" priority="2892">
      <formula>IF(RIGHT(TEXT(Y1103,"0.#"),1)=".",TRUE,FALSE)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9">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9">
    <cfRule type="expression" dxfId="2409" priority="2843">
      <formula>IF(RIGHT(TEXT(Y839,"0.#"),1)=".",FALSE,TRUE)</formula>
    </cfRule>
    <cfRule type="expression" dxfId="2408" priority="2844">
      <formula>IF(RIGHT(TEXT(Y839,"0.#"),1)=".",TRUE,FALSE)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900">
    <cfRule type="expression" dxfId="2091" priority="2103">
      <formula>IF(RIGHT(TEXT(Y873,"0.#"),1)=".",FALSE,TRUE)</formula>
    </cfRule>
    <cfRule type="expression" dxfId="2090" priority="2104">
      <formula>IF(RIGHT(TEXT(Y873,"0.#"),1)=".",TRUE,FALSE)</formula>
    </cfRule>
  </conditionalFormatting>
  <conditionalFormatting sqref="Y871:Y872">
    <cfRule type="expression" dxfId="2089" priority="2097">
      <formula>IF(RIGHT(TEXT(Y871,"0.#"),1)=".",FALSE,TRUE)</formula>
    </cfRule>
    <cfRule type="expression" dxfId="2088" priority="2098">
      <formula>IF(RIGHT(TEXT(Y871,"0.#"),1)=".",TRUE,FALSE)</formula>
    </cfRule>
  </conditionalFormatting>
  <conditionalFormatting sqref="Y906:Y933">
    <cfRule type="expression" dxfId="2087" priority="2091">
      <formula>IF(RIGHT(TEXT(Y906,"0.#"),1)=".",FALSE,TRUE)</formula>
    </cfRule>
    <cfRule type="expression" dxfId="2086" priority="2092">
      <formula>IF(RIGHT(TEXT(Y906,"0.#"),1)=".",TRUE,FALSE)</formula>
    </cfRule>
  </conditionalFormatting>
  <conditionalFormatting sqref="Y904:Y905">
    <cfRule type="expression" dxfId="2085" priority="2085">
      <formula>IF(RIGHT(TEXT(Y904,"0.#"),1)=".",FALSE,TRUE)</formula>
    </cfRule>
    <cfRule type="expression" dxfId="2084" priority="2086">
      <formula>IF(RIGHT(TEXT(Y904,"0.#"),1)=".",TRUE,FALSE)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7:Y938">
    <cfRule type="expression" dxfId="2081" priority="2073">
      <formula>IF(RIGHT(TEXT(Y937,"0.#"),1)=".",FALSE,TRUE)</formula>
    </cfRule>
    <cfRule type="expression" dxfId="2080" priority="2074">
      <formula>IF(RIGHT(TEXT(Y937,"0.#"),1)=".",TRUE,FALSE)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900">
    <cfRule type="expression" dxfId="1993" priority="2105">
      <formula>IF(AND(AL873&gt;=0, RIGHT(TEXT(AL873,"0.#"),1)&lt;&gt;"."),TRUE,FALSE)</formula>
    </cfRule>
    <cfRule type="expression" dxfId="1992" priority="2106">
      <formula>IF(AND(AL873&gt;=0, RIGHT(TEXT(AL873,"0.#"),1)="."),TRUE,FALSE)</formula>
    </cfRule>
    <cfRule type="expression" dxfId="1991" priority="2107">
      <formula>IF(AND(AL873&lt;0, RIGHT(TEXT(AL873,"0.#"),1)&lt;&gt;"."),TRUE,FALSE)</formula>
    </cfRule>
    <cfRule type="expression" dxfId="1990" priority="2108">
      <formula>IF(AND(AL873&lt;0, RIGHT(TEXT(AL873,"0.#"),1)="."),TRUE,FALSE)</formula>
    </cfRule>
  </conditionalFormatting>
  <conditionalFormatting sqref="AL871:AO872">
    <cfRule type="expression" dxfId="1989" priority="2099">
      <formula>IF(AND(AL871&gt;=0, RIGHT(TEXT(AL871,"0.#"),1)&lt;&gt;"."),TRUE,FALSE)</formula>
    </cfRule>
    <cfRule type="expression" dxfId="1988" priority="2100">
      <formula>IF(AND(AL871&gt;=0, RIGHT(TEXT(AL871,"0.#"),1)="."),TRUE,FALSE)</formula>
    </cfRule>
    <cfRule type="expression" dxfId="1987" priority="2101">
      <formula>IF(AND(AL871&lt;0, RIGHT(TEXT(AL871,"0.#"),1)&lt;&gt;"."),TRUE,FALSE)</formula>
    </cfRule>
    <cfRule type="expression" dxfId="1986" priority="2102">
      <formula>IF(AND(AL871&lt;0, RIGHT(TEXT(AL871,"0.#"),1)="."),TRUE,FALSE)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I34">
    <cfRule type="expression" dxfId="733" priority="23">
      <formula>IF(RIGHT(TEXT(AI34,"0.#"),1)=".",FALSE,TRUE)</formula>
    </cfRule>
    <cfRule type="expression" dxfId="732" priority="24">
      <formula>IF(RIGHT(TEXT(AI34,"0.#"),1)=".",TRUE,FALSE)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40"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401" t="s">
        <v>353</v>
      </c>
      <c r="B2" s="402"/>
      <c r="C2" s="402"/>
      <c r="D2" s="402"/>
      <c r="E2" s="402"/>
      <c r="F2" s="403"/>
      <c r="G2" s="514" t="s">
        <v>146</v>
      </c>
      <c r="H2" s="437"/>
      <c r="I2" s="437"/>
      <c r="J2" s="437"/>
      <c r="K2" s="437"/>
      <c r="L2" s="437"/>
      <c r="M2" s="437"/>
      <c r="N2" s="437"/>
      <c r="O2" s="515"/>
      <c r="P2" s="436" t="s">
        <v>59</v>
      </c>
      <c r="Q2" s="437"/>
      <c r="R2" s="437"/>
      <c r="S2" s="437"/>
      <c r="T2" s="437"/>
      <c r="U2" s="437"/>
      <c r="V2" s="437"/>
      <c r="W2" s="437"/>
      <c r="X2" s="515"/>
      <c r="Y2" s="1032"/>
      <c r="Z2" s="834"/>
      <c r="AA2" s="835"/>
      <c r="AB2" s="1036" t="s">
        <v>11</v>
      </c>
      <c r="AC2" s="1037"/>
      <c r="AD2" s="1038"/>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c r="A3" s="401"/>
      <c r="B3" s="402"/>
      <c r="C3" s="402"/>
      <c r="D3" s="402"/>
      <c r="E3" s="402"/>
      <c r="F3" s="403"/>
      <c r="G3" s="417"/>
      <c r="H3" s="399"/>
      <c r="I3" s="399"/>
      <c r="J3" s="399"/>
      <c r="K3" s="399"/>
      <c r="L3" s="399"/>
      <c r="M3" s="399"/>
      <c r="N3" s="399"/>
      <c r="O3" s="418"/>
      <c r="P3" s="439"/>
      <c r="Q3" s="399"/>
      <c r="R3" s="399"/>
      <c r="S3" s="399"/>
      <c r="T3" s="399"/>
      <c r="U3" s="399"/>
      <c r="V3" s="399"/>
      <c r="W3" s="399"/>
      <c r="X3" s="418"/>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c r="A4" s="404"/>
      <c r="B4" s="402"/>
      <c r="C4" s="402"/>
      <c r="D4" s="402"/>
      <c r="E4" s="402"/>
      <c r="F4" s="403"/>
      <c r="G4" s="567"/>
      <c r="H4" s="1009"/>
      <c r="I4" s="1009"/>
      <c r="J4" s="1009"/>
      <c r="K4" s="1009"/>
      <c r="L4" s="1009"/>
      <c r="M4" s="1009"/>
      <c r="N4" s="1009"/>
      <c r="O4" s="1010"/>
      <c r="P4" s="104"/>
      <c r="Q4" s="1017"/>
      <c r="R4" s="1017"/>
      <c r="S4" s="1017"/>
      <c r="T4" s="1017"/>
      <c r="U4" s="1017"/>
      <c r="V4" s="1017"/>
      <c r="W4" s="1017"/>
      <c r="X4" s="1018"/>
      <c r="Y4" s="1027" t="s">
        <v>12</v>
      </c>
      <c r="Z4" s="1028"/>
      <c r="AA4" s="1029"/>
      <c r="AB4" s="465"/>
      <c r="AC4" s="1031"/>
      <c r="AD4" s="1031"/>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c r="A5" s="405"/>
      <c r="B5" s="406"/>
      <c r="C5" s="406"/>
      <c r="D5" s="406"/>
      <c r="E5" s="406"/>
      <c r="F5" s="407"/>
      <c r="G5" s="1011"/>
      <c r="H5" s="1012"/>
      <c r="I5" s="1012"/>
      <c r="J5" s="1012"/>
      <c r="K5" s="1012"/>
      <c r="L5" s="1012"/>
      <c r="M5" s="1012"/>
      <c r="N5" s="1012"/>
      <c r="O5" s="1013"/>
      <c r="P5" s="1019"/>
      <c r="Q5" s="1019"/>
      <c r="R5" s="1019"/>
      <c r="S5" s="1019"/>
      <c r="T5" s="1019"/>
      <c r="U5" s="1019"/>
      <c r="V5" s="1019"/>
      <c r="W5" s="1019"/>
      <c r="X5" s="1020"/>
      <c r="Y5" s="419" t="s">
        <v>54</v>
      </c>
      <c r="Z5" s="1024"/>
      <c r="AA5" s="1025"/>
      <c r="AB5" s="525"/>
      <c r="AC5" s="1030"/>
      <c r="AD5" s="1030"/>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c r="A6" s="405"/>
      <c r="B6" s="406"/>
      <c r="C6" s="406"/>
      <c r="D6" s="406"/>
      <c r="E6" s="406"/>
      <c r="F6" s="407"/>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182</v>
      </c>
      <c r="AC6" s="1026"/>
      <c r="AD6" s="1026"/>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353</v>
      </c>
      <c r="B9" s="402"/>
      <c r="C9" s="402"/>
      <c r="D9" s="402"/>
      <c r="E9" s="402"/>
      <c r="F9" s="403"/>
      <c r="G9" s="514" t="s">
        <v>146</v>
      </c>
      <c r="H9" s="437"/>
      <c r="I9" s="437"/>
      <c r="J9" s="437"/>
      <c r="K9" s="437"/>
      <c r="L9" s="437"/>
      <c r="M9" s="437"/>
      <c r="N9" s="437"/>
      <c r="O9" s="515"/>
      <c r="P9" s="436" t="s">
        <v>59</v>
      </c>
      <c r="Q9" s="437"/>
      <c r="R9" s="437"/>
      <c r="S9" s="437"/>
      <c r="T9" s="437"/>
      <c r="U9" s="437"/>
      <c r="V9" s="437"/>
      <c r="W9" s="437"/>
      <c r="X9" s="515"/>
      <c r="Y9" s="1032"/>
      <c r="Z9" s="834"/>
      <c r="AA9" s="835"/>
      <c r="AB9" s="1036" t="s">
        <v>11</v>
      </c>
      <c r="AC9" s="1037"/>
      <c r="AD9" s="1038"/>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c r="A11" s="404"/>
      <c r="B11" s="402"/>
      <c r="C11" s="402"/>
      <c r="D11" s="402"/>
      <c r="E11" s="402"/>
      <c r="F11" s="403"/>
      <c r="G11" s="567"/>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5"/>
      <c r="AC11" s="1031"/>
      <c r="AD11" s="1031"/>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c r="A12" s="405"/>
      <c r="B12" s="406"/>
      <c r="C12" s="406"/>
      <c r="D12" s="406"/>
      <c r="E12" s="406"/>
      <c r="F12" s="407"/>
      <c r="G12" s="1011"/>
      <c r="H12" s="1012"/>
      <c r="I12" s="1012"/>
      <c r="J12" s="1012"/>
      <c r="K12" s="1012"/>
      <c r="L12" s="1012"/>
      <c r="M12" s="1012"/>
      <c r="N12" s="1012"/>
      <c r="O12" s="1013"/>
      <c r="P12" s="1019"/>
      <c r="Q12" s="1019"/>
      <c r="R12" s="1019"/>
      <c r="S12" s="1019"/>
      <c r="T12" s="1019"/>
      <c r="U12" s="1019"/>
      <c r="V12" s="1019"/>
      <c r="W12" s="1019"/>
      <c r="X12" s="1020"/>
      <c r="Y12" s="419" t="s">
        <v>54</v>
      </c>
      <c r="Z12" s="1024"/>
      <c r="AA12" s="1025"/>
      <c r="AB12" s="525"/>
      <c r="AC12" s="1030"/>
      <c r="AD12" s="1030"/>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c r="A13" s="408"/>
      <c r="B13" s="409"/>
      <c r="C13" s="409"/>
      <c r="D13" s="409"/>
      <c r="E13" s="409"/>
      <c r="F13" s="410"/>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182</v>
      </c>
      <c r="AC13" s="1026"/>
      <c r="AD13" s="1026"/>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353</v>
      </c>
      <c r="B16" s="402"/>
      <c r="C16" s="402"/>
      <c r="D16" s="402"/>
      <c r="E16" s="402"/>
      <c r="F16" s="403"/>
      <c r="G16" s="514" t="s">
        <v>146</v>
      </c>
      <c r="H16" s="437"/>
      <c r="I16" s="437"/>
      <c r="J16" s="437"/>
      <c r="K16" s="437"/>
      <c r="L16" s="437"/>
      <c r="M16" s="437"/>
      <c r="N16" s="437"/>
      <c r="O16" s="515"/>
      <c r="P16" s="436" t="s">
        <v>59</v>
      </c>
      <c r="Q16" s="437"/>
      <c r="R16" s="437"/>
      <c r="S16" s="437"/>
      <c r="T16" s="437"/>
      <c r="U16" s="437"/>
      <c r="V16" s="437"/>
      <c r="W16" s="437"/>
      <c r="X16" s="515"/>
      <c r="Y16" s="1032"/>
      <c r="Z16" s="834"/>
      <c r="AA16" s="835"/>
      <c r="AB16" s="1036" t="s">
        <v>11</v>
      </c>
      <c r="AC16" s="1037"/>
      <c r="AD16" s="1038"/>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c r="A18" s="404"/>
      <c r="B18" s="402"/>
      <c r="C18" s="402"/>
      <c r="D18" s="402"/>
      <c r="E18" s="402"/>
      <c r="F18" s="403"/>
      <c r="G18" s="567"/>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5"/>
      <c r="AC18" s="1031"/>
      <c r="AD18" s="1031"/>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c r="A19" s="405"/>
      <c r="B19" s="406"/>
      <c r="C19" s="406"/>
      <c r="D19" s="406"/>
      <c r="E19" s="406"/>
      <c r="F19" s="407"/>
      <c r="G19" s="1011"/>
      <c r="H19" s="1012"/>
      <c r="I19" s="1012"/>
      <c r="J19" s="1012"/>
      <c r="K19" s="1012"/>
      <c r="L19" s="1012"/>
      <c r="M19" s="1012"/>
      <c r="N19" s="1012"/>
      <c r="O19" s="1013"/>
      <c r="P19" s="1019"/>
      <c r="Q19" s="1019"/>
      <c r="R19" s="1019"/>
      <c r="S19" s="1019"/>
      <c r="T19" s="1019"/>
      <c r="U19" s="1019"/>
      <c r="V19" s="1019"/>
      <c r="W19" s="1019"/>
      <c r="X19" s="1020"/>
      <c r="Y19" s="419" t="s">
        <v>54</v>
      </c>
      <c r="Z19" s="1024"/>
      <c r="AA19" s="1025"/>
      <c r="AB19" s="525"/>
      <c r="AC19" s="1030"/>
      <c r="AD19" s="1030"/>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c r="A20" s="408"/>
      <c r="B20" s="409"/>
      <c r="C20" s="409"/>
      <c r="D20" s="409"/>
      <c r="E20" s="409"/>
      <c r="F20" s="410"/>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182</v>
      </c>
      <c r="AC20" s="1026"/>
      <c r="AD20" s="1026"/>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353</v>
      </c>
      <c r="B23" s="402"/>
      <c r="C23" s="402"/>
      <c r="D23" s="402"/>
      <c r="E23" s="402"/>
      <c r="F23" s="403"/>
      <c r="G23" s="514" t="s">
        <v>146</v>
      </c>
      <c r="H23" s="437"/>
      <c r="I23" s="437"/>
      <c r="J23" s="437"/>
      <c r="K23" s="437"/>
      <c r="L23" s="437"/>
      <c r="M23" s="437"/>
      <c r="N23" s="437"/>
      <c r="O23" s="515"/>
      <c r="P23" s="436" t="s">
        <v>59</v>
      </c>
      <c r="Q23" s="437"/>
      <c r="R23" s="437"/>
      <c r="S23" s="437"/>
      <c r="T23" s="437"/>
      <c r="U23" s="437"/>
      <c r="V23" s="437"/>
      <c r="W23" s="437"/>
      <c r="X23" s="515"/>
      <c r="Y23" s="1032"/>
      <c r="Z23" s="834"/>
      <c r="AA23" s="835"/>
      <c r="AB23" s="1036" t="s">
        <v>11</v>
      </c>
      <c r="AC23" s="1037"/>
      <c r="AD23" s="1038"/>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c r="A25" s="404"/>
      <c r="B25" s="402"/>
      <c r="C25" s="402"/>
      <c r="D25" s="402"/>
      <c r="E25" s="402"/>
      <c r="F25" s="403"/>
      <c r="G25" s="567"/>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5"/>
      <c r="AC25" s="1031"/>
      <c r="AD25" s="1031"/>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c r="A26" s="405"/>
      <c r="B26" s="406"/>
      <c r="C26" s="406"/>
      <c r="D26" s="406"/>
      <c r="E26" s="406"/>
      <c r="F26" s="407"/>
      <c r="G26" s="1011"/>
      <c r="H26" s="1012"/>
      <c r="I26" s="1012"/>
      <c r="J26" s="1012"/>
      <c r="K26" s="1012"/>
      <c r="L26" s="1012"/>
      <c r="M26" s="1012"/>
      <c r="N26" s="1012"/>
      <c r="O26" s="1013"/>
      <c r="P26" s="1019"/>
      <c r="Q26" s="1019"/>
      <c r="R26" s="1019"/>
      <c r="S26" s="1019"/>
      <c r="T26" s="1019"/>
      <c r="U26" s="1019"/>
      <c r="V26" s="1019"/>
      <c r="W26" s="1019"/>
      <c r="X26" s="1020"/>
      <c r="Y26" s="419" t="s">
        <v>54</v>
      </c>
      <c r="Z26" s="1024"/>
      <c r="AA26" s="1025"/>
      <c r="AB26" s="525"/>
      <c r="AC26" s="1030"/>
      <c r="AD26" s="1030"/>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c r="A27" s="408"/>
      <c r="B27" s="409"/>
      <c r="C27" s="409"/>
      <c r="D27" s="409"/>
      <c r="E27" s="409"/>
      <c r="F27" s="410"/>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182</v>
      </c>
      <c r="AC27" s="1026"/>
      <c r="AD27" s="1026"/>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353</v>
      </c>
      <c r="B30" s="402"/>
      <c r="C30" s="402"/>
      <c r="D30" s="402"/>
      <c r="E30" s="402"/>
      <c r="F30" s="403"/>
      <c r="G30" s="514" t="s">
        <v>146</v>
      </c>
      <c r="H30" s="437"/>
      <c r="I30" s="437"/>
      <c r="J30" s="437"/>
      <c r="K30" s="437"/>
      <c r="L30" s="437"/>
      <c r="M30" s="437"/>
      <c r="N30" s="437"/>
      <c r="O30" s="515"/>
      <c r="P30" s="436" t="s">
        <v>59</v>
      </c>
      <c r="Q30" s="437"/>
      <c r="R30" s="437"/>
      <c r="S30" s="437"/>
      <c r="T30" s="437"/>
      <c r="U30" s="437"/>
      <c r="V30" s="437"/>
      <c r="W30" s="437"/>
      <c r="X30" s="515"/>
      <c r="Y30" s="1032"/>
      <c r="Z30" s="834"/>
      <c r="AA30" s="835"/>
      <c r="AB30" s="1036" t="s">
        <v>11</v>
      </c>
      <c r="AC30" s="1037"/>
      <c r="AD30" s="1038"/>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c r="A32" s="404"/>
      <c r="B32" s="402"/>
      <c r="C32" s="402"/>
      <c r="D32" s="402"/>
      <c r="E32" s="402"/>
      <c r="F32" s="403"/>
      <c r="G32" s="567"/>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5"/>
      <c r="AC32" s="1031"/>
      <c r="AD32" s="1031"/>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c r="A33" s="405"/>
      <c r="B33" s="406"/>
      <c r="C33" s="406"/>
      <c r="D33" s="406"/>
      <c r="E33" s="406"/>
      <c r="F33" s="407"/>
      <c r="G33" s="1011"/>
      <c r="H33" s="1012"/>
      <c r="I33" s="1012"/>
      <c r="J33" s="1012"/>
      <c r="K33" s="1012"/>
      <c r="L33" s="1012"/>
      <c r="M33" s="1012"/>
      <c r="N33" s="1012"/>
      <c r="O33" s="1013"/>
      <c r="P33" s="1019"/>
      <c r="Q33" s="1019"/>
      <c r="R33" s="1019"/>
      <c r="S33" s="1019"/>
      <c r="T33" s="1019"/>
      <c r="U33" s="1019"/>
      <c r="V33" s="1019"/>
      <c r="W33" s="1019"/>
      <c r="X33" s="1020"/>
      <c r="Y33" s="419" t="s">
        <v>54</v>
      </c>
      <c r="Z33" s="1024"/>
      <c r="AA33" s="1025"/>
      <c r="AB33" s="525"/>
      <c r="AC33" s="1030"/>
      <c r="AD33" s="1030"/>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c r="A34" s="408"/>
      <c r="B34" s="409"/>
      <c r="C34" s="409"/>
      <c r="D34" s="409"/>
      <c r="E34" s="409"/>
      <c r="F34" s="410"/>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182</v>
      </c>
      <c r="AC34" s="1026"/>
      <c r="AD34" s="1026"/>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353</v>
      </c>
      <c r="B37" s="402"/>
      <c r="C37" s="402"/>
      <c r="D37" s="402"/>
      <c r="E37" s="402"/>
      <c r="F37" s="403"/>
      <c r="G37" s="514" t="s">
        <v>146</v>
      </c>
      <c r="H37" s="437"/>
      <c r="I37" s="437"/>
      <c r="J37" s="437"/>
      <c r="K37" s="437"/>
      <c r="L37" s="437"/>
      <c r="M37" s="437"/>
      <c r="N37" s="437"/>
      <c r="O37" s="515"/>
      <c r="P37" s="436" t="s">
        <v>59</v>
      </c>
      <c r="Q37" s="437"/>
      <c r="R37" s="437"/>
      <c r="S37" s="437"/>
      <c r="T37" s="437"/>
      <c r="U37" s="437"/>
      <c r="V37" s="437"/>
      <c r="W37" s="437"/>
      <c r="X37" s="515"/>
      <c r="Y37" s="1032"/>
      <c r="Z37" s="834"/>
      <c r="AA37" s="835"/>
      <c r="AB37" s="1036" t="s">
        <v>11</v>
      </c>
      <c r="AC37" s="1037"/>
      <c r="AD37" s="1038"/>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c r="A39" s="404"/>
      <c r="B39" s="402"/>
      <c r="C39" s="402"/>
      <c r="D39" s="402"/>
      <c r="E39" s="402"/>
      <c r="F39" s="403"/>
      <c r="G39" s="567"/>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5"/>
      <c r="AC39" s="1031"/>
      <c r="AD39" s="1031"/>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c r="A40" s="405"/>
      <c r="B40" s="406"/>
      <c r="C40" s="406"/>
      <c r="D40" s="406"/>
      <c r="E40" s="406"/>
      <c r="F40" s="407"/>
      <c r="G40" s="1011"/>
      <c r="H40" s="1012"/>
      <c r="I40" s="1012"/>
      <c r="J40" s="1012"/>
      <c r="K40" s="1012"/>
      <c r="L40" s="1012"/>
      <c r="M40" s="1012"/>
      <c r="N40" s="1012"/>
      <c r="O40" s="1013"/>
      <c r="P40" s="1019"/>
      <c r="Q40" s="1019"/>
      <c r="R40" s="1019"/>
      <c r="S40" s="1019"/>
      <c r="T40" s="1019"/>
      <c r="U40" s="1019"/>
      <c r="V40" s="1019"/>
      <c r="W40" s="1019"/>
      <c r="X40" s="1020"/>
      <c r="Y40" s="419" t="s">
        <v>54</v>
      </c>
      <c r="Z40" s="1024"/>
      <c r="AA40" s="1025"/>
      <c r="AB40" s="525"/>
      <c r="AC40" s="1030"/>
      <c r="AD40" s="1030"/>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c r="A41" s="408"/>
      <c r="B41" s="409"/>
      <c r="C41" s="409"/>
      <c r="D41" s="409"/>
      <c r="E41" s="409"/>
      <c r="F41" s="410"/>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182</v>
      </c>
      <c r="AC41" s="1026"/>
      <c r="AD41" s="1026"/>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353</v>
      </c>
      <c r="B44" s="402"/>
      <c r="C44" s="402"/>
      <c r="D44" s="402"/>
      <c r="E44" s="402"/>
      <c r="F44" s="403"/>
      <c r="G44" s="514" t="s">
        <v>146</v>
      </c>
      <c r="H44" s="437"/>
      <c r="I44" s="437"/>
      <c r="J44" s="437"/>
      <c r="K44" s="437"/>
      <c r="L44" s="437"/>
      <c r="M44" s="437"/>
      <c r="N44" s="437"/>
      <c r="O44" s="515"/>
      <c r="P44" s="436" t="s">
        <v>59</v>
      </c>
      <c r="Q44" s="437"/>
      <c r="R44" s="437"/>
      <c r="S44" s="437"/>
      <c r="T44" s="437"/>
      <c r="U44" s="437"/>
      <c r="V44" s="437"/>
      <c r="W44" s="437"/>
      <c r="X44" s="515"/>
      <c r="Y44" s="1032"/>
      <c r="Z44" s="834"/>
      <c r="AA44" s="835"/>
      <c r="AB44" s="1036" t="s">
        <v>11</v>
      </c>
      <c r="AC44" s="1037"/>
      <c r="AD44" s="1038"/>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c r="A46" s="404"/>
      <c r="B46" s="402"/>
      <c r="C46" s="402"/>
      <c r="D46" s="402"/>
      <c r="E46" s="402"/>
      <c r="F46" s="403"/>
      <c r="G46" s="567"/>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5"/>
      <c r="AC46" s="1031"/>
      <c r="AD46" s="1031"/>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c r="A47" s="405"/>
      <c r="B47" s="406"/>
      <c r="C47" s="406"/>
      <c r="D47" s="406"/>
      <c r="E47" s="406"/>
      <c r="F47" s="407"/>
      <c r="G47" s="1011"/>
      <c r="H47" s="1012"/>
      <c r="I47" s="1012"/>
      <c r="J47" s="1012"/>
      <c r="K47" s="1012"/>
      <c r="L47" s="1012"/>
      <c r="M47" s="1012"/>
      <c r="N47" s="1012"/>
      <c r="O47" s="1013"/>
      <c r="P47" s="1019"/>
      <c r="Q47" s="1019"/>
      <c r="R47" s="1019"/>
      <c r="S47" s="1019"/>
      <c r="T47" s="1019"/>
      <c r="U47" s="1019"/>
      <c r="V47" s="1019"/>
      <c r="W47" s="1019"/>
      <c r="X47" s="1020"/>
      <c r="Y47" s="419" t="s">
        <v>54</v>
      </c>
      <c r="Z47" s="1024"/>
      <c r="AA47" s="1025"/>
      <c r="AB47" s="525"/>
      <c r="AC47" s="1030"/>
      <c r="AD47" s="1030"/>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c r="A48" s="408"/>
      <c r="B48" s="409"/>
      <c r="C48" s="409"/>
      <c r="D48" s="409"/>
      <c r="E48" s="409"/>
      <c r="F48" s="410"/>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182</v>
      </c>
      <c r="AC48" s="1026"/>
      <c r="AD48" s="1026"/>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353</v>
      </c>
      <c r="B51" s="402"/>
      <c r="C51" s="402"/>
      <c r="D51" s="402"/>
      <c r="E51" s="402"/>
      <c r="F51" s="403"/>
      <c r="G51" s="514" t="s">
        <v>146</v>
      </c>
      <c r="H51" s="437"/>
      <c r="I51" s="437"/>
      <c r="J51" s="437"/>
      <c r="K51" s="437"/>
      <c r="L51" s="437"/>
      <c r="M51" s="437"/>
      <c r="N51" s="437"/>
      <c r="O51" s="515"/>
      <c r="P51" s="436" t="s">
        <v>59</v>
      </c>
      <c r="Q51" s="437"/>
      <c r="R51" s="437"/>
      <c r="S51" s="437"/>
      <c r="T51" s="437"/>
      <c r="U51" s="437"/>
      <c r="V51" s="437"/>
      <c r="W51" s="437"/>
      <c r="X51" s="515"/>
      <c r="Y51" s="1032"/>
      <c r="Z51" s="834"/>
      <c r="AA51" s="835"/>
      <c r="AB51" s="242" t="s">
        <v>11</v>
      </c>
      <c r="AC51" s="1037"/>
      <c r="AD51" s="1038"/>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c r="A53" s="404"/>
      <c r="B53" s="402"/>
      <c r="C53" s="402"/>
      <c r="D53" s="402"/>
      <c r="E53" s="402"/>
      <c r="F53" s="403"/>
      <c r="G53" s="567"/>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5"/>
      <c r="AC53" s="1031"/>
      <c r="AD53" s="1031"/>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c r="A54" s="405"/>
      <c r="B54" s="406"/>
      <c r="C54" s="406"/>
      <c r="D54" s="406"/>
      <c r="E54" s="406"/>
      <c r="F54" s="407"/>
      <c r="G54" s="1011"/>
      <c r="H54" s="1012"/>
      <c r="I54" s="1012"/>
      <c r="J54" s="1012"/>
      <c r="K54" s="1012"/>
      <c r="L54" s="1012"/>
      <c r="M54" s="1012"/>
      <c r="N54" s="1012"/>
      <c r="O54" s="1013"/>
      <c r="P54" s="1019"/>
      <c r="Q54" s="1019"/>
      <c r="R54" s="1019"/>
      <c r="S54" s="1019"/>
      <c r="T54" s="1019"/>
      <c r="U54" s="1019"/>
      <c r="V54" s="1019"/>
      <c r="W54" s="1019"/>
      <c r="X54" s="1020"/>
      <c r="Y54" s="419" t="s">
        <v>54</v>
      </c>
      <c r="Z54" s="1024"/>
      <c r="AA54" s="1025"/>
      <c r="AB54" s="525"/>
      <c r="AC54" s="1030"/>
      <c r="AD54" s="1030"/>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c r="A55" s="408"/>
      <c r="B55" s="409"/>
      <c r="C55" s="409"/>
      <c r="D55" s="409"/>
      <c r="E55" s="409"/>
      <c r="F55" s="410"/>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182</v>
      </c>
      <c r="AC55" s="1026"/>
      <c r="AD55" s="1026"/>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353</v>
      </c>
      <c r="B58" s="402"/>
      <c r="C58" s="402"/>
      <c r="D58" s="402"/>
      <c r="E58" s="402"/>
      <c r="F58" s="403"/>
      <c r="G58" s="514" t="s">
        <v>146</v>
      </c>
      <c r="H58" s="437"/>
      <c r="I58" s="437"/>
      <c r="J58" s="437"/>
      <c r="K58" s="437"/>
      <c r="L58" s="437"/>
      <c r="M58" s="437"/>
      <c r="N58" s="437"/>
      <c r="O58" s="515"/>
      <c r="P58" s="436" t="s">
        <v>59</v>
      </c>
      <c r="Q58" s="437"/>
      <c r="R58" s="437"/>
      <c r="S58" s="437"/>
      <c r="T58" s="437"/>
      <c r="U58" s="437"/>
      <c r="V58" s="437"/>
      <c r="W58" s="437"/>
      <c r="X58" s="515"/>
      <c r="Y58" s="1032"/>
      <c r="Z58" s="834"/>
      <c r="AA58" s="835"/>
      <c r="AB58" s="1036" t="s">
        <v>11</v>
      </c>
      <c r="AC58" s="1037"/>
      <c r="AD58" s="1038"/>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c r="A60" s="404"/>
      <c r="B60" s="402"/>
      <c r="C60" s="402"/>
      <c r="D60" s="402"/>
      <c r="E60" s="402"/>
      <c r="F60" s="403"/>
      <c r="G60" s="567"/>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5"/>
      <c r="AC60" s="1031"/>
      <c r="AD60" s="1031"/>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c r="A61" s="405"/>
      <c r="B61" s="406"/>
      <c r="C61" s="406"/>
      <c r="D61" s="406"/>
      <c r="E61" s="406"/>
      <c r="F61" s="407"/>
      <c r="G61" s="1011"/>
      <c r="H61" s="1012"/>
      <c r="I61" s="1012"/>
      <c r="J61" s="1012"/>
      <c r="K61" s="1012"/>
      <c r="L61" s="1012"/>
      <c r="M61" s="1012"/>
      <c r="N61" s="1012"/>
      <c r="O61" s="1013"/>
      <c r="P61" s="1019"/>
      <c r="Q61" s="1019"/>
      <c r="R61" s="1019"/>
      <c r="S61" s="1019"/>
      <c r="T61" s="1019"/>
      <c r="U61" s="1019"/>
      <c r="V61" s="1019"/>
      <c r="W61" s="1019"/>
      <c r="X61" s="1020"/>
      <c r="Y61" s="419" t="s">
        <v>54</v>
      </c>
      <c r="Z61" s="1024"/>
      <c r="AA61" s="1025"/>
      <c r="AB61" s="525"/>
      <c r="AC61" s="1030"/>
      <c r="AD61" s="1030"/>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c r="A62" s="408"/>
      <c r="B62" s="409"/>
      <c r="C62" s="409"/>
      <c r="D62" s="409"/>
      <c r="E62" s="409"/>
      <c r="F62" s="410"/>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182</v>
      </c>
      <c r="AC62" s="1026"/>
      <c r="AD62" s="1026"/>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353</v>
      </c>
      <c r="B65" s="402"/>
      <c r="C65" s="402"/>
      <c r="D65" s="402"/>
      <c r="E65" s="402"/>
      <c r="F65" s="403"/>
      <c r="G65" s="514" t="s">
        <v>146</v>
      </c>
      <c r="H65" s="437"/>
      <c r="I65" s="437"/>
      <c r="J65" s="437"/>
      <c r="K65" s="437"/>
      <c r="L65" s="437"/>
      <c r="M65" s="437"/>
      <c r="N65" s="437"/>
      <c r="O65" s="515"/>
      <c r="P65" s="436" t="s">
        <v>59</v>
      </c>
      <c r="Q65" s="437"/>
      <c r="R65" s="437"/>
      <c r="S65" s="437"/>
      <c r="T65" s="437"/>
      <c r="U65" s="437"/>
      <c r="V65" s="437"/>
      <c r="W65" s="437"/>
      <c r="X65" s="515"/>
      <c r="Y65" s="1032"/>
      <c r="Z65" s="834"/>
      <c r="AA65" s="835"/>
      <c r="AB65" s="1036" t="s">
        <v>11</v>
      </c>
      <c r="AC65" s="1037"/>
      <c r="AD65" s="1038"/>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c r="A67" s="404"/>
      <c r="B67" s="402"/>
      <c r="C67" s="402"/>
      <c r="D67" s="402"/>
      <c r="E67" s="402"/>
      <c r="F67" s="403"/>
      <c r="G67" s="567"/>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5"/>
      <c r="AC67" s="1031"/>
      <c r="AD67" s="1031"/>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c r="A68" s="405"/>
      <c r="B68" s="406"/>
      <c r="C68" s="406"/>
      <c r="D68" s="406"/>
      <c r="E68" s="406"/>
      <c r="F68" s="407"/>
      <c r="G68" s="1011"/>
      <c r="H68" s="1012"/>
      <c r="I68" s="1012"/>
      <c r="J68" s="1012"/>
      <c r="K68" s="1012"/>
      <c r="L68" s="1012"/>
      <c r="M68" s="1012"/>
      <c r="N68" s="1012"/>
      <c r="O68" s="1013"/>
      <c r="P68" s="1019"/>
      <c r="Q68" s="1019"/>
      <c r="R68" s="1019"/>
      <c r="S68" s="1019"/>
      <c r="T68" s="1019"/>
      <c r="U68" s="1019"/>
      <c r="V68" s="1019"/>
      <c r="W68" s="1019"/>
      <c r="X68" s="1020"/>
      <c r="Y68" s="419" t="s">
        <v>54</v>
      </c>
      <c r="Z68" s="1024"/>
      <c r="AA68" s="1025"/>
      <c r="AB68" s="525"/>
      <c r="AC68" s="1030"/>
      <c r="AD68" s="1030"/>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c r="A69" s="408"/>
      <c r="B69" s="409"/>
      <c r="C69" s="409"/>
      <c r="D69" s="409"/>
      <c r="E69" s="409"/>
      <c r="F69" s="410"/>
      <c r="G69" s="1014"/>
      <c r="H69" s="1015"/>
      <c r="I69" s="1015"/>
      <c r="J69" s="1015"/>
      <c r="K69" s="1015"/>
      <c r="L69" s="1015"/>
      <c r="M69" s="1015"/>
      <c r="N69" s="1015"/>
      <c r="O69" s="1016"/>
      <c r="P69" s="1021"/>
      <c r="Q69" s="1021"/>
      <c r="R69" s="1021"/>
      <c r="S69" s="1021"/>
      <c r="T69" s="1021"/>
      <c r="U69" s="1021"/>
      <c r="V69" s="1021"/>
      <c r="W69" s="1021"/>
      <c r="X69" s="1022"/>
      <c r="Y69" s="419" t="s">
        <v>13</v>
      </c>
      <c r="Z69" s="1024"/>
      <c r="AA69" s="1025"/>
      <c r="AB69" s="562"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0" t="s">
        <v>17</v>
      </c>
      <c r="H3" s="671"/>
      <c r="I3" s="671"/>
      <c r="J3" s="671"/>
      <c r="K3" s="671"/>
      <c r="L3" s="670" t="s">
        <v>18</v>
      </c>
      <c r="M3" s="671"/>
      <c r="N3" s="671"/>
      <c r="O3" s="671"/>
      <c r="P3" s="671"/>
      <c r="Q3" s="671"/>
      <c r="R3" s="671"/>
      <c r="S3" s="671"/>
      <c r="T3" s="671"/>
      <c r="U3" s="671"/>
      <c r="V3" s="671"/>
      <c r="W3" s="671"/>
      <c r="X3" s="672"/>
      <c r="Y3" s="656" t="s">
        <v>19</v>
      </c>
      <c r="Z3" s="657"/>
      <c r="AA3" s="657"/>
      <c r="AB3" s="803"/>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9"/>
      <c r="Z4" s="390"/>
      <c r="AA4" s="390"/>
      <c r="AB4" s="810"/>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4"/>
      <c r="B15" s="1055"/>
      <c r="C15" s="1055"/>
      <c r="D15" s="1055"/>
      <c r="E15" s="1055"/>
      <c r="F15" s="1056"/>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8"/>
    </row>
    <row r="16" spans="1:50" ht="25.5" customHeight="1">
      <c r="A16" s="1054"/>
      <c r="B16" s="1055"/>
      <c r="C16" s="1055"/>
      <c r="D16" s="1055"/>
      <c r="E16" s="1055"/>
      <c r="F16" s="1056"/>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3"/>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9"/>
      <c r="Z17" s="390"/>
      <c r="AA17" s="390"/>
      <c r="AB17" s="810"/>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4"/>
      <c r="B28" s="1055"/>
      <c r="C28" s="1055"/>
      <c r="D28" s="1055"/>
      <c r="E28" s="1055"/>
      <c r="F28" s="1056"/>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8"/>
    </row>
    <row r="29" spans="1:50" ht="24.75" customHeight="1">
      <c r="A29" s="1054"/>
      <c r="B29" s="1055"/>
      <c r="C29" s="1055"/>
      <c r="D29" s="1055"/>
      <c r="E29" s="1055"/>
      <c r="F29" s="1056"/>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3"/>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9"/>
      <c r="Z30" s="390"/>
      <c r="AA30" s="390"/>
      <c r="AB30" s="810"/>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4"/>
      <c r="B41" s="1055"/>
      <c r="C41" s="1055"/>
      <c r="D41" s="1055"/>
      <c r="E41" s="1055"/>
      <c r="F41" s="1056"/>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8"/>
    </row>
    <row r="42" spans="1:50" ht="24.75" customHeight="1">
      <c r="A42" s="1054"/>
      <c r="B42" s="1055"/>
      <c r="C42" s="1055"/>
      <c r="D42" s="1055"/>
      <c r="E42" s="1055"/>
      <c r="F42" s="1056"/>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3"/>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9"/>
      <c r="Z43" s="390"/>
      <c r="AA43" s="390"/>
      <c r="AB43" s="810"/>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60" t="s">
        <v>28</v>
      </c>
      <c r="B55" s="1061"/>
      <c r="C55" s="1061"/>
      <c r="D55" s="1061"/>
      <c r="E55" s="1061"/>
      <c r="F55" s="1062"/>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8"/>
    </row>
    <row r="56" spans="1:50" ht="24.75" customHeight="1">
      <c r="A56" s="1054"/>
      <c r="B56" s="1055"/>
      <c r="C56" s="1055"/>
      <c r="D56" s="1055"/>
      <c r="E56" s="1055"/>
      <c r="F56" s="1056"/>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3"/>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9"/>
      <c r="Z57" s="390"/>
      <c r="AA57" s="390"/>
      <c r="AB57" s="810"/>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4"/>
      <c r="B68" s="1055"/>
      <c r="C68" s="1055"/>
      <c r="D68" s="1055"/>
      <c r="E68" s="1055"/>
      <c r="F68" s="1056"/>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8"/>
    </row>
    <row r="69" spans="1:50" ht="25.5" customHeight="1">
      <c r="A69" s="1054"/>
      <c r="B69" s="1055"/>
      <c r="C69" s="1055"/>
      <c r="D69" s="1055"/>
      <c r="E69" s="1055"/>
      <c r="F69" s="1056"/>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3"/>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9"/>
      <c r="Z70" s="390"/>
      <c r="AA70" s="390"/>
      <c r="AB70" s="810"/>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4"/>
      <c r="B81" s="1055"/>
      <c r="C81" s="1055"/>
      <c r="D81" s="1055"/>
      <c r="E81" s="1055"/>
      <c r="F81" s="1056"/>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8"/>
    </row>
    <row r="82" spans="1:50" ht="24.75" customHeight="1">
      <c r="A82" s="1054"/>
      <c r="B82" s="1055"/>
      <c r="C82" s="1055"/>
      <c r="D82" s="1055"/>
      <c r="E82" s="1055"/>
      <c r="F82" s="1056"/>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3"/>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9"/>
      <c r="Z83" s="390"/>
      <c r="AA83" s="390"/>
      <c r="AB83" s="810"/>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4"/>
      <c r="B94" s="1055"/>
      <c r="C94" s="1055"/>
      <c r="D94" s="1055"/>
      <c r="E94" s="1055"/>
      <c r="F94" s="1056"/>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8"/>
    </row>
    <row r="95" spans="1:50" ht="24.75" customHeight="1">
      <c r="A95" s="1054"/>
      <c r="B95" s="1055"/>
      <c r="C95" s="1055"/>
      <c r="D95" s="1055"/>
      <c r="E95" s="1055"/>
      <c r="F95" s="1056"/>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3"/>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9"/>
      <c r="Z96" s="390"/>
      <c r="AA96" s="390"/>
      <c r="AB96" s="810"/>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60" t="s">
        <v>28</v>
      </c>
      <c r="B108" s="1061"/>
      <c r="C108" s="1061"/>
      <c r="D108" s="1061"/>
      <c r="E108" s="1061"/>
      <c r="F108" s="1062"/>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row>
    <row r="109" spans="1:50" ht="24.75" customHeight="1">
      <c r="A109" s="1054"/>
      <c r="B109" s="1055"/>
      <c r="C109" s="1055"/>
      <c r="D109" s="1055"/>
      <c r="E109" s="1055"/>
      <c r="F109" s="1056"/>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3"/>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10"/>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4"/>
      <c r="B121" s="1055"/>
      <c r="C121" s="1055"/>
      <c r="D121" s="1055"/>
      <c r="E121" s="1055"/>
      <c r="F121" s="1056"/>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row>
    <row r="122" spans="1:50" ht="25.5" customHeight="1">
      <c r="A122" s="1054"/>
      <c r="B122" s="1055"/>
      <c r="C122" s="1055"/>
      <c r="D122" s="1055"/>
      <c r="E122" s="1055"/>
      <c r="F122" s="1056"/>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3"/>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10"/>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4"/>
      <c r="B134" s="1055"/>
      <c r="C134" s="1055"/>
      <c r="D134" s="1055"/>
      <c r="E134" s="1055"/>
      <c r="F134" s="1056"/>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row>
    <row r="135" spans="1:50" ht="24.75" customHeight="1">
      <c r="A135" s="1054"/>
      <c r="B135" s="1055"/>
      <c r="C135" s="1055"/>
      <c r="D135" s="1055"/>
      <c r="E135" s="1055"/>
      <c r="F135" s="1056"/>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3"/>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10"/>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4"/>
      <c r="B147" s="1055"/>
      <c r="C147" s="1055"/>
      <c r="D147" s="1055"/>
      <c r="E147" s="1055"/>
      <c r="F147" s="1056"/>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row>
    <row r="148" spans="1:50" ht="24.75" customHeight="1">
      <c r="A148" s="1054"/>
      <c r="B148" s="1055"/>
      <c r="C148" s="1055"/>
      <c r="D148" s="1055"/>
      <c r="E148" s="1055"/>
      <c r="F148" s="1056"/>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3"/>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10"/>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60" t="s">
        <v>28</v>
      </c>
      <c r="B161" s="1061"/>
      <c r="C161" s="1061"/>
      <c r="D161" s="1061"/>
      <c r="E161" s="1061"/>
      <c r="F161" s="1062"/>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row>
    <row r="162" spans="1:50" ht="24.75" customHeight="1">
      <c r="A162" s="1054"/>
      <c r="B162" s="1055"/>
      <c r="C162" s="1055"/>
      <c r="D162" s="1055"/>
      <c r="E162" s="1055"/>
      <c r="F162" s="1056"/>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3"/>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10"/>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4"/>
      <c r="B174" s="1055"/>
      <c r="C174" s="1055"/>
      <c r="D174" s="1055"/>
      <c r="E174" s="1055"/>
      <c r="F174" s="1056"/>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row>
    <row r="175" spans="1:50" ht="25.5" customHeight="1">
      <c r="A175" s="1054"/>
      <c r="B175" s="1055"/>
      <c r="C175" s="1055"/>
      <c r="D175" s="1055"/>
      <c r="E175" s="1055"/>
      <c r="F175" s="1056"/>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3"/>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10"/>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4"/>
      <c r="B187" s="1055"/>
      <c r="C187" s="1055"/>
      <c r="D187" s="1055"/>
      <c r="E187" s="1055"/>
      <c r="F187" s="1056"/>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row>
    <row r="188" spans="1:50" ht="24.75" customHeight="1">
      <c r="A188" s="1054"/>
      <c r="B188" s="1055"/>
      <c r="C188" s="1055"/>
      <c r="D188" s="1055"/>
      <c r="E188" s="1055"/>
      <c r="F188" s="1056"/>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3"/>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10"/>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4"/>
      <c r="B200" s="1055"/>
      <c r="C200" s="1055"/>
      <c r="D200" s="1055"/>
      <c r="E200" s="1055"/>
      <c r="F200" s="1056"/>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row>
    <row r="201" spans="1:50" ht="24.75" customHeight="1">
      <c r="A201" s="1054"/>
      <c r="B201" s="1055"/>
      <c r="C201" s="1055"/>
      <c r="D201" s="1055"/>
      <c r="E201" s="1055"/>
      <c r="F201" s="1056"/>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3"/>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10"/>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row>
    <row r="215" spans="1:50" ht="24.75" customHeight="1">
      <c r="A215" s="1054"/>
      <c r="B215" s="1055"/>
      <c r="C215" s="1055"/>
      <c r="D215" s="1055"/>
      <c r="E215" s="1055"/>
      <c r="F215" s="1056"/>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3"/>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10"/>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4"/>
      <c r="B227" s="1055"/>
      <c r="C227" s="1055"/>
      <c r="D227" s="1055"/>
      <c r="E227" s="1055"/>
      <c r="F227" s="1056"/>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row>
    <row r="228" spans="1:50" ht="25.5" customHeight="1">
      <c r="A228" s="1054"/>
      <c r="B228" s="1055"/>
      <c r="C228" s="1055"/>
      <c r="D228" s="1055"/>
      <c r="E228" s="1055"/>
      <c r="F228" s="1056"/>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3"/>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10"/>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4"/>
      <c r="B240" s="1055"/>
      <c r="C240" s="1055"/>
      <c r="D240" s="1055"/>
      <c r="E240" s="1055"/>
      <c r="F240" s="1056"/>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row>
    <row r="241" spans="1:50" ht="24.75" customHeight="1">
      <c r="A241" s="1054"/>
      <c r="B241" s="1055"/>
      <c r="C241" s="1055"/>
      <c r="D241" s="1055"/>
      <c r="E241" s="1055"/>
      <c r="F241" s="1056"/>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3"/>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10"/>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4"/>
      <c r="B253" s="1055"/>
      <c r="C253" s="1055"/>
      <c r="D253" s="1055"/>
      <c r="E253" s="1055"/>
      <c r="F253" s="1056"/>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row>
    <row r="254" spans="1:50" ht="24.75" customHeight="1">
      <c r="A254" s="1054"/>
      <c r="B254" s="1055"/>
      <c r="C254" s="1055"/>
      <c r="D254" s="1055"/>
      <c r="E254" s="1055"/>
      <c r="F254" s="1056"/>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3"/>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10"/>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2020-05-14T00:34:02Z</cp:lastPrinted>
  <dcterms:created xsi:type="dcterms:W3CDTF">2012-03-13T00:50:25Z</dcterms:created>
  <dcterms:modified xsi:type="dcterms:W3CDTF">2020-09-29T10:23:03Z</dcterms:modified>
</cp:coreProperties>
</file>