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304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<sst xmlns="http://schemas.openxmlformats.org/spreadsheetml/2006/main" count="2896" uniqueCount="650">
  <si>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</si>
  <si>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</si>
  <si>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</si>
  <si>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</si>
  <si>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</si>
  <si>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</si>
  <si>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</si>
  <si>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</si>
  <si>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</si>
  <si>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</si>
  <si>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</si>
  <si>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</si>
  <si>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</si>
  <si>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</si>
  <si>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</si>
  <si>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</si>
  <si>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</si>
  <si>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</si>
  <si>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</si>
  <si>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</si>
  <si>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</si>
  <si>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</si>
  <si>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</si>
  <si>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</si>
  <si>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</si>
  <si>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</si>
  <si>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</si>
  <si>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</si>
  <si>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</si>
  <si>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</si>
  <si>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</si>
  <si>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</si>
  <si>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</si>
  <si>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</si>
  <si>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</si>
  <si>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</si>
  <si>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</si>
  <si>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</si>
  <si>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</si>
  <si>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</si>
  <si>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</si>
  <si>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</si>
  <si>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</si>
  <si>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</si>
  <si>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</si>
  <si>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</si>
  <si>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</si>
  <si>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</si>
  <si>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</si>
  <si>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</si>
  <si>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</si>
  <si>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</si>
  <si>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</si>
  <si>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</si>
  <si>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</si>
  <si>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</si>
  <si>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</si>
  <si>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</si>
  <si>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</si>
  <si>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</si>
  <si>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</si>
  <si>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</si>
  <si>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</si>
  <si>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</si>
  <si>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</si>
  <si>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</si>
  <si>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</si>
  <si>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</si>
  <si>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</si>
  <si>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</si>
  <si>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</si>
  <si>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</si>
  <si>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</si>
  <si>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</si>
  <si>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</si>
  <si>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</si>
  <si>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</si>
  <si>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</si>
  <si>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</si>
  <si>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</si>
  <si>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</si>
  <si>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</si>
  <si>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</si>
  <si>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</si>
  <si>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</si>
  <si>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</si>
  <si>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</si>
  <si>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</si>
  <si>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</si>
  <si>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</si>
  <si>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</si>
  <si>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</si>
  <si>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</si>
  <si>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</si>
  <si>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</si>
  <si>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</si>
  <si>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</si>
  <si>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</si>
  <si>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</si>
  <si>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</si>
  <si>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</si>
  <si>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</si>
  <si>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</si>
  <si>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</si>
  <si>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</si>
  <si>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</si>
  <si>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</si>
  <si>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</si>
  <si>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</si>
  <si>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</si>
  <si>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</si>
  <si>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</si>
  <si>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</si>
  <si>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</si>
  <si>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</si>
  <si>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</si>
  <si>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</si>
  <si>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</si>
  <si>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</si>
  <si>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</si>
  <si>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</si>
  <si>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</si>
  <si>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</si>
  <si>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</si>
  <si>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</si>
  <si>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</si>
  <si>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</si>
  <si>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</si>
  <si>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</si>
  <si>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</si>
  <si>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</si>
  <si>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</si>
  <si>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</si>
  <si>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</si>
  <si>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</si>
  <si>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</si>
  <si>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</si>
  <si>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</si>
  <si>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</si>
  <si>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</si>
  <si>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</si>
  <si>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</si>
  <si>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</si>
  <si>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</si>
  <si>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</si>
  <si>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</si>
  <si>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</si>
  <si>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</si>
  <si>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</si>
  <si>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</si>
  <si>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</si>
  <si>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</si>
  <si>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</si>
  <si>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</si>
  <si>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</si>
  <si>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</si>
  <si>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</si>
  <si>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</si>
  <si>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</si>
  <si>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</si>
  <si>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</si>
  <si>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</si>
  <si>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</si>
  <si>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</si>
  <si>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</si>
  <si>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</si>
  <si>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</si>
  <si>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</si>
  <si>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</si>
  <si>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</si>
  <si>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</si>
  <si>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</si>
  <si>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</si>
  <si>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</si>
  <si>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</si>
  <si>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</si>
  <si>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</si>
  <si>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</si>
  <si>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</si>
  <si>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</si>
  <si>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</si>
  <si>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</si>
  <si>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</si>
  <si>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</si>
  <si>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</si>
  <si>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</si>
  <si>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</si>
  <si>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</si>
  <si>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</si>
  <si>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</si>
  <si>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</si>
  <si>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</si>
  <si>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</si>
  <si>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</si>
  <si>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</si>
  <si>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</si>
  <si>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</si>
  <si>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</si>
  <si>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</si>
  <si>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</si>
  <si>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</si>
  <si>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</si>
  <si>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</si>
  <si>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</si>
  <si>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</si>
  <si>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</si>
  <si>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</si>
  <si>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</si>
  <si>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</si>
  <si>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</si>
  <si>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</si>
  <si>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</si>
  <si>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</si>
  <si>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</si>
  <si>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</si>
  <si>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</si>
  <si>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</si>
  <si>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</si>
  <si>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</si>
  <si>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</si>
  <si>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</si>
  <si>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</si>
  <si>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</si>
  <si>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</si>
  <si>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</si>
  <si>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</si>
  <si>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</si>
  <si>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</si>
  <si>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</si>
  <si>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</si>
  <si>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</si>
  <si>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</si>
  <si>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</si>
  <si>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</si>
  <si>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</si>
  <si>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</si>
  <si>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</si>
  <si>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</si>
  <si>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</si>
  <si>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</si>
  <si>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</si>
  <si>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</si>
  <si>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</si>
  <si>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</si>
  <si>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</si>
  <si>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</si>
  <si>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</si>
  <si>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</si>
  <si>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</si>
  <si>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</si>
  <si>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</si>
  <si>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</si>
  <si>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</si>
  <si>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</si>
  <si>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</si>
  <si>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</si>
  <si>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</si>
  <si>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</si>
  <si>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</si>
  <si>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</si>
  <si>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</si>
  <si>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</si>
  <si>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</si>
  <si>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</si>
  <si>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</si>
  <si>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</si>
  <si>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</si>
  <si>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</si>
  <si>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</si>
  <si>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</si>
  <si>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</si>
  <si>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</si>
  <si>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</si>
  <si>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</si>
  <si>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</si>
  <si>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</si>
  <si>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</si>
  <si>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</si>
  <si>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</si>
  <si>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</si>
  <si>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</si>
  <si>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</si>
  <si>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</si>
  <si>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</si>
  <si>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</si>
  <si>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</si>
  <si>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</si>
  <si>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</si>
  <si>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</si>
  <si>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</si>
  <si>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</si>
  <si>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</si>
  <si>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</si>
  <si>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</si>
  <si>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</si>
  <si>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</si>
  <si>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</si>
  <si>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</si>
  <si>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</si>
  <si>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</si>
  <si>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</si>
  <si>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</si>
  <si>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</si>
  <si>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</si>
  <si>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</si>
  <si>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</si>
  <si>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</si>
  <si>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</si>
  <si>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</si>
  <si>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</si>
  <si>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</si>
  <si>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</si>
  <si>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</si>
  <si>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</si>
  <si>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</si>
  <si>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</si>
  <si>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</si>
  <si>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</si>
  <si>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</si>
  <si>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</si>
  <si>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</si>
  <si>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</si>
  <si>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</si>
  <si>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</si>
  <si>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</si>
  <si>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</si>
  <si>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</si>
  <si>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</si>
  <si>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</si>
  <si>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</si>
  <si>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</si>
  <si>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</si>
  <si>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</si>
  <si>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</si>
  <si>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</si>
  <si>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</si>
  <si>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</si>
  <si>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</si>
  <si>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</si>
  <si>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</si>
  <si>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</si>
  <si>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</si>
  <si>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</si>
  <si>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</si>
  <si>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</si>
  <si>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</si>
  <si>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</si>
  <si>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</si>
  <si>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</si>
  <si>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</si>
  <si>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</si>
  <si>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</si>
  <si>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</si>
  <si>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</si>
  <si>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</si>
  <si>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</si>
  <si>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</si>
  <si>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</si>
  <si>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</si>
  <si>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</si>
  <si>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</si>
  <si>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</si>
  <si>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</si>
  <si>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</si>
  <si>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</si>
  <si>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</si>
  <si>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</si>
  <si>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</si>
  <si>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</si>
  <si>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</si>
  <si>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</si>
  <si>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</si>
  <si>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</si>
  <si>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</si>
  <si>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</si>
  <si>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</si>
  <si>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</si>
  <si>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</si>
  <si>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</si>
  <si>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</si>
  <si>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</si>
  <si>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</si>
  <si>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</si>
  <si>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</si>
  <si>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</si>
  <si>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</si>
  <si>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</si>
  <si>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</si>
  <si>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</si>
  <si>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</si>
  <si>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</si>
  <si>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</si>
  <si>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</si>
  <si>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</si>
  <si>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</si>
  <si>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</si>
  <si>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</si>
  <si>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</si>
  <si>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</si>
  <si>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</si>
  <si>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</si>
  <si>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</si>
  <si>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</si>
  <si>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</si>
  <si>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</si>
  <si>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</si>
  <si>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</si>
  <si>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</si>
  <si>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</si>
  <si>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</si>
  <si>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</si>
  <si>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</si>
  <si>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</si>
  <si>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</si>
  <si>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</si>
  <si>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</si>
  <si>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</si>
  <si>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</si>
  <si>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</si>
  <si>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</si>
  <si>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</si>
  <si>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</si>
  <si>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</si>
  <si>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</si>
  <si>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</si>
  <si>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</si>
  <si>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</si>
  <si>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</si>
  <si>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</si>
  <si>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</si>
  <si>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</si>
  <si>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</si>
  <si>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</si>
  <si>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</si>
  <si>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</si>
  <si>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</si>
  <si>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</si>
  <si>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</si>
  <si>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</si>
  <si>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</si>
  <si>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</si>
  <si>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</si>
  <si>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</si>
  <si>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</si>
  <si>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</si>
  <si>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</si>
  <si>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</si>
  <si>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</si>
  <si>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</si>
  <si>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</si>
  <si>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</si>
  <si>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</si>
  <si>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</si>
  <si>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</si>
  <si>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</si>
  <si>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</si>
  <si>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</si>
  <si>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</si>
  <si>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</si>
  <si>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</si>
  <si>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</si>
  <si>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</si>
  <si>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</si>
  <si>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</si>
  <si>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</si>
  <si>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</si>
  <si>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</si>
  <si>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</si>
  <si>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</si>
  <si>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</si>
  <si>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</si>
  <si>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</si>
  <si>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</si>
  <si>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</si>
  <si>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</si>
  <si>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</si>
  <si>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</si>
  <si>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</si>
  <si>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</si>
  <si>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</si>
  <si>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</si>
  <si>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</si>
  <si>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</si>
  <si>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</si>
  <si>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</si>
  <si>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</si>
  <si>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</si>
  <si>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</si>
  <si>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</si>
  <si>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</si>
  <si>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</si>
  <si>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</si>
  <si>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</si>
  <si>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</si>
  <si>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</si>
  <si>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</si>
  <si>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</si>
  <si>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</si>
  <si>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</si>
  <si>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</si>
  <si>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</si>
  <si>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</si>
  <si>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</si>
  <si>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</si>
  <si>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</si>
  <si>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</si>
  <si>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</si>
  <si>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</si>
  <si>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</si>
  <si>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</si>
  <si>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</si>
  <si>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</si>
  <si>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</si>
  <si>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</si>
  <si>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</si>
  <si>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</si>
  <si>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</si>
  <si>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</si>
  <si>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</si>
  <si>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</si>
  <si>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</si>
  <si>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</si>
  <si>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</si>
  <si>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</si>
  <si>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</si>
  <si>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</si>
  <si>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</si>
  <si>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</si>
  <si>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</si>
  <si>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</si>
  <si>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</si>
  <si>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</si>
  <si>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</si>
  <si>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</si>
  <si>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</si>
  <si>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</si>
  <si>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</si>
  <si>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</si>
  <si>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</si>
  <si>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</si>
  <si>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</si>
  <si>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</si>
  <si>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</si>
  <si>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</si>
  <si>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</si>
  <si>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</si>
  <si>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</si>
  <si>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</si>
  <si>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</si>
  <si>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</si>
  <si>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</si>
  <si>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</si>
  <si>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</si>
  <si>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</si>
  <si>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</si>
  <si>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</si>
  <si>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</si>
  <si>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</si>
  <si>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</si>
  <si>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</si>
  <si>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</si>
  <si>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</si>
  <si>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</si>
  <si>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世界貿易機関（ＷＴＯ）事務局拠出金</t>
    <rPh sb="0" eb="6">
      <t>セカイボウエキキカン</t>
    </rPh>
    <rPh sb="11" eb="14">
      <t>ジムキョク</t>
    </rPh>
    <rPh sb="14" eb="17">
      <t>キョシュツキン</t>
    </rPh>
    <phoneticPr fontId="5"/>
  </si>
  <si>
    <t>経済局</t>
    <rPh sb="0" eb="2">
      <t>ケイザイ</t>
    </rPh>
    <rPh sb="2" eb="3">
      <t>キョク</t>
    </rPh>
    <phoneticPr fontId="5"/>
  </si>
  <si>
    <t>外務省</t>
  </si>
  <si>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</si>
  <si>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</si>
  <si>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</si>
  <si>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</si>
  <si>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ＷＴＯからの拠出要請</t>
    <rPh sb="6" eb="8">
      <t>キョシュツ</t>
    </rPh>
    <rPh sb="8" eb="10">
      <t>ヨウセイ</t>
    </rPh>
    <phoneticPr fontId="5"/>
  </si>
  <si>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phoneticPr fontId="5"/>
  </si>
  <si>
    <t>-</t>
  </si>
  <si>
    <t>-</t>
    <phoneticPr fontId="5"/>
  </si>
  <si>
    <t>-</t>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</si>
  <si>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</si>
  <si>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</si>
  <si>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人</t>
    <rPh sb="0" eb="1">
      <t>ニン</t>
    </rPh>
    <phoneticPr fontId="5"/>
  </si>
  <si>
    <t>人</t>
    <rPh sb="0" eb="1">
      <t>ヒト</t>
    </rPh>
    <phoneticPr fontId="5"/>
  </si>
  <si>
    <t>-</t>
    <phoneticPr fontId="5"/>
  </si>
  <si>
    <t>-</t>
    <phoneticPr fontId="5"/>
  </si>
  <si>
    <t>邦人職員職員の増強</t>
    <rPh sb="0" eb="2">
      <t>ホウジン</t>
    </rPh>
    <rPh sb="2" eb="4">
      <t>ショクイン</t>
    </rPh>
    <rPh sb="4" eb="6">
      <t>ショクイン</t>
    </rPh>
    <rPh sb="7" eb="9">
      <t>ゾウキョウ</t>
    </rPh>
    <phoneticPr fontId="5"/>
  </si>
  <si>
    <t>幹部邦人職員の増強</t>
    <rPh sb="0" eb="2">
      <t>カンブ</t>
    </rPh>
    <rPh sb="2" eb="4">
      <t>ホウジン</t>
    </rPh>
    <rPh sb="4" eb="6">
      <t>ショクイン</t>
    </rPh>
    <rPh sb="7" eb="9">
      <t>ゾウキョウ</t>
    </rPh>
    <phoneticPr fontId="5"/>
  </si>
  <si>
    <t>邦人職員数</t>
    <rPh sb="0" eb="2">
      <t>ホウジン</t>
    </rPh>
    <rPh sb="2" eb="4">
      <t>ショクイン</t>
    </rPh>
    <rPh sb="4" eb="5">
      <t>スウ</t>
    </rPh>
    <phoneticPr fontId="5"/>
  </si>
  <si>
    <t>幹部邦人職員数</t>
    <rPh sb="0" eb="2">
      <t>カンブ</t>
    </rPh>
    <rPh sb="2" eb="4">
      <t>ホウジン</t>
    </rPh>
    <rPh sb="4" eb="6">
      <t>ショクイン</t>
    </rPh>
    <rPh sb="6" eb="7">
      <t>スウ</t>
    </rPh>
    <phoneticPr fontId="5"/>
  </si>
  <si>
    <t>-</t>
    <phoneticPr fontId="5"/>
  </si>
  <si>
    <t>-</t>
    <phoneticPr fontId="5"/>
  </si>
  <si>
    <t>-</t>
    <phoneticPr fontId="5"/>
  </si>
  <si>
    <t>セミナー，ワークショップ開催件数
（※ｅラーニングは含まず）</t>
    <rPh sb="12" eb="14">
      <t>カイサイ</t>
    </rPh>
    <rPh sb="14" eb="16">
      <t>ケンスウ</t>
    </rPh>
    <rPh sb="26" eb="27">
      <t>フク</t>
    </rPh>
    <phoneticPr fontId="5"/>
  </si>
  <si>
    <t>件</t>
    <rPh sb="0" eb="1">
      <t>ケン</t>
    </rPh>
    <phoneticPr fontId="5"/>
  </si>
  <si>
    <t>-</t>
    <phoneticPr fontId="5"/>
  </si>
  <si>
    <t>Ｘ：我が国の拠出額
／　Ｙ：セミナー，ワークショップ開催件数　　　　　　　　　　　　　　</t>
    <rPh sb="2" eb="3">
      <t>ワ</t>
    </rPh>
    <rPh sb="4" eb="5">
      <t>クニ</t>
    </rPh>
    <rPh sb="6" eb="8">
      <t>キョシュツ</t>
    </rPh>
    <rPh sb="8" eb="9">
      <t>ガク</t>
    </rPh>
    <rPh sb="26" eb="28">
      <t>カイサイ</t>
    </rPh>
    <rPh sb="28" eb="30">
      <t>ケンスウ</t>
    </rPh>
    <phoneticPr fontId="5"/>
  </si>
  <si>
    <t>千円</t>
    <rPh sb="0" eb="2">
      <t>センエン</t>
    </rPh>
    <phoneticPr fontId="5"/>
  </si>
  <si>
    <t>Ｘ　/　Ｙ</t>
    <phoneticPr fontId="5"/>
  </si>
  <si>
    <t>26,171千円
/　273回</t>
    <rPh sb="6" eb="7">
      <t>セン</t>
    </rPh>
    <rPh sb="7" eb="8">
      <t>エン</t>
    </rPh>
    <rPh sb="14" eb="15">
      <t>カイ</t>
    </rPh>
    <phoneticPr fontId="5"/>
  </si>
  <si>
    <t>26,171千円
/　336回</t>
    <rPh sb="6" eb="7">
      <t>セン</t>
    </rPh>
    <rPh sb="7" eb="8">
      <t>エン</t>
    </rPh>
    <rPh sb="14" eb="15">
      <t>カイ</t>
    </rPh>
    <phoneticPr fontId="5"/>
  </si>
  <si>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</si>
  <si>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</si>
  <si>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</si>
  <si>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</si>
  <si>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</si>
  <si>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t>
    <phoneticPr fontId="5"/>
  </si>
  <si>
    <t>-</t>
    <phoneticPr fontId="5"/>
  </si>
  <si>
    <t>-</t>
    <phoneticPr fontId="5"/>
  </si>
  <si>
    <t>無</t>
  </si>
  <si>
    <t>‐</t>
  </si>
  <si>
    <t>世界貿易機関（ＷＴＯ）分担金</t>
    <rPh sb="0" eb="6">
      <t>セカイボウエキキカン</t>
    </rPh>
    <rPh sb="11" eb="14">
      <t>ブンタンキン</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</si>
  <si>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</si>
  <si>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</si>
  <si>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毎年度決算報告書及び会合にて明示されており妥当である。</t>
    <rPh sb="0" eb="3">
      <t>マイネンド</t>
    </rPh>
    <rPh sb="3" eb="5">
      <t>ケッサン</t>
    </rPh>
    <rPh sb="5" eb="8">
      <t>ホウコクショ</t>
    </rPh>
    <rPh sb="8" eb="9">
      <t>オヨ</t>
    </rPh>
    <rPh sb="10" eb="12">
      <t>カイゴウ</t>
    </rPh>
    <rPh sb="14" eb="16">
      <t>メイジ</t>
    </rPh>
    <rPh sb="21" eb="23">
      <t>ダトウ</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</si>
  <si>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</si>
  <si>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</si>
  <si>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シュシュ</t>
    </rPh>
    <rPh sb="25" eb="27">
      <t>ジッシ</t>
    </rPh>
    <rPh sb="32" eb="35">
      <t>トジョウコク</t>
    </rPh>
    <rPh sb="36" eb="38">
      <t>ノウリョク</t>
    </rPh>
    <rPh sb="38" eb="40">
      <t>コウジョウ</t>
    </rPh>
    <rPh sb="42" eb="44">
      <t>チャクジツ</t>
    </rPh>
    <rPh sb="45" eb="47">
      <t>コウケン</t>
    </rPh>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</si>
  <si>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</si>
  <si>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マイネン</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</si>
  <si>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２７</t>
    <phoneticPr fontId="5"/>
  </si>
  <si>
    <t>１６</t>
    <phoneticPr fontId="5"/>
  </si>
  <si>
    <t>４０</t>
    <phoneticPr fontId="5"/>
  </si>
  <si>
    <t>１８１</t>
    <phoneticPr fontId="5"/>
  </si>
  <si>
    <t>０１７８</t>
    <phoneticPr fontId="5"/>
  </si>
  <si>
    <t>０１８０</t>
    <phoneticPr fontId="5"/>
  </si>
  <si>
    <t>０２１９</t>
    <phoneticPr fontId="5"/>
  </si>
  <si>
    <t>０２２６</t>
    <phoneticPr fontId="5"/>
  </si>
  <si>
    <t>外務省（０２５８）</t>
    <rPh sb="0" eb="3">
      <t>ガイムショウ</t>
    </rPh>
    <phoneticPr fontId="5"/>
  </si>
  <si>
    <t>A.　世界貿易機関（ＷＴＯ）</t>
    <rPh sb="3" eb="9">
      <t>セカイボウエキキカン</t>
    </rPh>
    <phoneticPr fontId="5"/>
  </si>
  <si>
    <t>世界貿易機関（ＷＴＯ）</t>
    <rPh sb="0" eb="6">
      <t>セカイボウエキキカン</t>
    </rPh>
    <phoneticPr fontId="5"/>
  </si>
  <si>
    <t>-</t>
    <phoneticPr fontId="5"/>
  </si>
  <si>
    <t>-</t>
    <phoneticPr fontId="5"/>
  </si>
  <si>
    <t>途上国支援事業</t>
    <rPh sb="0" eb="3">
      <t>トジョウコク</t>
    </rPh>
    <rPh sb="3" eb="5">
      <t>シエン</t>
    </rPh>
    <rPh sb="5" eb="7">
      <t>ジギョウ</t>
    </rPh>
    <phoneticPr fontId="5"/>
  </si>
  <si>
    <t>途上国支援</t>
    <rPh sb="0" eb="5">
      <t>トジョウコクシエン</t>
    </rPh>
    <phoneticPr fontId="5"/>
  </si>
  <si>
    <t>-</t>
    <phoneticPr fontId="5"/>
  </si>
  <si>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rPh sb="100" eb="102">
      <t>カイハツ</t>
    </rPh>
    <phoneticPr fontId="5"/>
  </si>
  <si>
    <t>-</t>
    <phoneticPr fontId="5"/>
  </si>
  <si>
    <t>2020年WTO 年次報告書</t>
    <phoneticPr fontId="5"/>
  </si>
  <si>
    <t>14,042千円
/307回</t>
    <rPh sb="6" eb="8">
      <t>センエン</t>
    </rPh>
    <rPh sb="13" eb="14">
      <t>カイ</t>
    </rPh>
    <phoneticPr fontId="5"/>
  </si>
  <si>
    <t xml:space="preserve">
多くの国で，世界経済危機後，保護主義的圧力が高止まる中，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ことを目指している。また，途上国への支援は，我が国の被支援国に対する影響力の向上にも資するものである。</t>
    <rPh sb="27" eb="28">
      <t>ナカ</t>
    </rPh>
    <rPh sb="148" eb="150">
      <t>メザ</t>
    </rPh>
    <rPh sb="158" eb="161">
      <t>トジョウコク</t>
    </rPh>
    <rPh sb="163" eb="165">
      <t>シエン</t>
    </rPh>
    <rPh sb="172" eb="175">
      <t>シエンコク</t>
    </rPh>
    <phoneticPr fontId="5"/>
  </si>
  <si>
    <t>WTO事務局</t>
    <rPh sb="3" eb="6">
      <t>ジムキョク</t>
    </rPh>
    <phoneticPr fontId="5"/>
  </si>
  <si>
    <t>WTO事務局</t>
    <phoneticPr fontId="5"/>
  </si>
  <si>
    <t>技術協力プログラムの実施を通じ，途上国の能力向上を図り，我が国も裨益する多角的貿易体制の維持・強化を実現するとともに，我が国の途上国への影響力拡大を図る。</t>
    <rPh sb="50" eb="52">
      <t>ジツゲン</t>
    </rPh>
    <rPh sb="68" eb="71">
      <t>エイキョウリョク</t>
    </rPh>
    <rPh sb="71" eb="73">
      <t>カクダイ</t>
    </rPh>
    <phoneticPr fontId="5"/>
  </si>
  <si>
    <t>第１２回ＷＴＯ閣僚会議にむけて各種会合の場で議論を行っている。</t>
    <rPh sb="0" eb="1">
      <t>ダイ</t>
    </rPh>
    <rPh sb="3" eb="4">
      <t>カイ</t>
    </rPh>
    <rPh sb="7" eb="9">
      <t>カクリョウ</t>
    </rPh>
    <rPh sb="9" eb="11">
      <t>カイギ</t>
    </rPh>
    <rPh sb="15" eb="17">
      <t>カクシュ</t>
    </rPh>
    <rPh sb="17" eb="19">
      <t>カイゴウ</t>
    </rPh>
    <rPh sb="20" eb="21">
      <t>バ</t>
    </rPh>
    <rPh sb="22" eb="24">
      <t>ギロン</t>
    </rPh>
    <rPh sb="25" eb="26">
      <t>オコナ</t>
    </rPh>
    <phoneticPr fontId="5"/>
  </si>
  <si>
    <t>　途上国の中でも真に支援が必要な後発開発途上国（LDC）の研修への参加については，2019年，LDCからの参加者は全体の５０％となっており，必要としている国に支援が提供されていると認められる。また，費用対効果の観点からは，Eラーニングの実施が，2019年に前年比で１０％増加しており，効率的研修が実施されていることが認められる。
　</t>
    <rPh sb="1" eb="4">
      <t>トジョウコク</t>
    </rPh>
    <rPh sb="5" eb="6">
      <t>ナカ</t>
    </rPh>
    <rPh sb="8" eb="9">
      <t>シン</t>
    </rPh>
    <rPh sb="10" eb="12">
      <t>シエン</t>
    </rPh>
    <rPh sb="13" eb="15">
      <t>ヒツヨウ</t>
    </rPh>
    <rPh sb="16" eb="18">
      <t>コウハツ</t>
    </rPh>
    <rPh sb="18" eb="20">
      <t>カイハツ</t>
    </rPh>
    <rPh sb="20" eb="23">
      <t>トジョウコク</t>
    </rPh>
    <rPh sb="29" eb="31">
      <t>ケンシュウ</t>
    </rPh>
    <rPh sb="33" eb="35">
      <t>サンカ</t>
    </rPh>
    <rPh sb="45" eb="46">
      <t>ネン</t>
    </rPh>
    <rPh sb="82" eb="84">
      <t>テイキョウ</t>
    </rPh>
    <rPh sb="99" eb="101">
      <t>ヒヨウ</t>
    </rPh>
    <rPh sb="101" eb="104">
      <t>タイコウカ</t>
    </rPh>
    <rPh sb="105" eb="107">
      <t>カンテン</t>
    </rPh>
    <rPh sb="118" eb="120">
      <t>ジッシ</t>
    </rPh>
    <rPh sb="126" eb="127">
      <t>ネン</t>
    </rPh>
    <rPh sb="128" eb="131">
      <t>ゼンネンヒ</t>
    </rPh>
    <rPh sb="135" eb="137">
      <t>ゾウカ</t>
    </rPh>
    <rPh sb="142" eb="145">
      <t>コウリツテキ</t>
    </rPh>
    <rPh sb="145" eb="147">
      <t>ケンシュウ</t>
    </rPh>
    <rPh sb="148" eb="150">
      <t>ジッシ</t>
    </rPh>
    <rPh sb="158" eb="159">
      <t>ミト</t>
    </rPh>
    <phoneticPr fontId="5"/>
  </si>
  <si>
    <t>　今後のＷＴＯへの新規加盟候補国は開発途上国がほとんどであると言っても過言では無いことから，開発途上国に対する技術支援及び訓練が対象である本件拠出は，我が国のＷＴＯにおけるプレゼンス拡大に資するところ，引き続き拠出を継続・拡大していく。</t>
    <rPh sb="13" eb="15">
      <t>コウホ</t>
    </rPh>
    <rPh sb="17" eb="19">
      <t>カイハツ</t>
    </rPh>
    <rPh sb="46" eb="48">
      <t>カイハツ</t>
    </rPh>
    <rPh sb="69" eb="71">
      <t>ホンケン</t>
    </rPh>
    <rPh sb="75" eb="76">
      <t>ワ</t>
    </rPh>
    <rPh sb="77" eb="78">
      <t>クニ</t>
    </rPh>
    <rPh sb="91" eb="93">
      <t>カクダイ</t>
    </rPh>
    <rPh sb="94" eb="95">
      <t>シ</t>
    </rPh>
    <rPh sb="101" eb="102">
      <t>ヒ</t>
    </rPh>
    <rPh sb="103" eb="104">
      <t>ツヅ</t>
    </rPh>
    <rPh sb="105" eb="107">
      <t>キョシュツ</t>
    </rPh>
    <rPh sb="108" eb="110">
      <t>ケイゾク</t>
    </rPh>
    <rPh sb="111" eb="113">
      <t>カクダイ</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</si>
  <si>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</si>
  <si>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</si>
  <si>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拠出金</t>
    <rPh sb="0" eb="3">
      <t>キョシュツキン</t>
    </rPh>
    <phoneticPr fontId="5"/>
  </si>
  <si>
    <t>-</t>
    <phoneticPr fontId="5"/>
  </si>
  <si>
    <t>拠出金</t>
    <rPh sb="0" eb="3">
      <t>キョシュツキン</t>
    </rPh>
    <phoneticPr fontId="5"/>
  </si>
  <si>
    <t>-</t>
    <phoneticPr fontId="5"/>
  </si>
  <si>
    <t>途上国支援強化のための増額。</t>
    <rPh sb="0" eb="3">
      <t>トジョウコク</t>
    </rPh>
    <rPh sb="3" eb="5">
      <t>シエン</t>
    </rPh>
    <rPh sb="5" eb="7">
      <t>キョウカ</t>
    </rPh>
    <rPh sb="11" eb="13">
      <t>ゾウガク</t>
    </rPh>
    <phoneticPr fontId="5"/>
  </si>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</sst>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801423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１４</a:t>
          </a:r>
          <a:r>
            <a:rPr kumimoji="1" lang="ja-JP" altLang="en-US" sz="2000"/>
            <a:t>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5023903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5022204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5073931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5073931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762</xdr:row>
      <xdr:rowOff>16218</xdr:rowOff>
    </xdr:from>
    <xdr:to>
      <xdr:col>36</xdr:col>
      <xdr:colOff>39752</xdr:colOff>
      <xdr:row>769</xdr:row>
      <xdr:rowOff>169084</xdr:rowOff>
    </xdr:to>
    <xdr:sp macro="" textlink="">
      <xdr:nvSpPr>
        <xdr:cNvPr id="7" name="テキスト ボックス 6"/>
        <xdr:cNvSpPr txBox="1"/>
      </xdr:nvSpPr>
      <xdr:spPr>
        <a:xfrm>
          <a:off x="3917350" y="51870318"/>
          <a:ext cx="3323302"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283</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635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26</v>
      </c>
      <c r="Q13" s="117"/>
      <c r="R13" s="117"/>
      <c r="S13" s="117"/>
      <c r="T13" s="117"/>
      <c r="U13" s="117"/>
      <c r="V13" s="118"/>
      <c r="W13" s="116">
        <v>26</v>
      </c>
      <c r="X13" s="117"/>
      <c r="Y13" s="117"/>
      <c r="Z13" s="117"/>
      <c r="AA13" s="117"/>
      <c r="AB13" s="117"/>
      <c r="AC13" s="118"/>
      <c r="AD13" s="116">
        <v>14</v>
      </c>
      <c r="AE13" s="117"/>
      <c r="AF13" s="117"/>
      <c r="AG13" s="117"/>
      <c r="AH13" s="117"/>
      <c r="AI13" s="117"/>
      <c r="AJ13" s="118"/>
      <c r="AK13" s="116">
        <v>18</v>
      </c>
      <c r="AL13" s="117"/>
      <c r="AM13" s="117"/>
      <c r="AN13" s="117"/>
      <c r="AO13" s="117"/>
      <c r="AP13" s="117"/>
      <c r="AQ13" s="118"/>
      <c r="AR13" s="113">
        <v>19</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573</v>
      </c>
      <c r="Q14" s="117"/>
      <c r="R14" s="117"/>
      <c r="S14" s="117"/>
      <c r="T14" s="117"/>
      <c r="U14" s="117"/>
      <c r="V14" s="118"/>
      <c r="W14" s="116" t="s">
        <v>573</v>
      </c>
      <c r="X14" s="117"/>
      <c r="Y14" s="117"/>
      <c r="Z14" s="117"/>
      <c r="AA14" s="117"/>
      <c r="AB14" s="117"/>
      <c r="AC14" s="118"/>
      <c r="AD14" s="116" t="s">
        <v>630</v>
      </c>
      <c r="AE14" s="117"/>
      <c r="AF14" s="117"/>
      <c r="AG14" s="117"/>
      <c r="AH14" s="117"/>
      <c r="AI14" s="117"/>
      <c r="AJ14" s="118"/>
      <c r="AK14" s="116" t="s">
        <v>645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645</v>
      </c>
      <c r="AL15" s="117"/>
      <c r="AM15" s="117"/>
      <c r="AN15" s="117"/>
      <c r="AO15" s="117"/>
      <c r="AP15" s="117"/>
      <c r="AQ15" s="118"/>
      <c r="AR15" s="116" t="s">
        <v>647</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573</v>
      </c>
      <c r="Q16" s="117"/>
      <c r="R16" s="117"/>
      <c r="S16" s="117"/>
      <c r="T16" s="117"/>
      <c r="U16" s="117"/>
      <c r="V16" s="118"/>
      <c r="W16" s="116" t="s">
        <v>573</v>
      </c>
      <c r="X16" s="117"/>
      <c r="Y16" s="117"/>
      <c r="Z16" s="117"/>
      <c r="AA16" s="117"/>
      <c r="AB16" s="117"/>
      <c r="AC16" s="118"/>
      <c r="AD16" s="116" t="s">
        <v>574</v>
      </c>
      <c r="AE16" s="117"/>
      <c r="AF16" s="117"/>
      <c r="AG16" s="117"/>
      <c r="AH16" s="117"/>
      <c r="AI16" s="117"/>
      <c r="AJ16" s="118"/>
      <c r="AK16" s="116" t="s">
        <v>645</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645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26</v>
      </c>
      <c r="Q18" s="123"/>
      <c r="R18" s="123"/>
      <c r="S18" s="123"/>
      <c r="T18" s="123"/>
      <c r="U18" s="123"/>
      <c r="V18" s="124"/>
      <c r="W18" s="122">
        <f>SUM(W13:AC17)</f>
        <v>26</v>
      </c>
      <c r="X18" s="123"/>
      <c r="Y18" s="123"/>
      <c r="Z18" s="123"/>
      <c r="AA18" s="123"/>
      <c r="AB18" s="123"/>
      <c r="AC18" s="124"/>
      <c r="AD18" s="122">
        <f>SUM(AD13:AJ17)</f>
        <v>14</v>
      </c>
      <c r="AE18" s="123"/>
      <c r="AF18" s="123"/>
      <c r="AG18" s="123"/>
      <c r="AH18" s="123"/>
      <c r="AI18" s="123"/>
      <c r="AJ18" s="124"/>
      <c r="AK18" s="122">
        <f>SUM(AK13:AQ17)</f>
        <v>18</v>
      </c>
      <c r="AL18" s="123"/>
      <c r="AM18" s="123"/>
      <c r="AN18" s="123"/>
      <c r="AO18" s="123"/>
      <c r="AP18" s="123"/>
      <c r="AQ18" s="124"/>
      <c r="AR18" s="122">
        <f>SUM(AR13:AX17)</f>
        <v>19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26</v>
      </c>
      <c r="Q19" s="117"/>
      <c r="R19" s="117"/>
      <c r="S19" s="117"/>
      <c r="T19" s="117"/>
      <c r="U19" s="117"/>
      <c r="V19" s="118"/>
      <c r="W19" s="116">
        <v>26</v>
      </c>
      <c r="X19" s="117"/>
      <c r="Y19" s="117"/>
      <c r="Z19" s="117"/>
      <c r="AA19" s="117"/>
      <c r="AB19" s="117"/>
      <c r="AC19" s="118"/>
      <c r="AD19" s="116">
        <v>14</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644</v>
      </c>
      <c r="H23" s="191"/>
      <c r="I23" s="191"/>
      <c r="J23" s="191"/>
      <c r="K23" s="191"/>
      <c r="L23" s="191"/>
      <c r="M23" s="191"/>
      <c r="N23" s="191"/>
      <c r="O23" s="192"/>
      <c r="P23" s="113">
        <v>18</v>
      </c>
      <c r="Q23" s="114"/>
      <c r="R23" s="114"/>
      <c r="S23" s="114"/>
      <c r="T23" s="114"/>
      <c r="U23" s="114"/>
      <c r="V23" s="115"/>
      <c r="W23" s="113">
        <v>19</v>
      </c>
      <c r="X23" s="114"/>
      <c r="Y23" s="114"/>
      <c r="Z23" s="114"/>
      <c r="AA23" s="114"/>
      <c r="AB23" s="114"/>
      <c r="AC23" s="115"/>
      <c r="AD23" s="207" t="s">
        <v>648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18</v>
      </c>
      <c r="Q29" s="117"/>
      <c r="R29" s="117"/>
      <c r="S29" s="117"/>
      <c r="T29" s="117"/>
      <c r="U29" s="117"/>
      <c r="V29" s="118"/>
      <c r="W29" s="222">
        <f>AR13</f>
        <v>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573</v>
      </c>
      <c r="AV31" s="275"/>
      <c r="AW31" s="383" t="s">
        <v>181</v>
      </c>
      <c r="AX31" s="384"/>
    </row>
    <row r="32" spans="1:50" ht="23.25" customHeight="1" x14ac:dyDescent="0.15">
      <c r="A32" s="517"/>
      <c r="B32" s="515"/>
      <c r="C32" s="515"/>
      <c r="D32" s="515"/>
      <c r="E32" s="515"/>
      <c r="F32" s="516"/>
      <c r="G32" s="542" t="s">
        <v>575</v>
      </c>
      <c r="H32" s="543"/>
      <c r="I32" s="543"/>
      <c r="J32" s="543"/>
      <c r="K32" s="543"/>
      <c r="L32" s="543"/>
      <c r="M32" s="543"/>
      <c r="N32" s="543"/>
      <c r="O32" s="544"/>
      <c r="P32" s="165" t="s">
        <v>576</v>
      </c>
      <c r="Q32" s="165"/>
      <c r="R32" s="165"/>
      <c r="S32" s="165"/>
      <c r="T32" s="165"/>
      <c r="U32" s="165"/>
      <c r="V32" s="165"/>
      <c r="W32" s="165"/>
      <c r="X32" s="236"/>
      <c r="Y32" s="342" t="s">
        <v>12</v>
      </c>
      <c r="Z32" s="551"/>
      <c r="AA32" s="552"/>
      <c r="AB32" s="553" t="s">
        <v>577</v>
      </c>
      <c r="AC32" s="553"/>
      <c r="AD32" s="553"/>
      <c r="AE32" s="368">
        <v>18500</v>
      </c>
      <c r="AF32" s="369"/>
      <c r="AG32" s="369"/>
      <c r="AH32" s="369"/>
      <c r="AI32" s="368">
        <v>21600</v>
      </c>
      <c r="AJ32" s="369"/>
      <c r="AK32" s="369"/>
      <c r="AL32" s="369"/>
      <c r="AM32" s="368">
        <v>18600</v>
      </c>
      <c r="AN32" s="369"/>
      <c r="AO32" s="369"/>
      <c r="AP32" s="369"/>
      <c r="AQ32" s="119" t="s">
        <v>414</v>
      </c>
      <c r="AR32" s="120"/>
      <c r="AS32" s="120"/>
      <c r="AT32" s="121"/>
      <c r="AU32" s="369" t="s">
        <v>573</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578</v>
      </c>
      <c r="AC33" s="524"/>
      <c r="AD33" s="524"/>
      <c r="AE33" s="368">
        <v>15750</v>
      </c>
      <c r="AF33" s="369"/>
      <c r="AG33" s="369"/>
      <c r="AH33" s="369"/>
      <c r="AI33" s="368">
        <v>18500</v>
      </c>
      <c r="AJ33" s="369"/>
      <c r="AK33" s="369"/>
      <c r="AL33" s="369"/>
      <c r="AM33" s="368">
        <v>21600</v>
      </c>
      <c r="AN33" s="369"/>
      <c r="AO33" s="369"/>
      <c r="AP33" s="369"/>
      <c r="AQ33" s="119">
        <v>18600</v>
      </c>
      <c r="AR33" s="120"/>
      <c r="AS33" s="120"/>
      <c r="AT33" s="121"/>
      <c r="AU33" s="369" t="s">
        <v>579</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117.5</v>
      </c>
      <c r="AF34" s="369"/>
      <c r="AG34" s="369"/>
      <c r="AH34" s="369"/>
      <c r="AI34" s="368">
        <v>167.6</v>
      </c>
      <c r="AJ34" s="369"/>
      <c r="AK34" s="369"/>
      <c r="AL34" s="369"/>
      <c r="AM34" s="368">
        <v>86</v>
      </c>
      <c r="AN34" s="369"/>
      <c r="AO34" s="369"/>
      <c r="AP34" s="369"/>
      <c r="AQ34" s="119" t="s">
        <v>414</v>
      </c>
      <c r="AR34" s="120"/>
      <c r="AS34" s="120"/>
      <c r="AT34" s="121"/>
      <c r="AU34" s="369" t="s">
        <v>580</v>
      </c>
      <c r="AV34" s="369"/>
      <c r="AW34" s="369"/>
      <c r="AX34" s="371"/>
    </row>
    <row r="35" spans="1:50" ht="23.25" customHeight="1" x14ac:dyDescent="0.15">
      <c r="A35" s="902" t="s">
        <v>386</v>
      </c>
      <c r="B35" s="903"/>
      <c r="C35" s="903"/>
      <c r="D35" s="903"/>
      <c r="E35" s="903"/>
      <c r="F35" s="904"/>
      <c r="G35" s="908" t="s">
        <v>633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585</v>
      </c>
      <c r="AV38" s="275"/>
      <c r="AW38" s="383" t="s">
        <v>181</v>
      </c>
      <c r="AX38" s="384"/>
    </row>
    <row r="39" spans="1:50" ht="23.25" customHeight="1" x14ac:dyDescent="0.15">
      <c r="A39" s="517"/>
      <c r="B39" s="515"/>
      <c r="C39" s="515"/>
      <c r="D39" s="515"/>
      <c r="E39" s="515"/>
      <c r="F39" s="516"/>
      <c r="G39" s="542" t="s">
        <v>581</v>
      </c>
      <c r="H39" s="543"/>
      <c r="I39" s="543"/>
      <c r="J39" s="543"/>
      <c r="K39" s="543"/>
      <c r="L39" s="543"/>
      <c r="M39" s="543"/>
      <c r="N39" s="543"/>
      <c r="O39" s="544"/>
      <c r="P39" s="165" t="s">
        <v>583</v>
      </c>
      <c r="Q39" s="165"/>
      <c r="R39" s="165"/>
      <c r="S39" s="165"/>
      <c r="T39" s="165"/>
      <c r="U39" s="165"/>
      <c r="V39" s="165"/>
      <c r="W39" s="165"/>
      <c r="X39" s="236"/>
      <c r="Y39" s="342" t="s">
        <v>12</v>
      </c>
      <c r="Z39" s="551"/>
      <c r="AA39" s="552"/>
      <c r="AB39" s="553" t="s">
        <v>578</v>
      </c>
      <c r="AC39" s="553"/>
      <c r="AD39" s="553"/>
      <c r="AE39" s="368">
        <v>5</v>
      </c>
      <c r="AF39" s="369"/>
      <c r="AG39" s="369"/>
      <c r="AH39" s="369"/>
      <c r="AI39" s="368">
        <v>5</v>
      </c>
      <c r="AJ39" s="369"/>
      <c r="AK39" s="369"/>
      <c r="AL39" s="369"/>
      <c r="AM39" s="368">
        <v>4</v>
      </c>
      <c r="AN39" s="369"/>
      <c r="AO39" s="369"/>
      <c r="AP39" s="369"/>
      <c r="AQ39" s="119" t="s">
        <v>573</v>
      </c>
      <c r="AR39" s="120"/>
      <c r="AS39" s="120"/>
      <c r="AT39" s="121"/>
      <c r="AU39" s="369" t="s">
        <v>573</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578</v>
      </c>
      <c r="AC40" s="524"/>
      <c r="AD40" s="524"/>
      <c r="AE40" s="368">
        <v>5</v>
      </c>
      <c r="AF40" s="369"/>
      <c r="AG40" s="369"/>
      <c r="AH40" s="369"/>
      <c r="AI40" s="368">
        <v>5</v>
      </c>
      <c r="AJ40" s="369"/>
      <c r="AK40" s="369"/>
      <c r="AL40" s="369"/>
      <c r="AM40" s="368">
        <v>5</v>
      </c>
      <c r="AN40" s="369"/>
      <c r="AO40" s="369"/>
      <c r="AP40" s="369"/>
      <c r="AQ40" s="119">
        <v>4</v>
      </c>
      <c r="AR40" s="120"/>
      <c r="AS40" s="120"/>
      <c r="AT40" s="121"/>
      <c r="AU40" s="369" t="s">
        <v>573</v>
      </c>
      <c r="AV40" s="369"/>
      <c r="AW40" s="369"/>
      <c r="AX40" s="371"/>
    </row>
    <row r="41" spans="1:50" ht="23.2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100</v>
      </c>
      <c r="AJ41" s="369"/>
      <c r="AK41" s="369"/>
      <c r="AL41" s="369"/>
      <c r="AM41" s="368">
        <v>80</v>
      </c>
      <c r="AN41" s="369"/>
      <c r="AO41" s="369"/>
      <c r="AP41" s="369"/>
      <c r="AQ41" s="119" t="s">
        <v>573</v>
      </c>
      <c r="AR41" s="120"/>
      <c r="AS41" s="120"/>
      <c r="AT41" s="121"/>
      <c r="AU41" s="369" t="s">
        <v>573</v>
      </c>
      <c r="AV41" s="369"/>
      <c r="AW41" s="369"/>
      <c r="AX41" s="371"/>
    </row>
    <row r="42" spans="1:50" ht="23.25" customHeight="1" x14ac:dyDescent="0.15">
      <c r="A42" s="902" t="s">
        <v>386</v>
      </c>
      <c r="B42" s="903"/>
      <c r="C42" s="903"/>
      <c r="D42" s="903"/>
      <c r="E42" s="903"/>
      <c r="F42" s="904"/>
      <c r="G42" s="908" t="s">
        <v>636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573</v>
      </c>
      <c r="AV45" s="275"/>
      <c r="AW45" s="383" t="s">
        <v>181</v>
      </c>
      <c r="AX45" s="384"/>
    </row>
    <row r="46" spans="1:50" ht="23.25" customHeight="1" x14ac:dyDescent="0.15">
      <c r="A46" s="517"/>
      <c r="B46" s="515"/>
      <c r="C46" s="515"/>
      <c r="D46" s="515"/>
      <c r="E46" s="515"/>
      <c r="F46" s="516"/>
      <c r="G46" s="542" t="s">
        <v>582</v>
      </c>
      <c r="H46" s="543"/>
      <c r="I46" s="543"/>
      <c r="J46" s="543"/>
      <c r="K46" s="543"/>
      <c r="L46" s="543"/>
      <c r="M46" s="543"/>
      <c r="N46" s="543"/>
      <c r="O46" s="544"/>
      <c r="P46" s="165" t="s">
        <v>584</v>
      </c>
      <c r="Q46" s="165"/>
      <c r="R46" s="165"/>
      <c r="S46" s="165"/>
      <c r="T46" s="165"/>
      <c r="U46" s="165"/>
      <c r="V46" s="165"/>
      <c r="W46" s="165"/>
      <c r="X46" s="236"/>
      <c r="Y46" s="342" t="s">
        <v>12</v>
      </c>
      <c r="Z46" s="551"/>
      <c r="AA46" s="552"/>
      <c r="AB46" s="553" t="s">
        <v>578</v>
      </c>
      <c r="AC46" s="553"/>
      <c r="AD46" s="553"/>
      <c r="AE46" s="368">
        <v>1</v>
      </c>
      <c r="AF46" s="369"/>
      <c r="AG46" s="369"/>
      <c r="AH46" s="369"/>
      <c r="AI46" s="368">
        <v>1</v>
      </c>
      <c r="AJ46" s="369"/>
      <c r="AK46" s="369"/>
      <c r="AL46" s="369"/>
      <c r="AM46" s="368">
        <v>1</v>
      </c>
      <c r="AN46" s="369"/>
      <c r="AO46" s="369"/>
      <c r="AP46" s="369"/>
      <c r="AQ46" s="119" t="s">
        <v>573</v>
      </c>
      <c r="AR46" s="120"/>
      <c r="AS46" s="120"/>
      <c r="AT46" s="121"/>
      <c r="AU46" s="369" t="s">
        <v>573</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578</v>
      </c>
      <c r="AC47" s="524"/>
      <c r="AD47" s="524"/>
      <c r="AE47" s="368">
        <v>1</v>
      </c>
      <c r="AF47" s="369"/>
      <c r="AG47" s="369"/>
      <c r="AH47" s="369"/>
      <c r="AI47" s="368">
        <v>1</v>
      </c>
      <c r="AJ47" s="369"/>
      <c r="AK47" s="369"/>
      <c r="AL47" s="369"/>
      <c r="AM47" s="368">
        <v>1</v>
      </c>
      <c r="AN47" s="369"/>
      <c r="AO47" s="369"/>
      <c r="AP47" s="369"/>
      <c r="AQ47" s="119">
        <v>1</v>
      </c>
      <c r="AR47" s="120"/>
      <c r="AS47" s="120"/>
      <c r="AT47" s="121"/>
      <c r="AU47" s="369" t="s">
        <v>573</v>
      </c>
      <c r="AV47" s="369"/>
      <c r="AW47" s="369"/>
      <c r="AX47" s="371"/>
    </row>
    <row r="48" spans="1:50" ht="23.2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100</v>
      </c>
      <c r="AF48" s="369"/>
      <c r="AG48" s="369"/>
      <c r="AH48" s="369"/>
      <c r="AI48" s="368">
        <v>100</v>
      </c>
      <c r="AJ48" s="369"/>
      <c r="AK48" s="369"/>
      <c r="AL48" s="369"/>
      <c r="AM48" s="368">
        <v>100</v>
      </c>
      <c r="AN48" s="369"/>
      <c r="AO48" s="369"/>
      <c r="AP48" s="369"/>
      <c r="AQ48" s="119" t="s">
        <v>586</v>
      </c>
      <c r="AR48" s="120"/>
      <c r="AS48" s="120"/>
      <c r="AT48" s="121"/>
      <c r="AU48" s="369" t="s">
        <v>587</v>
      </c>
      <c r="AV48" s="369"/>
      <c r="AW48" s="369"/>
      <c r="AX48" s="371"/>
    </row>
    <row r="49" spans="1:50" ht="23.25" customHeight="1" x14ac:dyDescent="0.15">
      <c r="A49" s="902" t="s">
        <v>386</v>
      </c>
      <c r="B49" s="903"/>
      <c r="C49" s="903"/>
      <c r="D49" s="903"/>
      <c r="E49" s="903"/>
      <c r="F49" s="904"/>
      <c r="G49" s="908" t="s">
        <v>637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588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589</v>
      </c>
      <c r="AC101" s="553"/>
      <c r="AD101" s="553"/>
      <c r="AE101" s="368">
        <v>273</v>
      </c>
      <c r="AF101" s="369"/>
      <c r="AG101" s="369"/>
      <c r="AH101" s="370"/>
      <c r="AI101" s="368">
        <v>336</v>
      </c>
      <c r="AJ101" s="369"/>
      <c r="AK101" s="369"/>
      <c r="AL101" s="370"/>
      <c r="AM101" s="368">
        <v>307</v>
      </c>
      <c r="AN101" s="369"/>
      <c r="AO101" s="369"/>
      <c r="AP101" s="370"/>
      <c r="AQ101" s="368" t="s">
        <v>590</v>
      </c>
      <c r="AR101" s="369"/>
      <c r="AS101" s="369"/>
      <c r="AT101" s="370"/>
      <c r="AU101" s="368" t="s">
        <v>573</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589</v>
      </c>
      <c r="AC102" s="553"/>
      <c r="AD102" s="553"/>
      <c r="AE102" s="362">
        <v>207</v>
      </c>
      <c r="AF102" s="362"/>
      <c r="AG102" s="362"/>
      <c r="AH102" s="362"/>
      <c r="AI102" s="362">
        <v>273</v>
      </c>
      <c r="AJ102" s="362"/>
      <c r="AK102" s="362"/>
      <c r="AL102" s="362"/>
      <c r="AM102" s="362">
        <v>336</v>
      </c>
      <c r="AN102" s="362"/>
      <c r="AO102" s="362"/>
      <c r="AP102" s="362"/>
      <c r="AQ102" s="819">
        <v>307</v>
      </c>
      <c r="AR102" s="820"/>
      <c r="AS102" s="820"/>
      <c r="AT102" s="821"/>
      <c r="AU102" s="819" t="s">
        <v>573</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v>96</v>
      </c>
      <c r="AF116" s="362"/>
      <c r="AG116" s="362"/>
      <c r="AH116" s="362"/>
      <c r="AI116" s="362">
        <v>78</v>
      </c>
      <c r="AJ116" s="362"/>
      <c r="AK116" s="362"/>
      <c r="AL116" s="362"/>
      <c r="AM116" s="362">
        <v>46</v>
      </c>
      <c r="AN116" s="362"/>
      <c r="AO116" s="362"/>
      <c r="AP116" s="362"/>
      <c r="AQ116" s="368" t="s">
        <v>632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462" t="s">
        <v>594</v>
      </c>
      <c r="AF117" s="310"/>
      <c r="AG117" s="310"/>
      <c r="AH117" s="310"/>
      <c r="AI117" s="462" t="s">
        <v>595</v>
      </c>
      <c r="AJ117" s="310"/>
      <c r="AK117" s="310"/>
      <c r="AL117" s="310"/>
      <c r="AM117" s="462" t="s">
        <v>634</v>
      </c>
      <c r="AN117" s="310"/>
      <c r="AO117" s="310"/>
      <c r="AP117" s="310"/>
      <c r="AQ117" s="310" t="s">
        <v>632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t="s">
        <v>573</v>
      </c>
      <c r="AV133" s="140"/>
      <c r="AW133" s="141" t="s">
        <v>181</v>
      </c>
      <c r="AX133" s="142"/>
    </row>
    <row r="134" spans="1:50" ht="39.75" customHeight="1" x14ac:dyDescent="0.15">
      <c r="A134" s="1000"/>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585</v>
      </c>
      <c r="AN134" s="120"/>
      <c r="AO134" s="120"/>
      <c r="AP134" s="120"/>
      <c r="AQ134" s="270" t="s">
        <v>573</v>
      </c>
      <c r="AR134" s="120"/>
      <c r="AS134" s="120"/>
      <c r="AT134" s="120"/>
      <c r="AU134" s="270" t="s">
        <v>573</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598</v>
      </c>
      <c r="AF135" s="120"/>
      <c r="AG135" s="120"/>
      <c r="AH135" s="120"/>
      <c r="AI135" s="270" t="s">
        <v>573</v>
      </c>
      <c r="AJ135" s="120"/>
      <c r="AK135" s="120"/>
      <c r="AL135" s="120"/>
      <c r="AM135" s="270" t="s">
        <v>585</v>
      </c>
      <c r="AN135" s="120"/>
      <c r="AO135" s="120"/>
      <c r="AP135" s="120"/>
      <c r="AQ135" s="270" t="s">
        <v>573</v>
      </c>
      <c r="AR135" s="120"/>
      <c r="AS135" s="120"/>
      <c r="AT135" s="120"/>
      <c r="AU135" s="270" t="s">
        <v>590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599</v>
      </c>
      <c r="H154" s="165"/>
      <c r="I154" s="165"/>
      <c r="J154" s="165"/>
      <c r="K154" s="165"/>
      <c r="L154" s="165"/>
      <c r="M154" s="165"/>
      <c r="N154" s="165"/>
      <c r="O154" s="165"/>
      <c r="P154" s="236"/>
      <c r="Q154" s="164" t="s">
        <v>573</v>
      </c>
      <c r="R154" s="165"/>
      <c r="S154" s="165"/>
      <c r="T154" s="165"/>
      <c r="U154" s="165"/>
      <c r="V154" s="165"/>
      <c r="W154" s="165"/>
      <c r="X154" s="165"/>
      <c r="Y154" s="165"/>
      <c r="Z154" s="165"/>
      <c r="AA154" s="929"/>
      <c r="AB154" s="259" t="s">
        <v>573</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639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t="s">
        <v>572</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1000"/>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602</v>
      </c>
      <c r="AC433" s="137"/>
      <c r="AD433" s="137"/>
      <c r="AE433" s="119" t="s">
        <v>573</v>
      </c>
      <c r="AF433" s="120"/>
      <c r="AG433" s="120"/>
      <c r="AH433" s="120"/>
      <c r="AI433" s="119" t="s">
        <v>573</v>
      </c>
      <c r="AJ433" s="120"/>
      <c r="AK433" s="120"/>
      <c r="AL433" s="120"/>
      <c r="AM433" s="119" t="s">
        <v>573</v>
      </c>
      <c r="AN433" s="120"/>
      <c r="AO433" s="120"/>
      <c r="AP433" s="121"/>
      <c r="AQ433" s="119" t="s">
        <v>603</v>
      </c>
      <c r="AR433" s="120"/>
      <c r="AS433" s="120"/>
      <c r="AT433" s="121"/>
      <c r="AU433" s="120" t="s">
        <v>579</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585</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568</v>
      </c>
      <c r="AE703" s="159"/>
      <c r="AF703" s="159"/>
      <c r="AG703" s="669" t="s">
        <v>608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568</v>
      </c>
      <c r="AE705" s="738"/>
      <c r="AF705" s="738"/>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604</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53.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610</v>
      </c>
      <c r="AH708" s="529"/>
      <c r="AI708" s="529"/>
      <c r="AJ708" s="529"/>
      <c r="AK708" s="529"/>
      <c r="AL708" s="529"/>
      <c r="AM708" s="529"/>
      <c r="AN708" s="529"/>
      <c r="AO708" s="529"/>
      <c r="AP708" s="529"/>
      <c r="AQ708" s="529"/>
      <c r="AR708" s="529"/>
      <c r="AS708" s="529"/>
      <c r="AT708" s="529"/>
      <c r="AU708" s="529"/>
      <c r="AV708" s="529"/>
      <c r="AW708" s="529"/>
      <c r="AX708" s="530"/>
    </row>
    <row r="709" spans="1:50" ht="53.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568</v>
      </c>
      <c r="AE709" s="159"/>
      <c r="AF709" s="159"/>
      <c r="AG709" s="669" t="s">
        <v>610</v>
      </c>
      <c r="AH709" s="670"/>
      <c r="AI709" s="670"/>
      <c r="AJ709" s="670"/>
      <c r="AK709" s="670"/>
      <c r="AL709" s="670"/>
      <c r="AM709" s="670"/>
      <c r="AN709" s="670"/>
      <c r="AO709" s="670"/>
      <c r="AP709" s="670"/>
      <c r="AQ709" s="670"/>
      <c r="AR709" s="670"/>
      <c r="AS709" s="670"/>
      <c r="AT709" s="670"/>
      <c r="AU709" s="670"/>
      <c r="AV709" s="670"/>
      <c r="AW709" s="670"/>
      <c r="AX709" s="671"/>
    </row>
    <row r="710" spans="1:50" ht="53.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568</v>
      </c>
      <c r="AE710" s="159"/>
      <c r="AF710" s="159"/>
      <c r="AG710" s="669" t="s">
        <v>611</v>
      </c>
      <c r="AH710" s="670"/>
      <c r="AI710" s="670"/>
      <c r="AJ710" s="670"/>
      <c r="AK710" s="670"/>
      <c r="AL710" s="670"/>
      <c r="AM710" s="670"/>
      <c r="AN710" s="670"/>
      <c r="AO710" s="670"/>
      <c r="AP710" s="670"/>
      <c r="AQ710" s="670"/>
      <c r="AR710" s="670"/>
      <c r="AS710" s="670"/>
      <c r="AT710" s="670"/>
      <c r="AU710" s="670"/>
      <c r="AV710" s="670"/>
      <c r="AW710" s="670"/>
      <c r="AX710" s="671"/>
    </row>
    <row r="711" spans="1:50" ht="54.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568</v>
      </c>
      <c r="AE711" s="159"/>
      <c r="AF711" s="159"/>
      <c r="AG711" s="669" t="s">
        <v>610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605</v>
      </c>
      <c r="AE712" s="588"/>
      <c r="AF712" s="588"/>
      <c r="AG712" s="596" t="s">
        <v>585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69" t="s">
        <v>573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605</v>
      </c>
      <c r="AE714" s="594"/>
      <c r="AF714" s="595"/>
      <c r="AG714" s="694" t="s">
        <v>573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605</v>
      </c>
      <c r="AE716" s="764"/>
      <c r="AF716" s="764"/>
      <c r="AG716" s="669" t="s">
        <v>573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568</v>
      </c>
      <c r="AE717" s="159"/>
      <c r="AF717" s="159"/>
      <c r="AG717" s="669" t="s">
        <v>613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568</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568</v>
      </c>
      <c r="AE719" s="673"/>
      <c r="AF719" s="673"/>
      <c r="AG719" s="164" t="s">
        <v>631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565</v>
      </c>
      <c r="D721" s="924"/>
      <c r="E721" s="924"/>
      <c r="F721" s="925"/>
      <c r="G721" s="943"/>
      <c r="H721" s="944"/>
      <c r="I721" s="82" t="str">
        <f>IF(OR(G721="　", G721=""), "", "-")</f>
        <v/>
      </c>
      <c r="J721" s="922">
        <v>260</v>
      </c>
      <c r="K721" s="922"/>
      <c r="L721" s="82" t="str">
        <f>IF(M721="","","-")</f>
        <v/>
      </c>
      <c r="M721" s="83"/>
      <c r="N721" s="919" t="s">
        <v>606</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640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641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138</v>
      </c>
      <c r="B731" s="621"/>
      <c r="C731" s="621"/>
      <c r="D731" s="621"/>
      <c r="E731" s="622"/>
      <c r="F731" s="685" t="s">
        <v>643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1" t="s">
        <v>649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615</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617</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15">
      <c r="A738" s="100" t="s">
        <v>401</v>
      </c>
      <c r="B738" s="101"/>
      <c r="C738" s="101"/>
      <c r="D738" s="102"/>
      <c r="E738" s="103" t="s">
        <v>619</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621</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15">
      <c r="A739" s="100" t="s">
        <v>397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565</v>
      </c>
      <c r="F740" s="125"/>
      <c r="G740" s="125"/>
      <c r="H740" s="92" t="str">
        <f>IF(E740="", "", "(")</f>
        <v>(</v>
      </c>
      <c r="I740" s="125"/>
      <c r="J740" s="125"/>
      <c r="K740" s="92" t="str">
        <f>IF(OR(I740="　", I740=""), "", "-")</f>
        <v/>
      </c>
      <c r="L740" s="126">
        <v>276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646</v>
      </c>
      <c r="H782" s="454"/>
      <c r="I782" s="454"/>
      <c r="J782" s="454"/>
      <c r="K782" s="455"/>
      <c r="L782" s="456" t="s">
        <v>628</v>
      </c>
      <c r="M782" s="457"/>
      <c r="N782" s="457"/>
      <c r="O782" s="457"/>
      <c r="P782" s="457"/>
      <c r="Q782" s="457"/>
      <c r="R782" s="457"/>
      <c r="S782" s="457"/>
      <c r="T782" s="457"/>
      <c r="U782" s="457"/>
      <c r="V782" s="457"/>
      <c r="W782" s="457"/>
      <c r="X782" s="458"/>
      <c r="Y782" s="459">
        <v>14</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625</v>
      </c>
      <c r="D838" s="422"/>
      <c r="E838" s="422"/>
      <c r="F838" s="422"/>
      <c r="G838" s="422"/>
      <c r="H838" s="422"/>
      <c r="I838" s="422"/>
      <c r="J838" s="423" t="s">
        <v>626</v>
      </c>
      <c r="K838" s="424"/>
      <c r="L838" s="424"/>
      <c r="M838" s="424"/>
      <c r="N838" s="424"/>
      <c r="O838" s="424"/>
      <c r="P838" s="429" t="s">
        <v>629</v>
      </c>
      <c r="Q838" s="321"/>
      <c r="R838" s="321"/>
      <c r="S838" s="321"/>
      <c r="T838" s="321"/>
      <c r="U838" s="321"/>
      <c r="V838" s="321"/>
      <c r="W838" s="321"/>
      <c r="X838" s="321"/>
      <c r="Y838" s="322">
        <v>14</v>
      </c>
      <c r="Z838" s="323"/>
      <c r="AA838" s="323"/>
      <c r="AB838" s="324"/>
      <c r="AC838" s="332" t="s">
        <v>80</v>
      </c>
      <c r="AD838" s="427"/>
      <c r="AE838" s="427"/>
      <c r="AF838" s="427"/>
      <c r="AG838" s="427"/>
      <c r="AH838" s="425" t="s">
        <v>626</v>
      </c>
      <c r="AI838" s="426"/>
      <c r="AJ838" s="426"/>
      <c r="AK838" s="426"/>
      <c r="AL838" s="329" t="s">
        <v>627</v>
      </c>
      <c r="AM838" s="330"/>
      <c r="AN838" s="330"/>
      <c r="AO838" s="331"/>
      <c r="AP838" s="325" t="s">
        <v>626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3">
    <cfRule type="expression" dxfId="2793" priority="13891">
      <formula>IF(RIGHT(TEXT(Y783,"0.#"),1)=".",FALSE,TRUE)</formula>
    </cfRule>
    <cfRule type="expression" dxfId="2792" priority="13892">
      <formula>IF(RIGHT(TEXT(Y783,"0.#"),1)=".",TRUE,FALSE)</formula>
    </cfRule>
  </conditionalFormatting>
  <conditionalFormatting sqref="Y792">
    <cfRule type="expression" dxfId="2791" priority="13887">
      <formula>IF(RIGHT(TEXT(Y792,"0.#"),1)=".",FALSE,TRUE)</formula>
    </cfRule>
    <cfRule type="expression" dxfId="2790" priority="13888">
      <formula>IF(RIGHT(TEXT(Y792,"0.#"),1)=".",TRUE,FALSE)</formula>
    </cfRule>
  </conditionalFormatting>
  <conditionalFormatting sqref="Y823:Y830 Y821 Y810:Y817 Y808 Y797:Y804 Y795">
    <cfRule type="expression" dxfId="2789" priority="13669">
      <formula>IF(RIGHT(TEXT(Y795,"0.#"),1)=".",FALSE,TRUE)</formula>
    </cfRule>
    <cfRule type="expression" dxfId="2788" priority="13670">
      <formula>IF(RIGHT(TEXT(Y795,"0.#"),1)=".",TRUE,FALSE)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4:Y791 Y782">
    <cfRule type="expression" dxfId="2781" priority="13693">
      <formula>IF(RIGHT(TEXT(Y782,"0.#"),1)=".",FALSE,TRUE)</formula>
    </cfRule>
    <cfRule type="expression" dxfId="2780" priority="13694">
      <formula>IF(RIGHT(TEXT(Y782,"0.#"),1)=".",TRUE,FALSE)</formula>
    </cfRule>
  </conditionalFormatting>
  <conditionalFormatting sqref="AU783">
    <cfRule type="expression" dxfId="2779" priority="13691">
      <formula>IF(RIGHT(TEXT(AU783,"0.#"),1)=".",FALSE,TRUE)</formula>
    </cfRule>
    <cfRule type="expression" dxfId="2778" priority="13692">
      <formula>IF(RIGHT(TEXT(AU783,"0.#"),1)=".",TRUE,FALSE)</formula>
    </cfRule>
  </conditionalFormatting>
  <conditionalFormatting sqref="AU792">
    <cfRule type="expression" dxfId="2777" priority="13689">
      <formula>IF(RIGHT(TEXT(AU792,"0.#"),1)=".",FALSE,TRUE)</formula>
    </cfRule>
    <cfRule type="expression" dxfId="2776" priority="13690">
      <formula>IF(RIGHT(TEXT(AU792,"0.#"),1)=".",TRUE,FALSE)</formula>
    </cfRule>
  </conditionalFormatting>
  <conditionalFormatting sqref="AU784:AU791 AU782">
    <cfRule type="expression" dxfId="2775" priority="13687">
      <formula>IF(RIGHT(TEXT(AU782,"0.#"),1)=".",FALSE,TRUE)</formula>
    </cfRule>
    <cfRule type="expression" dxfId="2774" priority="13688">
      <formula>IF(RIGHT(TEXT(AU782,"0.#"),1)=".",TRUE,FALSE)</formula>
    </cfRule>
  </conditionalFormatting>
  <conditionalFormatting sqref="Y822 Y809 Y796">
    <cfRule type="expression" dxfId="2773" priority="13673">
      <formula>IF(RIGHT(TEXT(Y796,"0.#"),1)=".",FALSE,TRUE)</formula>
    </cfRule>
    <cfRule type="expression" dxfId="2772" priority="13674">
      <formula>IF(RIGHT(TEXT(Y796,"0.#"),1)=".",TRUE,FALSE)</formula>
    </cfRule>
  </conditionalFormatting>
  <conditionalFormatting sqref="Y831 Y818 Y805">
    <cfRule type="expression" dxfId="2771" priority="13671">
      <formula>IF(RIGHT(TEXT(Y805,"0.#"),1)=".",FALSE,TRUE)</formula>
    </cfRule>
    <cfRule type="expression" dxfId="2770" priority="13672">
      <formula>IF(RIGHT(TEXT(Y805,"0.#"),1)=".",TRUE,FALSE)</formula>
    </cfRule>
  </conditionalFormatting>
  <conditionalFormatting sqref="AU822 AU809 AU796">
    <cfRule type="expression" dxfId="2769" priority="13667">
      <formula>IF(RIGHT(TEXT(AU796,"0.#"),1)=".",FALSE,TRUE)</formula>
    </cfRule>
    <cfRule type="expression" dxfId="2768" priority="13668">
      <formula>IF(RIGHT(TEXT(AU796,"0.#"),1)=".",TRUE,FALSE)</formula>
    </cfRule>
  </conditionalFormatting>
  <conditionalFormatting sqref="AU831 AU818 AU805">
    <cfRule type="expression" dxfId="2767" priority="13665">
      <formula>IF(RIGHT(TEXT(AU805,"0.#"),1)=".",FALSE,TRUE)</formula>
    </cfRule>
    <cfRule type="expression" dxfId="2766" priority="13666">
      <formula>IF(RIGHT(TEXT(AU805,"0.#"),1)=".",TRUE,FALSE)</formula>
    </cfRule>
  </conditionalFormatting>
  <conditionalFormatting sqref="AU823:AU830 AU821 AU810:AU817 AU808 AU797:AU804 AU795">
    <cfRule type="expression" dxfId="2765" priority="13663">
      <formula>IF(RIGHT(TEXT(AU795,"0.#"),1)=".",FALSE,TRUE)</formula>
    </cfRule>
    <cfRule type="expression" dxfId="2764" priority="13664">
      <formula>IF(RIGHT(TEXT(AU795,"0.#"),1)=".",TRUE,FALSE)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E117">
    <cfRule type="expression" dxfId="2599" priority="13165">
      <formula>IF(RIGHT(TEXT(AE117,"0.#"),1)=".",FALSE,TRUE)</formula>
    </cfRule>
    <cfRule type="expression" dxfId="2598" priority="13166">
      <formula>IF(RIGHT(TEXT(AE117,"0.#"),1)=".",TRUE,FALSE)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1"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2020-09-25T06:23:09Z</cp:lastPrinted>
  <dcterms:created xsi:type="dcterms:W3CDTF">2012-03-13T00:50:25Z</dcterms:created>
  <dcterms:modified xsi:type="dcterms:W3CDTF">2020-09-29T07:27:33Z</dcterms:modified>
</cp:coreProperties>
</file>