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元年度の事業に係るレビューシート\⑭施策Ⅶ－１　国際機関を通じた政務及び安全保障分野に係る国際貢献\"/>
    </mc:Choice>
  </mc:AlternateContent>
  <bookViews>
    <workbookView xWindow="-100" yWindow="-100" windowWidth="20710" windowHeight="13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<sst xmlns="http://schemas.openxmlformats.org/spreadsheetml/2006/main" count="2787" uniqueCount="610">
  <si>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</si>
  <si>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</si>
  <si>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</si>
  <si>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</si>
  <si>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</si>
  <si>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</si>
  <si>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</si>
  <si>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</si>
  <si>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</si>
  <si>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</si>
  <si>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</si>
  <si>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</si>
  <si>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</si>
  <si>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</si>
  <si>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</si>
  <si>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</si>
  <si>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</si>
  <si>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</si>
  <si>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</si>
  <si>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</si>
  <si>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</si>
  <si>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</si>
  <si>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</si>
  <si>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</si>
  <si>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</si>
  <si>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</si>
  <si>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</si>
  <si>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</si>
  <si>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</si>
  <si>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</si>
  <si>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</si>
  <si>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</si>
  <si>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</si>
  <si>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</si>
  <si>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</si>
  <si>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</si>
  <si>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</si>
  <si>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</si>
  <si>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</si>
  <si>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</si>
  <si>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</si>
  <si>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</si>
  <si>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</si>
  <si>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</si>
  <si>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</si>
  <si>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</si>
  <si>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</si>
  <si>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</si>
  <si>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</si>
  <si>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</si>
  <si>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</si>
  <si>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</si>
  <si>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</si>
  <si>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</si>
  <si>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</si>
  <si>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</si>
  <si>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</si>
  <si>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</si>
  <si>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</si>
  <si>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</si>
  <si>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</si>
  <si>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</si>
  <si>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</si>
  <si>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</si>
  <si>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</si>
  <si>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</si>
  <si>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</si>
  <si>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</si>
  <si>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</si>
  <si>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</si>
  <si>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</si>
  <si>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</si>
  <si>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</si>
  <si>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</si>
  <si>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</si>
  <si>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</si>
  <si>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</si>
  <si>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</si>
  <si>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</si>
  <si>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</si>
  <si>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</si>
  <si>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</si>
  <si>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</si>
  <si>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</si>
  <si>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</si>
  <si>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</si>
  <si>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</si>
  <si>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</si>
  <si>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</si>
  <si>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</si>
  <si>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</si>
  <si>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</si>
  <si>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</si>
  <si>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</si>
  <si>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</si>
  <si>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</si>
  <si>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</si>
  <si>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</si>
  <si>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</si>
  <si>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</si>
  <si>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</si>
  <si>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</si>
  <si>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</si>
  <si>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</si>
  <si>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</si>
  <si>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</si>
  <si>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</si>
  <si>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</si>
  <si>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</si>
  <si>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</si>
  <si>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</si>
  <si>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</si>
  <si>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</si>
  <si>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</si>
  <si>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</si>
  <si>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</si>
  <si>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</si>
  <si>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</si>
  <si>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</si>
  <si>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</si>
  <si>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</si>
  <si>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</si>
  <si>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</si>
  <si>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</si>
  <si>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</si>
  <si>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</si>
  <si>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</si>
  <si>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</si>
  <si>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</si>
  <si>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</si>
  <si>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</si>
  <si>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</si>
  <si>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</si>
  <si>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</si>
  <si>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</si>
  <si>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</si>
  <si>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</si>
  <si>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</si>
  <si>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</si>
  <si>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</si>
  <si>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</si>
  <si>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</si>
  <si>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</si>
  <si>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</si>
  <si>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</si>
  <si>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</si>
  <si>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</si>
  <si>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</si>
  <si>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</si>
  <si>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</si>
  <si>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</si>
  <si>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</si>
  <si>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</si>
  <si>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</si>
  <si>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</si>
  <si>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</si>
  <si>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</si>
  <si>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</si>
  <si>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</si>
  <si>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</si>
  <si>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</si>
  <si>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</si>
  <si>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</si>
  <si>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</si>
  <si>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</si>
  <si>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</si>
  <si>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</si>
  <si>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</si>
  <si>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</si>
  <si>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</si>
  <si>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</si>
  <si>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</si>
  <si>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</si>
  <si>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</si>
  <si>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</si>
  <si>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</si>
  <si>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</si>
  <si>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</si>
  <si>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</si>
  <si>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</si>
  <si>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</si>
  <si>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</si>
  <si>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</si>
  <si>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</si>
  <si>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</si>
  <si>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</si>
  <si>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</si>
  <si>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</si>
  <si>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</si>
  <si>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</si>
  <si>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</si>
  <si>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</si>
  <si>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</si>
  <si>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</si>
  <si>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</si>
  <si>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</si>
  <si>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</si>
  <si>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</si>
  <si>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</si>
  <si>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</si>
  <si>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</si>
  <si>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</si>
  <si>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</si>
  <si>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</si>
  <si>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</si>
  <si>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</si>
  <si>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</si>
  <si>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</si>
  <si>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</si>
  <si>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</si>
  <si>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</si>
  <si>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</si>
  <si>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</si>
  <si>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</si>
  <si>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</si>
  <si>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</si>
  <si>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</si>
  <si>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</si>
  <si>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</si>
  <si>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</si>
  <si>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</si>
  <si>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</si>
  <si>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</si>
  <si>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</si>
  <si>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</si>
  <si>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</si>
  <si>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</si>
  <si>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</si>
  <si>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</si>
  <si>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</si>
  <si>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</si>
  <si>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</si>
  <si>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</si>
  <si>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</si>
  <si>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</si>
  <si>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</si>
  <si>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</si>
  <si>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</si>
  <si>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</si>
  <si>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</si>
  <si>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</si>
  <si>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</si>
  <si>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</si>
  <si>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</si>
  <si>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</si>
  <si>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</si>
  <si>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</si>
  <si>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</si>
  <si>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</si>
  <si>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</si>
  <si>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</si>
  <si>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</si>
  <si>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</si>
  <si>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</si>
  <si>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</si>
  <si>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</si>
  <si>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</si>
  <si>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</si>
  <si>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</si>
  <si>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</si>
  <si>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</si>
  <si>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</si>
  <si>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</si>
  <si>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</si>
  <si>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</si>
  <si>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</si>
  <si>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</si>
  <si>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</si>
  <si>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</si>
  <si>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</si>
  <si>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</si>
  <si>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</si>
  <si>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</si>
  <si>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</si>
  <si>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</si>
  <si>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</si>
  <si>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</si>
  <si>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</si>
  <si>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</si>
  <si>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</si>
  <si>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</si>
  <si>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</si>
  <si>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</si>
  <si>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</si>
  <si>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</si>
  <si>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</si>
  <si>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</si>
  <si>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</si>
  <si>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</si>
  <si>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</si>
  <si>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</si>
  <si>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</si>
  <si>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</si>
  <si>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</si>
  <si>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</si>
  <si>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</si>
  <si>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</si>
  <si>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</si>
  <si>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</si>
  <si>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</si>
  <si>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</si>
  <si>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</si>
  <si>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</si>
  <si>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</si>
  <si>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</si>
  <si>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</si>
  <si>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</si>
  <si>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</si>
  <si>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</si>
  <si>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</si>
  <si>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</si>
  <si>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</si>
  <si>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</si>
  <si>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</si>
  <si>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</si>
  <si>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</si>
  <si>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</si>
  <si>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</si>
  <si>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</si>
  <si>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</si>
  <si>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</si>
  <si>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</si>
  <si>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</si>
  <si>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</si>
  <si>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</si>
  <si>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</si>
  <si>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</si>
  <si>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</si>
  <si>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</si>
  <si>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</si>
  <si>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</si>
  <si>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</si>
  <si>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</si>
  <si>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</si>
  <si>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</si>
  <si>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</si>
  <si>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</si>
  <si>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</si>
  <si>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</si>
  <si>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</si>
  <si>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</si>
  <si>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</si>
  <si>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</si>
  <si>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</si>
  <si>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</si>
  <si>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</si>
  <si>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</si>
  <si>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</si>
  <si>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</si>
  <si>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</si>
  <si>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</si>
  <si>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</si>
  <si>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</si>
  <si>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</si>
  <si>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</si>
  <si>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</si>
  <si>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</si>
  <si>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</si>
  <si>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</si>
  <si>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</si>
  <si>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</si>
  <si>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</si>
  <si>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</si>
  <si>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</si>
  <si>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</si>
  <si>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</si>
  <si>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</si>
  <si>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</si>
  <si>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</si>
  <si>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</si>
  <si>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</si>
  <si>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</si>
  <si>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</si>
  <si>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</si>
  <si>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</si>
  <si>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</si>
  <si>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</si>
  <si>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</si>
  <si>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</si>
  <si>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</si>
  <si>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</si>
  <si>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</si>
  <si>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</si>
  <si>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</si>
  <si>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</si>
  <si>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</si>
  <si>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</si>
  <si>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</si>
  <si>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</si>
  <si>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</si>
  <si>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</si>
  <si>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</si>
  <si>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</si>
  <si>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</si>
  <si>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</si>
  <si>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</si>
  <si>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</si>
  <si>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</si>
  <si>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</si>
  <si>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</si>
  <si>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</si>
  <si>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</si>
  <si>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</si>
  <si>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</si>
  <si>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</si>
  <si>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</si>
  <si>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</si>
  <si>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</si>
  <si>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</si>
  <si>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</si>
  <si>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</si>
  <si>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</si>
  <si>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</si>
  <si>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</si>
  <si>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</si>
  <si>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</si>
  <si>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</si>
  <si>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</si>
  <si>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</si>
  <si>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</si>
  <si>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</si>
  <si>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</si>
  <si>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</si>
  <si>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</si>
  <si>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</si>
  <si>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</si>
  <si>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</si>
  <si>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</si>
  <si>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</si>
  <si>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</si>
  <si>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</si>
  <si>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</si>
  <si>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</si>
  <si>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</si>
  <si>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</si>
  <si>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</si>
  <si>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</si>
  <si>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</si>
  <si>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</si>
  <si>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</si>
  <si>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</si>
  <si>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</si>
  <si>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</si>
  <si>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</si>
  <si>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</si>
  <si>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</si>
  <si>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</si>
  <si>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</si>
  <si>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</si>
  <si>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</si>
  <si>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</si>
  <si>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</si>
  <si>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</si>
  <si>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</si>
  <si>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</si>
  <si>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</si>
  <si>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</si>
  <si>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</si>
  <si>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</si>
  <si>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</si>
  <si>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</si>
  <si>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</si>
  <si>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</si>
  <si>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</si>
  <si>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</si>
  <si>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</si>
  <si>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</si>
  <si>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</si>
  <si>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</si>
  <si>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</si>
  <si>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</si>
  <si>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</si>
  <si>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</si>
  <si>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</si>
  <si>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</si>
  <si>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</si>
  <si>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</si>
  <si>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</si>
  <si>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</si>
  <si>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</si>
  <si>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</si>
  <si>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</si>
  <si>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</si>
  <si>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</si>
  <si>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</si>
  <si>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</si>
  <si>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</si>
  <si>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</si>
  <si>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</si>
  <si>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</si>
  <si>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</si>
  <si>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</si>
  <si>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</si>
  <si>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</si>
  <si>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</si>
  <si>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</si>
  <si>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</si>
  <si>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</si>
  <si>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</si>
  <si>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</si>
  <si>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</si>
  <si>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</si>
  <si>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</si>
  <si>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</si>
  <si>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</si>
  <si>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</si>
  <si>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</si>
  <si>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</si>
  <si>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</si>
  <si>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</si>
  <si>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</si>
  <si>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</si>
  <si>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</si>
  <si>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</si>
  <si>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</si>
  <si>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</si>
  <si>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</si>
  <si>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</si>
  <si>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</si>
  <si>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</si>
  <si>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</si>
  <si>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</si>
  <si>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</si>
  <si>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</si>
  <si>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</si>
  <si>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</si>
  <si>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</si>
  <si>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</si>
  <si>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</si>
  <si>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</si>
  <si>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</si>
  <si>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</si>
  <si>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</si>
  <si>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</si>
  <si>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</si>
  <si>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</si>
  <si>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</si>
  <si>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</si>
  <si>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</si>
  <si>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</si>
  <si>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</si>
  <si>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</si>
  <si>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</si>
  <si>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</si>
  <si>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</si>
  <si>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</si>
  <si>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</si>
  <si>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</si>
  <si>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</si>
  <si>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</si>
  <si>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</si>
  <si>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</si>
  <si>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</si>
  <si>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</si>
  <si>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</si>
  <si>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</si>
  <si>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</si>
  <si>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</si>
  <si>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</si>
  <si>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</si>
  <si>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</si>
  <si>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</si>
  <si>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</si>
  <si>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</si>
  <si>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外務省</t>
    <rPh sb="0" eb="3">
      <t>ガイムショウ</t>
    </rPh>
    <phoneticPr fontId="5"/>
  </si>
  <si>
    <t>国連軍縮部拠出金（SALIENT)</t>
    <phoneticPr fontId="5"/>
  </si>
  <si>
    <t>軍縮不拡散・科学部</t>
    <phoneticPr fontId="5"/>
  </si>
  <si>
    <t>通常兵器室</t>
    <phoneticPr fontId="5"/>
  </si>
  <si>
    <t>室長　大野　祥</t>
    <rPh sb="0" eb="2">
      <t>シツチョウ</t>
    </rPh>
    <rPh sb="3" eb="5">
      <t>オオノ</t>
    </rPh>
    <rPh sb="6" eb="7">
      <t>ショウ</t>
    </rPh>
    <phoneticPr fontId="5"/>
  </si>
  <si>
    <t>○</t>
  </si>
  <si>
    <t>外務省設置法第４条３項</t>
    <rPh sb="0" eb="7">
      <t>ガイムショウセッチホウダイ</t>
    </rPh>
    <rPh sb="8" eb="9">
      <t>ジョウ</t>
    </rPh>
    <rPh sb="10" eb="11">
      <t>コウ</t>
    </rPh>
    <phoneticPr fontId="5"/>
  </si>
  <si>
    <t>グテーレス事務総長のイニシアティブにより国連内に新たに立ち上げられたSALIENT（Saving-Lives Entity）基金を通じ，アフリカにおける小型武器問題への対処（備蓄管理，記録保管・追跡，国境管理，啓発等）に関する政府当局者の能力強化等を目指す。</t>
    <phoneticPr fontId="5"/>
  </si>
  <si>
    <t xml:space="preserve">・「人命を救う軍縮」基金は，昨年５月に発表されたグテーレス国連事務総長の軍縮アジェンダにおいて立ち上げが発表されたものであり，平和構築や開発支援の中で小型武器対策を行うことで，紛争予防及び平和の持続に向けて，より効果的な取組を行うとの考えの下，国連内に新たに設けられた任意信託基金。
・自動小銃などの小型武器は，実際に紛争で使用され，多くの人命を奪っていることから「事実上の大量破壊兵器」とも呼ばれることもある。小型武器による甚大な被害は，今なお世界各地で続いており，長年にわたり小型武器問題に取り組んできた日本政府として，グテーレス国連事務総長のイニシアティブに協力すべく，今回の拠出を決定。
</t>
    <phoneticPr fontId="5"/>
  </si>
  <si>
    <t>より多くの国において，小型武器問題に対応するための能力向上に資する事業を実施。</t>
    <rPh sb="2" eb="3">
      <t>オオ</t>
    </rPh>
    <rPh sb="5" eb="6">
      <t>クニ</t>
    </rPh>
    <rPh sb="11" eb="13">
      <t>コガタ</t>
    </rPh>
    <rPh sb="13" eb="15">
      <t>ブキ</t>
    </rPh>
    <rPh sb="15" eb="17">
      <t>モンダイ</t>
    </rPh>
    <rPh sb="18" eb="20">
      <t>タイオウ</t>
    </rPh>
    <rPh sb="25" eb="27">
      <t>ノウリョク</t>
    </rPh>
    <rPh sb="27" eb="29">
      <t>コウジョウ</t>
    </rPh>
    <rPh sb="30" eb="31">
      <t>シ</t>
    </rPh>
    <rPh sb="33" eb="35">
      <t>ジギョウ</t>
    </rPh>
    <rPh sb="36" eb="38">
      <t>ジッシ</t>
    </rPh>
    <phoneticPr fontId="5"/>
  </si>
  <si>
    <t>事業実施国数</t>
    <rPh sb="0" eb="2">
      <t>ジギョウ</t>
    </rPh>
    <rPh sb="2" eb="4">
      <t>ジッシ</t>
    </rPh>
    <rPh sb="4" eb="5">
      <t>クニ</t>
    </rPh>
    <rPh sb="5" eb="6">
      <t>スウ</t>
    </rPh>
    <phoneticPr fontId="5"/>
  </si>
  <si>
    <t>国</t>
    <rPh sb="0" eb="1">
      <t>クニ</t>
    </rPh>
    <phoneticPr fontId="5"/>
  </si>
  <si>
    <t>-</t>
    <phoneticPr fontId="5"/>
  </si>
  <si>
    <t>-</t>
    <phoneticPr fontId="5"/>
  </si>
  <si>
    <t>会合開催数</t>
    <rPh sb="0" eb="2">
      <t>カイゴウ</t>
    </rPh>
    <rPh sb="2" eb="4">
      <t>カイサイ</t>
    </rPh>
    <rPh sb="4" eb="5">
      <t>スウ</t>
    </rPh>
    <phoneticPr fontId="5"/>
  </si>
  <si>
    <t>回</t>
    <rPh sb="0" eb="1">
      <t>カイ</t>
    </rPh>
    <phoneticPr fontId="5"/>
  </si>
  <si>
    <t>-</t>
    <phoneticPr fontId="5"/>
  </si>
  <si>
    <t>-</t>
    <phoneticPr fontId="5"/>
  </si>
  <si>
    <t>拠出額／会合開催数　　　　　　　　　　　　　　</t>
    <rPh sb="0" eb="3">
      <t>キョシュツガク</t>
    </rPh>
    <rPh sb="4" eb="6">
      <t>カイゴウ</t>
    </rPh>
    <rPh sb="6" eb="8">
      <t>カイサイ</t>
    </rPh>
    <rPh sb="8" eb="9">
      <t>スウ</t>
    </rPh>
    <phoneticPr fontId="5"/>
  </si>
  <si>
    <t>　　拠出額/会合開催数</t>
    <rPh sb="2" eb="5">
      <t>キョシュツガク</t>
    </rPh>
    <rPh sb="6" eb="8">
      <t>カイゴウ</t>
    </rPh>
    <rPh sb="8" eb="10">
      <t>カイサイ</t>
    </rPh>
    <rPh sb="10" eb="11">
      <t>スウ</t>
    </rPh>
    <phoneticPr fontId="5"/>
  </si>
  <si>
    <t>0</t>
    <phoneticPr fontId="5"/>
  </si>
  <si>
    <t>基本目標VII　分担金・拠出金：国際機関等を通じて我が国の国際貢献を拡充し，日本にとって望ましい国際環境を確保すること</t>
    <rPh sb="0" eb="2">
      <t>キホン</t>
    </rPh>
    <rPh sb="2" eb="4">
      <t>モクヒョウ</t>
    </rPh>
    <rPh sb="8" eb="11">
      <t>ブンタンキン</t>
    </rPh>
    <rPh sb="12" eb="15">
      <t>キョシュツキン</t>
    </rPh>
    <rPh sb="16" eb="18">
      <t>コクサイ</t>
    </rPh>
    <rPh sb="18" eb="20">
      <t>キカン</t>
    </rPh>
    <rPh sb="20" eb="21">
      <t>トウ</t>
    </rPh>
    <rPh sb="22" eb="23">
      <t>ツウ</t>
    </rPh>
    <rPh sb="25" eb="26">
      <t>ワ</t>
    </rPh>
    <rPh sb="27" eb="28">
      <t>クニ</t>
    </rPh>
    <rPh sb="29" eb="31">
      <t>コクサイ</t>
    </rPh>
    <rPh sb="31" eb="33">
      <t>コウケン</t>
    </rPh>
    <rPh sb="34" eb="36">
      <t>カクジュウ</t>
    </rPh>
    <rPh sb="38" eb="40">
      <t>ニホン</t>
    </rPh>
    <rPh sb="44" eb="45">
      <t>ノゾ</t>
    </rPh>
    <rPh sb="48" eb="50">
      <t>コクサイ</t>
    </rPh>
    <rPh sb="50" eb="52">
      <t>カンキョウ</t>
    </rPh>
    <rPh sb="53" eb="55">
      <t>カクホ</t>
    </rPh>
    <phoneticPr fontId="5"/>
  </si>
  <si>
    <t>施策VＩＩ－１　国際機関を通じた政務及び安全保障分野に係る国際貢献</t>
    <rPh sb="0" eb="2">
      <t>シサク</t>
    </rPh>
    <rPh sb="8" eb="10">
      <t>コクサイ</t>
    </rPh>
    <rPh sb="10" eb="12">
      <t>キカン</t>
    </rPh>
    <rPh sb="13" eb="14">
      <t>ツウ</t>
    </rPh>
    <rPh sb="16" eb="18">
      <t>セイム</t>
    </rPh>
    <rPh sb="18" eb="19">
      <t>オヨ</t>
    </rPh>
    <rPh sb="20" eb="22">
      <t>アンゼン</t>
    </rPh>
    <rPh sb="22" eb="24">
      <t>ホショウ</t>
    </rPh>
    <rPh sb="24" eb="26">
      <t>ブンヤ</t>
    </rPh>
    <rPh sb="27" eb="28">
      <t>カカ</t>
    </rPh>
    <rPh sb="29" eb="31">
      <t>コクサイ</t>
    </rPh>
    <rPh sb="31" eb="33">
      <t>コウケン</t>
    </rPh>
    <phoneticPr fontId="5"/>
  </si>
  <si>
    <t>多くの国や機関が参加し，その管理当局者が向上することは，我が国をとりまく国際社会における適切な武器の移転が実現することに繋がる。</t>
    <rPh sb="5" eb="7">
      <t>キカン</t>
    </rPh>
    <phoneticPr fontId="5"/>
  </si>
  <si>
    <t>国・団体</t>
    <rPh sb="0" eb="1">
      <t>クニ</t>
    </rPh>
    <rPh sb="2" eb="4">
      <t>ダンタイ</t>
    </rPh>
    <phoneticPr fontId="5"/>
  </si>
  <si>
    <t>-</t>
    <phoneticPr fontId="5"/>
  </si>
  <si>
    <t>無</t>
  </si>
  <si>
    <t>軍縮分野を積極的に推進している我が国にとって，武器の流用が深刻な地域への支援を実施することが適当。</t>
    <rPh sb="0" eb="2">
      <t>グンシュク</t>
    </rPh>
    <rPh sb="2" eb="4">
      <t>ブンヤ</t>
    </rPh>
    <rPh sb="5" eb="8">
      <t>セッキョクテキ</t>
    </rPh>
    <rPh sb="9" eb="11">
      <t>スイシン</t>
    </rPh>
    <rPh sb="15" eb="16">
      <t>ワ</t>
    </rPh>
    <rPh sb="17" eb="18">
      <t>クニ</t>
    </rPh>
    <rPh sb="23" eb="25">
      <t>ブキ</t>
    </rPh>
    <rPh sb="26" eb="28">
      <t>リュウヨウ</t>
    </rPh>
    <rPh sb="29" eb="31">
      <t>シンコク</t>
    </rPh>
    <rPh sb="32" eb="34">
      <t>チイキ</t>
    </rPh>
    <rPh sb="36" eb="38">
      <t>シエン</t>
    </rPh>
    <rPh sb="39" eb="41">
      <t>ジッシ</t>
    </rPh>
    <rPh sb="46" eb="48">
      <t>テキトウ</t>
    </rPh>
    <phoneticPr fontId="5"/>
  </si>
  <si>
    <t>国内治安，安全保障に関連する支援は国のみが実施可能な事業。</t>
    <rPh sb="0" eb="2">
      <t>コクナイ</t>
    </rPh>
    <rPh sb="2" eb="4">
      <t>チアン</t>
    </rPh>
    <rPh sb="5" eb="7">
      <t>アンゼン</t>
    </rPh>
    <rPh sb="7" eb="9">
      <t>ホショウ</t>
    </rPh>
    <rPh sb="10" eb="12">
      <t>カンレン</t>
    </rPh>
    <rPh sb="14" eb="16">
      <t>シエン</t>
    </rPh>
    <rPh sb="17" eb="18">
      <t>クニ</t>
    </rPh>
    <rPh sb="21" eb="23">
      <t>ジッシ</t>
    </rPh>
    <rPh sb="23" eb="25">
      <t>カノウ</t>
    </rPh>
    <rPh sb="26" eb="28">
      <t>ジギョウ</t>
    </rPh>
    <phoneticPr fontId="5"/>
  </si>
  <si>
    <t>小型武器問題対策としての軍備管理強化は適切な取組み。</t>
    <rPh sb="0" eb="2">
      <t>コガタ</t>
    </rPh>
    <rPh sb="2" eb="4">
      <t>ブキ</t>
    </rPh>
    <rPh sb="4" eb="6">
      <t>モンダイ</t>
    </rPh>
    <rPh sb="6" eb="8">
      <t>タイサク</t>
    </rPh>
    <rPh sb="12" eb="14">
      <t>グンビ</t>
    </rPh>
    <rPh sb="14" eb="16">
      <t>カンリ</t>
    </rPh>
    <rPh sb="16" eb="18">
      <t>キョウカ</t>
    </rPh>
    <rPh sb="19" eb="21">
      <t>テキセツ</t>
    </rPh>
    <rPh sb="22" eb="24">
      <t>トリクミ</t>
    </rPh>
    <phoneticPr fontId="5"/>
  </si>
  <si>
    <t>具体的な事業の実施対象の適切な選定と，事業実施の適正化にとり，国連軍縮部が実施主体となることが適当。</t>
    <rPh sb="0" eb="3">
      <t>グタイテキ</t>
    </rPh>
    <rPh sb="4" eb="6">
      <t>ジギョウ</t>
    </rPh>
    <rPh sb="7" eb="9">
      <t>ジッシ</t>
    </rPh>
    <rPh sb="9" eb="11">
      <t>タイショウ</t>
    </rPh>
    <rPh sb="12" eb="14">
      <t>テキセツ</t>
    </rPh>
    <rPh sb="15" eb="17">
      <t>センテイ</t>
    </rPh>
    <rPh sb="19" eb="21">
      <t>ジギョウ</t>
    </rPh>
    <rPh sb="21" eb="23">
      <t>ジッシ</t>
    </rPh>
    <rPh sb="24" eb="27">
      <t>テキセイカ</t>
    </rPh>
    <rPh sb="31" eb="33">
      <t>コクレン</t>
    </rPh>
    <rPh sb="33" eb="35">
      <t>グンシュク</t>
    </rPh>
    <rPh sb="35" eb="36">
      <t>ブ</t>
    </rPh>
    <rPh sb="37" eb="39">
      <t>ジッシ</t>
    </rPh>
    <rPh sb="39" eb="41">
      <t>シュタイ</t>
    </rPh>
    <rPh sb="47" eb="49">
      <t>テキトウ</t>
    </rPh>
    <phoneticPr fontId="5"/>
  </si>
  <si>
    <t>‐</t>
  </si>
  <si>
    <t>小型武器は犯罪や紛争で実際に使用され，多くの人命を毀損しており，その対策は重要。</t>
    <rPh sb="0" eb="2">
      <t>コガタ</t>
    </rPh>
    <rPh sb="2" eb="4">
      <t>ブキ</t>
    </rPh>
    <rPh sb="5" eb="7">
      <t>ハンザイ</t>
    </rPh>
    <rPh sb="8" eb="10">
      <t>フンソウ</t>
    </rPh>
    <rPh sb="11" eb="13">
      <t>ジッサイ</t>
    </rPh>
    <rPh sb="14" eb="16">
      <t>シヨウ</t>
    </rPh>
    <rPh sb="19" eb="20">
      <t>オオ</t>
    </rPh>
    <rPh sb="22" eb="24">
      <t>ジンメイ</t>
    </rPh>
    <rPh sb="25" eb="27">
      <t>キソン</t>
    </rPh>
    <rPh sb="34" eb="36">
      <t>タイサク</t>
    </rPh>
    <rPh sb="37" eb="39">
      <t>ジュウヨウ</t>
    </rPh>
    <phoneticPr fontId="5"/>
  </si>
  <si>
    <t>事業実施に当たっては国連事務総長の諮問機関が関与。</t>
    <rPh sb="0" eb="2">
      <t>ジギョウ</t>
    </rPh>
    <rPh sb="2" eb="4">
      <t>ジッシ</t>
    </rPh>
    <rPh sb="5" eb="6">
      <t>ア</t>
    </rPh>
    <rPh sb="10" eb="12">
      <t>コクレン</t>
    </rPh>
    <rPh sb="12" eb="16">
      <t>ジムソウチョウ</t>
    </rPh>
    <rPh sb="17" eb="19">
      <t>シモン</t>
    </rPh>
    <rPh sb="19" eb="21">
      <t>キカン</t>
    </rPh>
    <rPh sb="22" eb="24">
      <t>カンヨ</t>
    </rPh>
    <phoneticPr fontId="5"/>
  </si>
  <si>
    <t>事業実施中</t>
    <rPh sb="0" eb="2">
      <t>ジギョウ</t>
    </rPh>
    <rPh sb="2" eb="4">
      <t>ジッシ</t>
    </rPh>
    <rPh sb="4" eb="5">
      <t>チュウ</t>
    </rPh>
    <phoneticPr fontId="5"/>
  </si>
  <si>
    <t>国連軍縮部拠出金</t>
    <rPh sb="0" eb="2">
      <t>コクレン</t>
    </rPh>
    <rPh sb="2" eb="4">
      <t>グンシュク</t>
    </rPh>
    <rPh sb="4" eb="5">
      <t>ブ</t>
    </rPh>
    <rPh sb="5" eb="8">
      <t>キョシュツキン</t>
    </rPh>
    <phoneticPr fontId="5"/>
  </si>
  <si>
    <t>小型武器の流用や非合法取引が紛争を助長していると考えられているアフリカ地域において，適切な武器管理の浸透を支援することは，国際社会の平和への取組に対する我が国の貢献を示すと共に，我が国を取りまく安全保障環境の改善に繋がる。</t>
    <rPh sb="0" eb="2">
      <t>コガタ</t>
    </rPh>
    <rPh sb="2" eb="4">
      <t>ブキ</t>
    </rPh>
    <rPh sb="5" eb="7">
      <t>リュウヨウ</t>
    </rPh>
    <rPh sb="8" eb="11">
      <t>ヒゴウホウ</t>
    </rPh>
    <rPh sb="11" eb="13">
      <t>トリヒキ</t>
    </rPh>
    <rPh sb="14" eb="16">
      <t>フンソウ</t>
    </rPh>
    <rPh sb="17" eb="19">
      <t>ジョチョウ</t>
    </rPh>
    <rPh sb="24" eb="25">
      <t>カンガ</t>
    </rPh>
    <rPh sb="35" eb="37">
      <t>チイキ</t>
    </rPh>
    <rPh sb="42" eb="44">
      <t>テキセツ</t>
    </rPh>
    <rPh sb="45" eb="47">
      <t>ブキ</t>
    </rPh>
    <rPh sb="47" eb="49">
      <t>カンリ</t>
    </rPh>
    <rPh sb="50" eb="52">
      <t>シントウ</t>
    </rPh>
    <rPh sb="53" eb="55">
      <t>シエン</t>
    </rPh>
    <rPh sb="61" eb="63">
      <t>コクサイ</t>
    </rPh>
    <rPh sb="63" eb="65">
      <t>シャカイ</t>
    </rPh>
    <rPh sb="66" eb="68">
      <t>ヘイワ</t>
    </rPh>
    <rPh sb="70" eb="72">
      <t>トリクミ</t>
    </rPh>
    <rPh sb="73" eb="74">
      <t>タイ</t>
    </rPh>
    <rPh sb="76" eb="77">
      <t>ワ</t>
    </rPh>
    <rPh sb="78" eb="79">
      <t>クニ</t>
    </rPh>
    <rPh sb="80" eb="82">
      <t>コウケン</t>
    </rPh>
    <rPh sb="83" eb="84">
      <t>シメ</t>
    </rPh>
    <rPh sb="86" eb="87">
      <t>トモ</t>
    </rPh>
    <rPh sb="89" eb="90">
      <t>ワ</t>
    </rPh>
    <rPh sb="91" eb="92">
      <t>クニ</t>
    </rPh>
    <rPh sb="93" eb="94">
      <t>ト</t>
    </rPh>
    <rPh sb="97" eb="99">
      <t>アンゼン</t>
    </rPh>
    <rPh sb="99" eb="101">
      <t>ホショウ</t>
    </rPh>
    <rPh sb="101" eb="103">
      <t>カンキョウ</t>
    </rPh>
    <rPh sb="104" eb="106">
      <t>カイゼン</t>
    </rPh>
    <rPh sb="107" eb="108">
      <t>ツナ</t>
    </rPh>
    <phoneticPr fontId="5"/>
  </si>
  <si>
    <t>拠出金</t>
    <rPh sb="0" eb="3">
      <t>キョシュツキン</t>
    </rPh>
    <phoneticPr fontId="5"/>
  </si>
  <si>
    <t>小型武器問題対策の能力向上事業</t>
    <rPh sb="0" eb="2">
      <t>コガタ</t>
    </rPh>
    <rPh sb="2" eb="4">
      <t>ブキ</t>
    </rPh>
    <rPh sb="4" eb="6">
      <t>モンダイ</t>
    </rPh>
    <rPh sb="6" eb="8">
      <t>タイサク</t>
    </rPh>
    <rPh sb="9" eb="11">
      <t>ノウリョク</t>
    </rPh>
    <rPh sb="11" eb="13">
      <t>コウジョウ</t>
    </rPh>
    <rPh sb="13" eb="15">
      <t>ジギョウ</t>
    </rPh>
    <phoneticPr fontId="5"/>
  </si>
  <si>
    <t>0/2</t>
    <phoneticPr fontId="5"/>
  </si>
  <si>
    <t>・他部局，他府省庁における類似の事業は存在しない。
・「国連軍縮部拠出金」（事業番号0242）における小型武器問題対策の対象地域（トーゴ・マダガスカル），及び「国連軍縮部拠出金」（事業番号0255）の活動と，本件は対象国が異なる見込み。</t>
    <rPh sb="100" eb="102">
      <t>カツドウ</t>
    </rPh>
    <rPh sb="114" eb="116">
      <t>ミコ</t>
    </rPh>
    <phoneticPr fontId="5"/>
  </si>
  <si>
    <t>外部有識者の点検対象外である。</t>
    <phoneticPr fontId="5"/>
  </si>
  <si>
    <t>今後，国際機関側から新たに拠出の依頼があった場合には，国際機関評価を実施すると共に，これまでの事業レビュー結果を踏まえて，拠出の適否及び規模につき判断する。</t>
    <phoneticPr fontId="5"/>
  </si>
  <si>
    <t>今後、国際機関側から新たに拠出の依頼があった場合には、国際機関評価を実施すると共に、これまでの事業レビュー結果を踏まえて、拠出の適否及び規模につき判断する。</t>
    <phoneticPr fontId="5"/>
  </si>
  <si>
    <t>UNODAが各国の事業ニーズを確認しているところ、我が国としてもUNODAの専門性に則した判断を尊重し、事業の進捗について緊密にフォローすることが適当。</t>
    <phoneticPr fontId="5"/>
  </si>
  <si>
    <t>事業実施主催であるUNODAとの連携を維持し、事業の進捗をフォローする。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</si>
</sst>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88" xfId="0" applyNumberFormat="1" applyFont="1" applyFill="1" applyBorder="1" applyAlignment="1" applyProtection="1">
      <alignment horizontal="right"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6486</xdr:colOff>
      <xdr:row>742</xdr:row>
      <xdr:rowOff>0</xdr:rowOff>
    </xdr:from>
    <xdr:to>
      <xdr:col>25</xdr:col>
      <xdr:colOff>167772</xdr:colOff>
      <xdr:row>743</xdr:row>
      <xdr:rowOff>121189</xdr:rowOff>
    </xdr:to>
    <xdr:sp macro="" textlink="">
      <xdr:nvSpPr>
        <xdr:cNvPr id="2" name="テキスト ボックス 1">
          <a:extLst>
            <a:ext uri="{FF2B5EF4-FFF2-40B4-BE49-F238E27FC236}">
              <a16:creationId xmlns:a16="http://schemas.microsoft.com/office/drawing/2014/main" id="{53F0D0A3-FB9F-4C3B-A3FC-32709C5643EA}"/>
            </a:ext>
          </a:extLst>
        </xdr:cNvPr>
        <xdr:cNvSpPr txBox="1"/>
      </xdr:nvSpPr>
      <xdr:spPr>
        <a:xfrm>
          <a:off x="3739256" y="34161284"/>
          <a:ext cx="1094480" cy="48159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外務省</a:t>
          </a:r>
          <a:endParaRPr kumimoji="1" lang="en-US" altLang="ja-JP" sz="1100"/>
        </a:p>
        <a:p>
          <a:pPr algn="ctr"/>
          <a:r>
            <a:rPr kumimoji="1" lang="en-US" altLang="ja-JP" sz="1100"/>
            <a:t>0</a:t>
          </a:r>
          <a:r>
            <a:rPr kumimoji="1" lang="ja-JP" altLang="en-US" sz="1100"/>
            <a:t>百万円</a:t>
          </a:r>
        </a:p>
      </xdr:txBody>
    </xdr:sp>
    <xdr:clientData/>
  </xdr:twoCellAnchor>
  <xdr:twoCellAnchor>
    <xdr:from>
      <xdr:col>21</xdr:col>
      <xdr:colOff>41583</xdr:colOff>
      <xdr:row>743</xdr:row>
      <xdr:rowOff>105431</xdr:rowOff>
    </xdr:from>
    <xdr:to>
      <xdr:col>21</xdr:col>
      <xdr:colOff>41931</xdr:colOff>
      <xdr:row>744</xdr:row>
      <xdr:rowOff>318509</xdr:rowOff>
    </xdr:to>
    <xdr:cxnSp macro="">
      <xdr:nvCxnSpPr>
        <xdr:cNvPr id="3" name="直線矢印コネクタ 2">
          <a:extLst>
            <a:ext uri="{FF2B5EF4-FFF2-40B4-BE49-F238E27FC236}">
              <a16:creationId xmlns:a16="http://schemas.microsoft.com/office/drawing/2014/main" id="{F19AB754-2A79-4552-9898-FA10F89EF31A}"/>
            </a:ext>
          </a:extLst>
        </xdr:cNvPr>
        <xdr:cNvCxnSpPr/>
      </xdr:nvCxnSpPr>
      <xdr:spPr>
        <a:xfrm>
          <a:off x="3960992" y="34627120"/>
          <a:ext cx="348" cy="5734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743</xdr:row>
      <xdr:rowOff>275580</xdr:rowOff>
    </xdr:from>
    <xdr:to>
      <xdr:col>21</xdr:col>
      <xdr:colOff>162870</xdr:colOff>
      <xdr:row>744</xdr:row>
      <xdr:rowOff>203960</xdr:rowOff>
    </xdr:to>
    <xdr:sp macro="" textlink="">
      <xdr:nvSpPr>
        <xdr:cNvPr id="4" name="テキスト ボックス 3">
          <a:extLst>
            <a:ext uri="{FF2B5EF4-FFF2-40B4-BE49-F238E27FC236}">
              <a16:creationId xmlns:a16="http://schemas.microsoft.com/office/drawing/2014/main" id="{BF3023FA-A218-4D57-BD27-FDA9627F7CBA}"/>
            </a:ext>
          </a:extLst>
        </xdr:cNvPr>
        <xdr:cNvSpPr txBox="1"/>
      </xdr:nvSpPr>
      <xdr:spPr>
        <a:xfrm>
          <a:off x="2986216" y="34797269"/>
          <a:ext cx="1096063" cy="288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①外国送金</a:t>
          </a:r>
        </a:p>
      </xdr:txBody>
    </xdr:sp>
    <xdr:clientData/>
  </xdr:twoCellAnchor>
  <xdr:twoCellAnchor>
    <xdr:from>
      <xdr:col>17</xdr:col>
      <xdr:colOff>68186</xdr:colOff>
      <xdr:row>744</xdr:row>
      <xdr:rowOff>347610</xdr:rowOff>
    </xdr:from>
    <xdr:to>
      <xdr:col>28</xdr:col>
      <xdr:colOff>128166</xdr:colOff>
      <xdr:row>746</xdr:row>
      <xdr:rowOff>114829</xdr:rowOff>
    </xdr:to>
    <xdr:sp macro="" textlink="">
      <xdr:nvSpPr>
        <xdr:cNvPr id="5" name="テキスト ボックス 4">
          <a:extLst>
            <a:ext uri="{FF2B5EF4-FFF2-40B4-BE49-F238E27FC236}">
              <a16:creationId xmlns:a16="http://schemas.microsoft.com/office/drawing/2014/main" id="{0B2E4E44-7245-4B1A-ADBA-5C481D7582A4}"/>
            </a:ext>
          </a:extLst>
        </xdr:cNvPr>
        <xdr:cNvSpPr txBox="1"/>
      </xdr:nvSpPr>
      <xdr:spPr>
        <a:xfrm>
          <a:off x="3241041" y="35229705"/>
          <a:ext cx="2113003" cy="48159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国連軍縮部</a:t>
          </a:r>
          <a:endParaRPr kumimoji="1" lang="en-US" altLang="ja-JP" sz="1100"/>
        </a:p>
        <a:p>
          <a:pPr algn="ctr"/>
          <a:r>
            <a:rPr kumimoji="1" lang="en-US" altLang="ja-JP" sz="1100"/>
            <a:t>0</a:t>
          </a:r>
          <a:r>
            <a:rPr kumimoji="1" lang="ja-JP" altLang="en-US" sz="1100"/>
            <a:t>百万円</a:t>
          </a:r>
        </a:p>
      </xdr:txBody>
    </xdr:sp>
    <xdr:clientData/>
  </xdr:twoCellAnchor>
  <xdr:twoCellAnchor>
    <xdr:from>
      <xdr:col>18</xdr:col>
      <xdr:colOff>53434</xdr:colOff>
      <xdr:row>746</xdr:row>
      <xdr:rowOff>220902</xdr:rowOff>
    </xdr:from>
    <xdr:to>
      <xdr:col>27</xdr:col>
      <xdr:colOff>178571</xdr:colOff>
      <xdr:row>747</xdr:row>
      <xdr:rowOff>250765</xdr:rowOff>
    </xdr:to>
    <xdr:sp macro="" textlink="">
      <xdr:nvSpPr>
        <xdr:cNvPr id="6" name="大かっこ 5">
          <a:extLst>
            <a:ext uri="{FF2B5EF4-FFF2-40B4-BE49-F238E27FC236}">
              <a16:creationId xmlns:a16="http://schemas.microsoft.com/office/drawing/2014/main" id="{8DDD40C4-7BDC-4428-86B2-BA231960DFE5}"/>
            </a:ext>
          </a:extLst>
        </xdr:cNvPr>
        <xdr:cNvSpPr/>
      </xdr:nvSpPr>
      <xdr:spPr>
        <a:xfrm>
          <a:off x="3412927" y="35817372"/>
          <a:ext cx="1804885" cy="390269"/>
        </a:xfrm>
        <a:prstGeom prst="bracketPair">
          <a:avLst>
            <a:gd name="adj" fmla="val 1964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40957</xdr:colOff>
      <xdr:row>746</xdr:row>
      <xdr:rowOff>171312</xdr:rowOff>
    </xdr:from>
    <xdr:to>
      <xdr:col>26</xdr:col>
      <xdr:colOff>152111</xdr:colOff>
      <xdr:row>747</xdr:row>
      <xdr:rowOff>285347</xdr:rowOff>
    </xdr:to>
    <xdr:sp macro="" textlink="">
      <xdr:nvSpPr>
        <xdr:cNvPr id="7" name="テキスト ボックス 6">
          <a:extLst>
            <a:ext uri="{FF2B5EF4-FFF2-40B4-BE49-F238E27FC236}">
              <a16:creationId xmlns:a16="http://schemas.microsoft.com/office/drawing/2014/main" id="{DC32F6C2-7B54-40FC-8FDA-4845D521CF50}"/>
            </a:ext>
          </a:extLst>
        </xdr:cNvPr>
        <xdr:cNvSpPr txBox="1"/>
      </xdr:nvSpPr>
      <xdr:spPr>
        <a:xfrm>
          <a:off x="3587089" y="35767782"/>
          <a:ext cx="1417623" cy="474441"/>
        </a:xfrm>
        <a:prstGeom prst="rect">
          <a:avLst/>
        </a:prstGeom>
        <a:solidFill>
          <a:schemeClr val="l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②能力向上事業</a:t>
          </a:r>
          <a:endParaRPr kumimoji="1" lang="en-US" altLang="ja-JP" sz="1100"/>
        </a:p>
      </xdr:txBody>
    </xdr:sp>
    <xdr:clientData/>
  </xdr:twoCellAnchor>
  <xdr:twoCellAnchor>
    <xdr:from>
      <xdr:col>23</xdr:col>
      <xdr:colOff>186036</xdr:colOff>
      <xdr:row>743</xdr:row>
      <xdr:rowOff>106449</xdr:rowOff>
    </xdr:from>
    <xdr:to>
      <xdr:col>24</xdr:col>
      <xdr:colOff>12098</xdr:colOff>
      <xdr:row>744</xdr:row>
      <xdr:rowOff>339896</xdr:rowOff>
    </xdr:to>
    <xdr:cxnSp macro="">
      <xdr:nvCxnSpPr>
        <xdr:cNvPr id="8" name="直線矢印コネクタ 7">
          <a:extLst>
            <a:ext uri="{FF2B5EF4-FFF2-40B4-BE49-F238E27FC236}">
              <a16:creationId xmlns:a16="http://schemas.microsoft.com/office/drawing/2014/main" id="{F314CF6B-75D6-4B8A-B08B-EFBBA6316A3C}"/>
            </a:ext>
          </a:extLst>
        </xdr:cNvPr>
        <xdr:cNvCxnSpPr/>
      </xdr:nvCxnSpPr>
      <xdr:spPr>
        <a:xfrm flipV="1">
          <a:off x="4478722" y="34628138"/>
          <a:ext cx="12700" cy="5938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173336</xdr:colOff>
      <xdr:row>743</xdr:row>
      <xdr:rowOff>355154</xdr:rowOff>
    </xdr:from>
    <xdr:to>
      <xdr:col>32</xdr:col>
      <xdr:colOff>5149</xdr:colOff>
      <xdr:row>744</xdr:row>
      <xdr:rowOff>315354</xdr:rowOff>
    </xdr:to>
    <xdr:sp macro="" textlink="">
      <xdr:nvSpPr>
        <xdr:cNvPr id="9" name="テキスト ボックス 8">
          <a:extLst>
            <a:ext uri="{FF2B5EF4-FFF2-40B4-BE49-F238E27FC236}">
              <a16:creationId xmlns:a16="http://schemas.microsoft.com/office/drawing/2014/main" id="{FDD79283-A3E9-4746-A03F-A62E3DC8370A}"/>
            </a:ext>
          </a:extLst>
        </xdr:cNvPr>
        <xdr:cNvSpPr txBox="1"/>
      </xdr:nvSpPr>
      <xdr:spPr>
        <a:xfrm>
          <a:off x="4466022" y="34876843"/>
          <a:ext cx="1511559" cy="3206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r"/>
          <a:r>
            <a:rPr kumimoji="1" lang="ja-JP" altLang="en-US" sz="1100"/>
            <a:t>③事業報告書の提出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453125" customWidth="1"/>
    <col min="50" max="50" width="6.453125" customWidth="1"/>
    <col min="51" max="57" width="2.1796875" customWidth="1"/>
    <col min="62" max="62" width="27.90625" customWidth="1"/>
    <col min="63" max="63" width="12.179687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256</v>
      </c>
      <c r="AT2" s="973"/>
      <c r="AU2" s="973"/>
      <c r="AV2" s="51" t="str">
        <f>IF(AW2="", "", "-")</f>
        <v/>
      </c>
      <c r="AW2" s="918"/>
      <c r="AX2" s="918"/>
    </row>
    <row r="3" spans="1:50" ht="21" customHeight="1" thickBot="1">
      <c r="A3" s="873" t="s">
        <v>431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564</v>
      </c>
      <c r="AK3" s="875"/>
      <c r="AL3" s="875"/>
      <c r="AM3" s="875"/>
      <c r="AN3" s="875"/>
      <c r="AO3" s="875"/>
      <c r="AP3" s="875"/>
      <c r="AQ3" s="875"/>
      <c r="AR3" s="875"/>
      <c r="AS3" s="875"/>
      <c r="AT3" s="875"/>
      <c r="AU3" s="875"/>
      <c r="AV3" s="875"/>
      <c r="AW3" s="875"/>
      <c r="AX3" s="24" t="s">
        <v>65</v>
      </c>
    </row>
    <row r="4" spans="1:50" ht="24.75" customHeight="1">
      <c r="A4" s="706" t="s">
        <v>25</v>
      </c>
      <c r="B4" s="707"/>
      <c r="C4" s="707"/>
      <c r="D4" s="707"/>
      <c r="E4" s="707"/>
      <c r="F4" s="707"/>
      <c r="G4" s="684" t="s">
        <v>565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5" t="s">
        <v>531</v>
      </c>
      <c r="H5" s="846"/>
      <c r="I5" s="846"/>
      <c r="J5" s="846"/>
      <c r="K5" s="846"/>
      <c r="L5" s="846"/>
      <c r="M5" s="847" t="s">
        <v>66</v>
      </c>
      <c r="N5" s="848"/>
      <c r="O5" s="848"/>
      <c r="P5" s="848"/>
      <c r="Q5" s="848"/>
      <c r="R5" s="849"/>
      <c r="S5" s="850" t="s">
        <v>534</v>
      </c>
      <c r="T5" s="846"/>
      <c r="U5" s="846"/>
      <c r="V5" s="846"/>
      <c r="W5" s="846"/>
      <c r="X5" s="851"/>
      <c r="Y5" s="700" t="s">
        <v>3</v>
      </c>
      <c r="Z5" s="546"/>
      <c r="AA5" s="546"/>
      <c r="AB5" s="546"/>
      <c r="AC5" s="546"/>
      <c r="AD5" s="547"/>
      <c r="AE5" s="701" t="s">
        <v>567</v>
      </c>
      <c r="AF5" s="701"/>
      <c r="AG5" s="701"/>
      <c r="AH5" s="701"/>
      <c r="AI5" s="701"/>
      <c r="AJ5" s="701"/>
      <c r="AK5" s="701"/>
      <c r="AL5" s="701"/>
      <c r="AM5" s="701"/>
      <c r="AN5" s="701"/>
      <c r="AO5" s="701"/>
      <c r="AP5" s="702"/>
      <c r="AQ5" s="703" t="s">
        <v>568</v>
      </c>
      <c r="AR5" s="704"/>
      <c r="AS5" s="704"/>
      <c r="AT5" s="704"/>
      <c r="AU5" s="704"/>
      <c r="AV5" s="704"/>
      <c r="AW5" s="704"/>
      <c r="AX5" s="705"/>
    </row>
    <row r="6" spans="1:50" ht="39" customHeight="1">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9" t="s">
        <v>395</v>
      </c>
      <c r="Z7" s="446"/>
      <c r="AA7" s="446"/>
      <c r="AB7" s="446"/>
      <c r="AC7" s="446"/>
      <c r="AD7" s="930"/>
      <c r="AE7" s="919" t="s">
        <v>414</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8" t="s">
        <v>259</v>
      </c>
      <c r="B8" s="499"/>
      <c r="C8" s="499"/>
      <c r="D8" s="499"/>
      <c r="E8" s="499"/>
      <c r="F8" s="500"/>
      <c r="G8" s="940" t="str">
        <f>入力規則等!A27</f>
        <v>-</v>
      </c>
      <c r="H8" s="722"/>
      <c r="I8" s="722"/>
      <c r="J8" s="722"/>
      <c r="K8" s="722"/>
      <c r="L8" s="722"/>
      <c r="M8" s="722"/>
      <c r="N8" s="722"/>
      <c r="O8" s="722"/>
      <c r="P8" s="722"/>
      <c r="Q8" s="722"/>
      <c r="R8" s="722"/>
      <c r="S8" s="722"/>
      <c r="T8" s="722"/>
      <c r="U8" s="722"/>
      <c r="V8" s="722"/>
      <c r="W8" s="722"/>
      <c r="X8" s="941"/>
      <c r="Y8" s="852" t="s">
        <v>260</v>
      </c>
      <c r="Z8" s="853"/>
      <c r="AA8" s="853"/>
      <c r="AB8" s="853"/>
      <c r="AC8" s="853"/>
      <c r="AD8" s="854"/>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5" t="s">
        <v>23</v>
      </c>
      <c r="B9" s="856"/>
      <c r="C9" s="856"/>
      <c r="D9" s="856"/>
      <c r="E9" s="856"/>
      <c r="F9" s="856"/>
      <c r="G9" s="857" t="s">
        <v>571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c r="A10" s="662" t="s">
        <v>30</v>
      </c>
      <c r="B10" s="663"/>
      <c r="C10" s="663"/>
      <c r="D10" s="663"/>
      <c r="E10" s="663"/>
      <c r="F10" s="663"/>
      <c r="G10" s="756" t="s">
        <v>572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c r="A11" s="662" t="s">
        <v>5</v>
      </c>
      <c r="B11" s="663"/>
      <c r="C11" s="663"/>
      <c r="D11" s="663"/>
      <c r="E11" s="663"/>
      <c r="F11" s="66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83" t="s">
        <v>24</v>
      </c>
      <c r="B12" s="984"/>
      <c r="C12" s="984"/>
      <c r="D12" s="984"/>
      <c r="E12" s="984"/>
      <c r="F12" s="985"/>
      <c r="G12" s="762"/>
      <c r="H12" s="763"/>
      <c r="I12" s="763"/>
      <c r="J12" s="763"/>
      <c r="K12" s="763"/>
      <c r="L12" s="763"/>
      <c r="M12" s="763"/>
      <c r="N12" s="763"/>
      <c r="O12" s="763"/>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4"/>
    </row>
    <row r="13" spans="1:50" ht="21" customHeight="1">
      <c r="A13" s="616"/>
      <c r="B13" s="617"/>
      <c r="C13" s="617"/>
      <c r="D13" s="617"/>
      <c r="E13" s="617"/>
      <c r="F13" s="618"/>
      <c r="G13" s="725" t="s">
        <v>6</v>
      </c>
      <c r="H13" s="726"/>
      <c r="I13" s="766" t="s">
        <v>7</v>
      </c>
      <c r="J13" s="767"/>
      <c r="K13" s="767"/>
      <c r="L13" s="767"/>
      <c r="M13" s="767"/>
      <c r="N13" s="767"/>
      <c r="O13" s="768"/>
      <c r="P13" s="659">
        <v>0</v>
      </c>
      <c r="Q13" s="660"/>
      <c r="R13" s="660"/>
      <c r="S13" s="660"/>
      <c r="T13" s="660"/>
      <c r="U13" s="660"/>
      <c r="V13" s="661"/>
      <c r="W13" s="659">
        <v>0</v>
      </c>
      <c r="X13" s="660"/>
      <c r="Y13" s="660"/>
      <c r="Z13" s="660"/>
      <c r="AA13" s="660"/>
      <c r="AB13" s="660"/>
      <c r="AC13" s="661"/>
      <c r="AD13" s="659">
        <v>0</v>
      </c>
      <c r="AE13" s="660"/>
      <c r="AF13" s="660"/>
      <c r="AG13" s="660"/>
      <c r="AH13" s="660"/>
      <c r="AI13" s="660"/>
      <c r="AJ13" s="661"/>
      <c r="AK13" s="659">
        <v>0</v>
      </c>
      <c r="AL13" s="660"/>
      <c r="AM13" s="660"/>
      <c r="AN13" s="660"/>
      <c r="AO13" s="660"/>
      <c r="AP13" s="660"/>
      <c r="AQ13" s="661"/>
      <c r="AR13" s="926">
        <v>0</v>
      </c>
      <c r="AS13" s="927"/>
      <c r="AT13" s="927"/>
      <c r="AU13" s="927"/>
      <c r="AV13" s="927"/>
      <c r="AW13" s="927"/>
      <c r="AX13" s="928"/>
    </row>
    <row r="14" spans="1:50" ht="21" customHeight="1">
      <c r="A14" s="616"/>
      <c r="B14" s="617"/>
      <c r="C14" s="617"/>
      <c r="D14" s="617"/>
      <c r="E14" s="617"/>
      <c r="F14" s="618"/>
      <c r="G14" s="727"/>
      <c r="H14" s="728"/>
      <c r="I14" s="713" t="s">
        <v>8</v>
      </c>
      <c r="J14" s="764"/>
      <c r="K14" s="764"/>
      <c r="L14" s="764"/>
      <c r="M14" s="764"/>
      <c r="N14" s="764"/>
      <c r="O14" s="765"/>
      <c r="P14" s="659">
        <v>0</v>
      </c>
      <c r="Q14" s="660"/>
      <c r="R14" s="660"/>
      <c r="S14" s="660"/>
      <c r="T14" s="660"/>
      <c r="U14" s="660"/>
      <c r="V14" s="661"/>
      <c r="W14" s="659">
        <v>224</v>
      </c>
      <c r="X14" s="660"/>
      <c r="Y14" s="660"/>
      <c r="Z14" s="660"/>
      <c r="AA14" s="660"/>
      <c r="AB14" s="660"/>
      <c r="AC14" s="661"/>
      <c r="AD14" s="659">
        <v>0</v>
      </c>
      <c r="AE14" s="660"/>
      <c r="AF14" s="660"/>
      <c r="AG14" s="660"/>
      <c r="AH14" s="660"/>
      <c r="AI14" s="660"/>
      <c r="AJ14" s="661"/>
      <c r="AK14" s="659">
        <v>0</v>
      </c>
      <c r="AL14" s="660"/>
      <c r="AM14" s="660"/>
      <c r="AN14" s="660"/>
      <c r="AO14" s="660"/>
      <c r="AP14" s="660"/>
      <c r="AQ14" s="661"/>
      <c r="AR14" s="790"/>
      <c r="AS14" s="790"/>
      <c r="AT14" s="790"/>
      <c r="AU14" s="790"/>
      <c r="AV14" s="790"/>
      <c r="AW14" s="790"/>
      <c r="AX14" s="791"/>
    </row>
    <row r="15" spans="1:50" ht="21" customHeight="1">
      <c r="A15" s="616"/>
      <c r="B15" s="617"/>
      <c r="C15" s="617"/>
      <c r="D15" s="617"/>
      <c r="E15" s="617"/>
      <c r="F15" s="618"/>
      <c r="G15" s="727"/>
      <c r="H15" s="728"/>
      <c r="I15" s="713" t="s">
        <v>51</v>
      </c>
      <c r="J15" s="714"/>
      <c r="K15" s="714"/>
      <c r="L15" s="714"/>
      <c r="M15" s="714"/>
      <c r="N15" s="714"/>
      <c r="O15" s="715"/>
      <c r="P15" s="659">
        <v>0</v>
      </c>
      <c r="Q15" s="660"/>
      <c r="R15" s="660"/>
      <c r="S15" s="660"/>
      <c r="T15" s="660"/>
      <c r="U15" s="660"/>
      <c r="V15" s="661"/>
      <c r="W15" s="659">
        <v>0</v>
      </c>
      <c r="X15" s="660"/>
      <c r="Y15" s="660"/>
      <c r="Z15" s="660"/>
      <c r="AA15" s="660"/>
      <c r="AB15" s="660"/>
      <c r="AC15" s="661"/>
      <c r="AD15" s="659">
        <v>0</v>
      </c>
      <c r="AE15" s="660"/>
      <c r="AF15" s="660"/>
      <c r="AG15" s="660"/>
      <c r="AH15" s="660"/>
      <c r="AI15" s="660"/>
      <c r="AJ15" s="661"/>
      <c r="AK15" s="659">
        <v>0</v>
      </c>
      <c r="AL15" s="660"/>
      <c r="AM15" s="660"/>
      <c r="AN15" s="660"/>
      <c r="AO15" s="660"/>
      <c r="AP15" s="660"/>
      <c r="AQ15" s="661"/>
      <c r="AR15" s="659">
        <v>0</v>
      </c>
      <c r="AS15" s="660"/>
      <c r="AT15" s="660"/>
      <c r="AU15" s="660"/>
      <c r="AV15" s="660"/>
      <c r="AW15" s="660"/>
      <c r="AX15" s="810"/>
    </row>
    <row r="16" spans="1:50" ht="21" customHeight="1">
      <c r="A16" s="616"/>
      <c r="B16" s="617"/>
      <c r="C16" s="617"/>
      <c r="D16" s="617"/>
      <c r="E16" s="617"/>
      <c r="F16" s="618"/>
      <c r="G16" s="727"/>
      <c r="H16" s="728"/>
      <c r="I16" s="713" t="s">
        <v>52</v>
      </c>
      <c r="J16" s="714"/>
      <c r="K16" s="714"/>
      <c r="L16" s="714"/>
      <c r="M16" s="714"/>
      <c r="N16" s="714"/>
      <c r="O16" s="715"/>
      <c r="P16" s="659">
        <v>0</v>
      </c>
      <c r="Q16" s="660"/>
      <c r="R16" s="660"/>
      <c r="S16" s="660"/>
      <c r="T16" s="660"/>
      <c r="U16" s="660"/>
      <c r="V16" s="661"/>
      <c r="W16" s="659">
        <v>0</v>
      </c>
      <c r="X16" s="660"/>
      <c r="Y16" s="660"/>
      <c r="Z16" s="660"/>
      <c r="AA16" s="660"/>
      <c r="AB16" s="660"/>
      <c r="AC16" s="661"/>
      <c r="AD16" s="659">
        <v>0</v>
      </c>
      <c r="AE16" s="660"/>
      <c r="AF16" s="660"/>
      <c r="AG16" s="660"/>
      <c r="AH16" s="660"/>
      <c r="AI16" s="660"/>
      <c r="AJ16" s="661"/>
      <c r="AK16" s="659">
        <v>0</v>
      </c>
      <c r="AL16" s="660"/>
      <c r="AM16" s="660"/>
      <c r="AN16" s="660"/>
      <c r="AO16" s="660"/>
      <c r="AP16" s="660"/>
      <c r="AQ16" s="661"/>
      <c r="AR16" s="759"/>
      <c r="AS16" s="760"/>
      <c r="AT16" s="760"/>
      <c r="AU16" s="760"/>
      <c r="AV16" s="760"/>
      <c r="AW16" s="760"/>
      <c r="AX16" s="761"/>
    </row>
    <row r="17" spans="1:50" ht="24.75" customHeight="1">
      <c r="A17" s="616"/>
      <c r="B17" s="617"/>
      <c r="C17" s="617"/>
      <c r="D17" s="617"/>
      <c r="E17" s="617"/>
      <c r="F17" s="618"/>
      <c r="G17" s="727"/>
      <c r="H17" s="728"/>
      <c r="I17" s="713" t="s">
        <v>50</v>
      </c>
      <c r="J17" s="764"/>
      <c r="K17" s="764"/>
      <c r="L17" s="764"/>
      <c r="M17" s="764"/>
      <c r="N17" s="764"/>
      <c r="O17" s="765"/>
      <c r="P17" s="659">
        <v>0</v>
      </c>
      <c r="Q17" s="660"/>
      <c r="R17" s="660"/>
      <c r="S17" s="660"/>
      <c r="T17" s="660"/>
      <c r="U17" s="660"/>
      <c r="V17" s="661"/>
      <c r="W17" s="659">
        <v>0</v>
      </c>
      <c r="X17" s="660"/>
      <c r="Y17" s="660"/>
      <c r="Z17" s="660"/>
      <c r="AA17" s="660"/>
      <c r="AB17" s="660"/>
      <c r="AC17" s="661"/>
      <c r="AD17" s="659">
        <v>0</v>
      </c>
      <c r="AE17" s="660"/>
      <c r="AF17" s="660"/>
      <c r="AG17" s="660"/>
      <c r="AH17" s="660"/>
      <c r="AI17" s="660"/>
      <c r="AJ17" s="661"/>
      <c r="AK17" s="659">
        <v>0</v>
      </c>
      <c r="AL17" s="660"/>
      <c r="AM17" s="660"/>
      <c r="AN17" s="660"/>
      <c r="AO17" s="660"/>
      <c r="AP17" s="660"/>
      <c r="AQ17" s="661"/>
      <c r="AR17" s="924"/>
      <c r="AS17" s="924"/>
      <c r="AT17" s="924"/>
      <c r="AU17" s="924"/>
      <c r="AV17" s="924"/>
      <c r="AW17" s="924"/>
      <c r="AX17" s="925"/>
    </row>
    <row r="18" spans="1:50" ht="24.75" customHeight="1">
      <c r="A18" s="616"/>
      <c r="B18" s="617"/>
      <c r="C18" s="617"/>
      <c r="D18" s="617"/>
      <c r="E18" s="617"/>
      <c r="F18" s="618"/>
      <c r="G18" s="729"/>
      <c r="H18" s="730"/>
      <c r="I18" s="718" t="s">
        <v>20</v>
      </c>
      <c r="J18" s="719"/>
      <c r="K18" s="719"/>
      <c r="L18" s="719"/>
      <c r="M18" s="719"/>
      <c r="N18" s="719"/>
      <c r="O18" s="720"/>
      <c r="P18" s="884">
        <f>SUM(P13:V17)</f>
        <v>0</v>
      </c>
      <c r="Q18" s="885"/>
      <c r="R18" s="885"/>
      <c r="S18" s="885"/>
      <c r="T18" s="885"/>
      <c r="U18" s="885"/>
      <c r="V18" s="886"/>
      <c r="W18" s="884">
        <f>SUM(W13:AC17)</f>
        <v>224</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c r="A19" s="616"/>
      <c r="B19" s="617"/>
      <c r="C19" s="617"/>
      <c r="D19" s="617"/>
      <c r="E19" s="617"/>
      <c r="F19" s="618"/>
      <c r="G19" s="882" t="s">
        <v>9</v>
      </c>
      <c r="H19" s="883"/>
      <c r="I19" s="883"/>
      <c r="J19" s="883"/>
      <c r="K19" s="883"/>
      <c r="L19" s="883"/>
      <c r="M19" s="883"/>
      <c r="N19" s="883"/>
      <c r="O19" s="883"/>
      <c r="P19" s="659"/>
      <c r="Q19" s="660"/>
      <c r="R19" s="660"/>
      <c r="S19" s="660"/>
      <c r="T19" s="660"/>
      <c r="U19" s="660"/>
      <c r="V19" s="661"/>
      <c r="W19" s="659">
        <v>224</v>
      </c>
      <c r="X19" s="660"/>
      <c r="Y19" s="660"/>
      <c r="Z19" s="660"/>
      <c r="AA19" s="660"/>
      <c r="AB19" s="660"/>
      <c r="AC19" s="661"/>
      <c r="AD19" s="888"/>
      <c r="AE19" s="888"/>
      <c r="AF19" s="888"/>
      <c r="AG19" s="888"/>
      <c r="AH19" s="888"/>
      <c r="AI19" s="888"/>
      <c r="AJ19" s="888"/>
      <c r="AK19" s="328"/>
      <c r="AL19" s="328"/>
      <c r="AM19" s="328"/>
      <c r="AN19" s="328"/>
      <c r="AO19" s="328"/>
      <c r="AP19" s="328"/>
      <c r="AQ19" s="328"/>
      <c r="AR19" s="328"/>
      <c r="AS19" s="328"/>
      <c r="AT19" s="328"/>
      <c r="AU19" s="328"/>
      <c r="AV19" s="328"/>
      <c r="AW19" s="328"/>
      <c r="AX19" s="330"/>
    </row>
    <row r="20" spans="1:50" ht="24.75" customHeight="1">
      <c r="A20" s="616"/>
      <c r="B20" s="617"/>
      <c r="C20" s="617"/>
      <c r="D20" s="617"/>
      <c r="E20" s="617"/>
      <c r="F20" s="618"/>
      <c r="G20" s="882" t="s">
        <v>10</v>
      </c>
      <c r="H20" s="883"/>
      <c r="I20" s="883"/>
      <c r="J20" s="883"/>
      <c r="K20" s="883"/>
      <c r="L20" s="883"/>
      <c r="M20" s="883"/>
      <c r="N20" s="883"/>
      <c r="O20" s="883"/>
      <c r="P20" s="316" t="str">
        <f>IF(P18=0, "-", SUM(P19)/P18)</f>
        <v>-</v>
      </c>
      <c r="Q20" s="316"/>
      <c r="R20" s="316"/>
      <c r="S20" s="316"/>
      <c r="T20" s="316"/>
      <c r="U20" s="316"/>
      <c r="V20" s="316"/>
      <c r="W20" s="316">
        <f t="shared" ref="W20" si="0">IF(W18=0, "-", SUM(W19)/W18)</f>
        <v>1</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55"/>
      <c r="B21" s="856"/>
      <c r="C21" s="856"/>
      <c r="D21" s="856"/>
      <c r="E21" s="856"/>
      <c r="F21" s="986"/>
      <c r="G21" s="314" t="s">
        <v>358</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53" t="s">
        <v>434</v>
      </c>
      <c r="B22" s="954"/>
      <c r="C22" s="954"/>
      <c r="D22" s="954"/>
      <c r="E22" s="954"/>
      <c r="F22" s="955"/>
      <c r="G22" s="991" t="s">
        <v>337</v>
      </c>
      <c r="H22" s="220"/>
      <c r="I22" s="220"/>
      <c r="J22" s="220"/>
      <c r="K22" s="220"/>
      <c r="L22" s="220"/>
      <c r="M22" s="220"/>
      <c r="N22" s="220"/>
      <c r="O22" s="221"/>
      <c r="P22" s="942" t="s">
        <v>435</v>
      </c>
      <c r="Q22" s="220"/>
      <c r="R22" s="220"/>
      <c r="S22" s="220"/>
      <c r="T22" s="220"/>
      <c r="U22" s="220"/>
      <c r="V22" s="221"/>
      <c r="W22" s="942" t="s">
        <v>436</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c r="A23" s="956"/>
      <c r="B23" s="957"/>
      <c r="C23" s="957"/>
      <c r="D23" s="957"/>
      <c r="E23" s="957"/>
      <c r="F23" s="958"/>
      <c r="G23" s="992"/>
      <c r="H23" s="993"/>
      <c r="I23" s="993"/>
      <c r="J23" s="993"/>
      <c r="K23" s="993"/>
      <c r="L23" s="993"/>
      <c r="M23" s="993"/>
      <c r="N23" s="993"/>
      <c r="O23" s="994"/>
      <c r="P23" s="926">
        <v>0</v>
      </c>
      <c r="Q23" s="927"/>
      <c r="R23" s="927"/>
      <c r="S23" s="927"/>
      <c r="T23" s="927"/>
      <c r="U23" s="927"/>
      <c r="V23" s="943"/>
      <c r="W23" s="926">
        <v>0</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c r="A24" s="956"/>
      <c r="B24" s="957"/>
      <c r="C24" s="957"/>
      <c r="D24" s="957"/>
      <c r="E24" s="957"/>
      <c r="F24" s="958"/>
      <c r="G24" s="944"/>
      <c r="H24" s="945"/>
      <c r="I24" s="945"/>
      <c r="J24" s="945"/>
      <c r="K24" s="945"/>
      <c r="L24" s="945"/>
      <c r="M24" s="945"/>
      <c r="N24" s="945"/>
      <c r="O24" s="946"/>
      <c r="P24" s="659"/>
      <c r="Q24" s="660"/>
      <c r="R24" s="660"/>
      <c r="S24" s="660"/>
      <c r="T24" s="660"/>
      <c r="U24" s="660"/>
      <c r="V24" s="661"/>
      <c r="W24" s="659"/>
      <c r="X24" s="660"/>
      <c r="Y24" s="660"/>
      <c r="Z24" s="660"/>
      <c r="AA24" s="660"/>
      <c r="AB24" s="660"/>
      <c r="AC24" s="661"/>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c r="A25" s="956"/>
      <c r="B25" s="957"/>
      <c r="C25" s="957"/>
      <c r="D25" s="957"/>
      <c r="E25" s="957"/>
      <c r="F25" s="958"/>
      <c r="G25" s="944"/>
      <c r="H25" s="945"/>
      <c r="I25" s="945"/>
      <c r="J25" s="945"/>
      <c r="K25" s="945"/>
      <c r="L25" s="945"/>
      <c r="M25" s="945"/>
      <c r="N25" s="945"/>
      <c r="O25" s="946"/>
      <c r="P25" s="659"/>
      <c r="Q25" s="660"/>
      <c r="R25" s="660"/>
      <c r="S25" s="660"/>
      <c r="T25" s="660"/>
      <c r="U25" s="660"/>
      <c r="V25" s="661"/>
      <c r="W25" s="659"/>
      <c r="X25" s="660"/>
      <c r="Y25" s="660"/>
      <c r="Z25" s="660"/>
      <c r="AA25" s="660"/>
      <c r="AB25" s="660"/>
      <c r="AC25" s="661"/>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c r="A26" s="956"/>
      <c r="B26" s="957"/>
      <c r="C26" s="957"/>
      <c r="D26" s="957"/>
      <c r="E26" s="957"/>
      <c r="F26" s="958"/>
      <c r="G26" s="944"/>
      <c r="H26" s="945"/>
      <c r="I26" s="945"/>
      <c r="J26" s="945"/>
      <c r="K26" s="945"/>
      <c r="L26" s="945"/>
      <c r="M26" s="945"/>
      <c r="N26" s="945"/>
      <c r="O26" s="946"/>
      <c r="P26" s="659"/>
      <c r="Q26" s="660"/>
      <c r="R26" s="660"/>
      <c r="S26" s="660"/>
      <c r="T26" s="660"/>
      <c r="U26" s="660"/>
      <c r="V26" s="661"/>
      <c r="W26" s="659"/>
      <c r="X26" s="660"/>
      <c r="Y26" s="660"/>
      <c r="Z26" s="660"/>
      <c r="AA26" s="660"/>
      <c r="AB26" s="660"/>
      <c r="AC26" s="661"/>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c r="A27" s="956"/>
      <c r="B27" s="957"/>
      <c r="C27" s="957"/>
      <c r="D27" s="957"/>
      <c r="E27" s="957"/>
      <c r="F27" s="958"/>
      <c r="G27" s="944"/>
      <c r="H27" s="945"/>
      <c r="I27" s="945"/>
      <c r="J27" s="945"/>
      <c r="K27" s="945"/>
      <c r="L27" s="945"/>
      <c r="M27" s="945"/>
      <c r="N27" s="945"/>
      <c r="O27" s="946"/>
      <c r="P27" s="659"/>
      <c r="Q27" s="660"/>
      <c r="R27" s="660"/>
      <c r="S27" s="660"/>
      <c r="T27" s="660"/>
      <c r="U27" s="660"/>
      <c r="V27" s="661"/>
      <c r="W27" s="659"/>
      <c r="X27" s="660"/>
      <c r="Y27" s="660"/>
      <c r="Z27" s="660"/>
      <c r="AA27" s="660"/>
      <c r="AB27" s="660"/>
      <c r="AC27" s="661"/>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c r="A28" s="956"/>
      <c r="B28" s="957"/>
      <c r="C28" s="957"/>
      <c r="D28" s="957"/>
      <c r="E28" s="957"/>
      <c r="F28" s="958"/>
      <c r="G28" s="947" t="s">
        <v>341</v>
      </c>
      <c r="H28" s="948"/>
      <c r="I28" s="948"/>
      <c r="J28" s="948"/>
      <c r="K28" s="948"/>
      <c r="L28" s="948"/>
      <c r="M28" s="948"/>
      <c r="N28" s="948"/>
      <c r="O28" s="949"/>
      <c r="P28" s="884">
        <f>P29-SUM(P23:P27)</f>
        <v>0</v>
      </c>
      <c r="Q28" s="885"/>
      <c r="R28" s="885"/>
      <c r="S28" s="885"/>
      <c r="T28" s="885"/>
      <c r="U28" s="885"/>
      <c r="V28" s="886"/>
      <c r="W28" s="884">
        <f>W29-SUM(W23:W27)</f>
        <v>0</v>
      </c>
      <c r="X28" s="885"/>
      <c r="Y28" s="885"/>
      <c r="Z28" s="885"/>
      <c r="AA28" s="885"/>
      <c r="AB28" s="885"/>
      <c r="AC28" s="88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c r="A29" s="959"/>
      <c r="B29" s="960"/>
      <c r="C29" s="960"/>
      <c r="D29" s="960"/>
      <c r="E29" s="960"/>
      <c r="F29" s="961"/>
      <c r="G29" s="950" t="s">
        <v>338</v>
      </c>
      <c r="H29" s="951"/>
      <c r="I29" s="951"/>
      <c r="J29" s="951"/>
      <c r="K29" s="951"/>
      <c r="L29" s="951"/>
      <c r="M29" s="951"/>
      <c r="N29" s="951"/>
      <c r="O29" s="952"/>
      <c r="P29" s="659">
        <f>AK13</f>
        <v>0</v>
      </c>
      <c r="Q29" s="660"/>
      <c r="R29" s="660"/>
      <c r="S29" s="660"/>
      <c r="T29" s="660"/>
      <c r="U29" s="660"/>
      <c r="V29" s="661"/>
      <c r="W29" s="974">
        <f>AR13</f>
        <v>0</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c r="A30" s="867" t="s">
        <v>353</v>
      </c>
      <c r="B30" s="868"/>
      <c r="C30" s="868"/>
      <c r="D30" s="868"/>
      <c r="E30" s="868"/>
      <c r="F30" s="869"/>
      <c r="G30" s="775" t="s">
        <v>146</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398</v>
      </c>
      <c r="AF30" s="865"/>
      <c r="AG30" s="865"/>
      <c r="AH30" s="866"/>
      <c r="AI30" s="864" t="s">
        <v>420</v>
      </c>
      <c r="AJ30" s="865"/>
      <c r="AK30" s="865"/>
      <c r="AL30" s="866"/>
      <c r="AM30" s="922" t="s">
        <v>425</v>
      </c>
      <c r="AN30" s="922"/>
      <c r="AO30" s="922"/>
      <c r="AP30" s="864"/>
      <c r="AQ30" s="769" t="s">
        <v>235</v>
      </c>
      <c r="AR30" s="770"/>
      <c r="AS30" s="770"/>
      <c r="AT30" s="771"/>
      <c r="AU30" s="776" t="s">
        <v>134</v>
      </c>
      <c r="AV30" s="776"/>
      <c r="AW30" s="776"/>
      <c r="AX30" s="923"/>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2">
        <v>2</v>
      </c>
      <c r="AR31" s="199"/>
      <c r="AS31" s="132" t="s">
        <v>236</v>
      </c>
      <c r="AT31" s="133"/>
      <c r="AU31" s="198"/>
      <c r="AV31" s="198"/>
      <c r="AW31" s="398" t="s">
        <v>181</v>
      </c>
      <c r="AX31" s="399"/>
    </row>
    <row r="32" spans="1:50" ht="23.25" customHeight="1">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t="s">
        <v>576</v>
      </c>
      <c r="AF32" s="217"/>
      <c r="AG32" s="217"/>
      <c r="AH32" s="217"/>
      <c r="AI32" s="216" t="s">
        <v>576</v>
      </c>
      <c r="AJ32" s="217"/>
      <c r="AK32" s="217"/>
      <c r="AL32" s="217"/>
      <c r="AM32" s="216">
        <v>0</v>
      </c>
      <c r="AN32" s="217"/>
      <c r="AO32" s="217"/>
      <c r="AP32" s="217"/>
      <c r="AQ32" s="340"/>
      <c r="AR32" s="206"/>
      <c r="AS32" s="206"/>
      <c r="AT32" s="341"/>
      <c r="AU32" s="217"/>
      <c r="AV32" s="217"/>
      <c r="AW32" s="217"/>
      <c r="AX32" s="219"/>
    </row>
    <row r="33" spans="1:50" ht="23.25" customHeight="1">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t="s">
        <v>577</v>
      </c>
      <c r="AF33" s="217"/>
      <c r="AG33" s="217"/>
      <c r="AH33" s="217"/>
      <c r="AI33" s="216" t="s">
        <v>576</v>
      </c>
      <c r="AJ33" s="217"/>
      <c r="AK33" s="217"/>
      <c r="AL33" s="217"/>
      <c r="AM33" s="216">
        <v>3</v>
      </c>
      <c r="AN33" s="217"/>
      <c r="AO33" s="217"/>
      <c r="AP33" s="217"/>
      <c r="AQ33" s="340">
        <v>2</v>
      </c>
      <c r="AR33" s="206"/>
      <c r="AS33" s="206"/>
      <c r="AT33" s="341"/>
      <c r="AU33" s="217"/>
      <c r="AV33" s="217"/>
      <c r="AW33" s="217"/>
      <c r="AX33" s="219"/>
    </row>
    <row r="34" spans="1:50" ht="23.25" customHeight="1" thickBot="1">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577</v>
      </c>
      <c r="AF34" s="217"/>
      <c r="AG34" s="217"/>
      <c r="AH34" s="217"/>
      <c r="AI34" s="216" t="s">
        <v>576</v>
      </c>
      <c r="AJ34" s="217"/>
      <c r="AK34" s="217"/>
      <c r="AL34" s="217"/>
      <c r="AM34" s="216">
        <v>0</v>
      </c>
      <c r="AN34" s="217"/>
      <c r="AO34" s="217"/>
      <c r="AP34" s="217"/>
      <c r="AQ34" s="340"/>
      <c r="AR34" s="206"/>
      <c r="AS34" s="206"/>
      <c r="AT34" s="341"/>
      <c r="AU34" s="217"/>
      <c r="AV34" s="217"/>
      <c r="AW34" s="217"/>
      <c r="AX34" s="219"/>
    </row>
    <row r="35" spans="1:50" ht="23.25" hidden="1" customHeight="1">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7"/>
    </row>
    <row r="38" spans="1:50" ht="18.75" hidden="1"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8" t="s">
        <v>181</v>
      </c>
      <c r="AX38" s="399"/>
    </row>
    <row r="39" spans="1:50" ht="23.25" hidden="1" customHeight="1">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7"/>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8" t="s">
        <v>181</v>
      </c>
      <c r="AX45" s="399"/>
    </row>
    <row r="46" spans="1:50" ht="23.25" hidden="1" customHeight="1">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1" t="s">
        <v>134</v>
      </c>
      <c r="AV51" s="931"/>
      <c r="AW51" s="931"/>
      <c r="AX51" s="932"/>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8" t="s">
        <v>181</v>
      </c>
      <c r="AX52" s="399"/>
    </row>
    <row r="53" spans="1:50" ht="23.25" hidden="1" customHeight="1">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1" t="s">
        <v>134</v>
      </c>
      <c r="AV58" s="931"/>
      <c r="AW58" s="931"/>
      <c r="AX58" s="932"/>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8" t="s">
        <v>181</v>
      </c>
      <c r="AX59" s="399"/>
    </row>
    <row r="60" spans="1:50" ht="23.25" hidden="1" customHeight="1">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354</v>
      </c>
      <c r="B73" s="510"/>
      <c r="C73" s="510"/>
      <c r="D73" s="510"/>
      <c r="E73" s="510"/>
      <c r="F73" s="511"/>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c r="A75" s="512"/>
      <c r="B75" s="513"/>
      <c r="C75" s="513"/>
      <c r="D75" s="513"/>
      <c r="E75" s="513"/>
      <c r="F75" s="514"/>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2"/>
      <c r="B76" s="513"/>
      <c r="C76" s="513"/>
      <c r="D76" s="513"/>
      <c r="E76" s="513"/>
      <c r="F76" s="514"/>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2"/>
      <c r="B77" s="513"/>
      <c r="C77" s="513"/>
      <c r="D77" s="513"/>
      <c r="E77" s="513"/>
      <c r="F77" s="514"/>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c r="A78" s="334" t="s">
        <v>389</v>
      </c>
      <c r="B78" s="335"/>
      <c r="C78" s="335"/>
      <c r="D78" s="335"/>
      <c r="E78" s="332" t="s">
        <v>332</v>
      </c>
      <c r="F78" s="333"/>
      <c r="G78" s="56" t="s">
        <v>238</v>
      </c>
      <c r="H78" s="589"/>
      <c r="I78" s="590"/>
      <c r="J78" s="590"/>
      <c r="K78" s="590"/>
      <c r="L78" s="590"/>
      <c r="M78" s="590"/>
      <c r="N78" s="590"/>
      <c r="O78" s="591"/>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7"/>
    </row>
    <row r="80" spans="1:50" ht="18.75" hidden="1" customHeight="1">
      <c r="A80" s="870"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71"/>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1"/>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91"/>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2"/>
    </row>
    <row r="83" spans="1:60" ht="22.5" hidden="1" customHeight="1">
      <c r="A83" s="871"/>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93"/>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4"/>
    </row>
    <row r="84" spans="1:60" ht="19.5" hidden="1" customHeight="1">
      <c r="A84" s="871"/>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5"/>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6"/>
    </row>
    <row r="85" spans="1:60" ht="18.75" hidden="1" customHeight="1">
      <c r="A85" s="871"/>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c r="A86" s="871"/>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c r="A87" s="871"/>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71"/>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71"/>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6" t="s">
        <v>14</v>
      </c>
      <c r="AC89" s="596"/>
      <c r="AD89" s="59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71"/>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c r="A91" s="871"/>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c r="A92" s="871"/>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71"/>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71"/>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71"/>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71"/>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c r="A97" s="871"/>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71"/>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72"/>
      <c r="B99" s="433"/>
      <c r="C99" s="433"/>
      <c r="D99" s="433"/>
      <c r="E99" s="433"/>
      <c r="F99" s="434"/>
      <c r="G99" s="582"/>
      <c r="H99" s="214"/>
      <c r="I99" s="214"/>
      <c r="J99" s="214"/>
      <c r="K99" s="214"/>
      <c r="L99" s="214"/>
      <c r="M99" s="214"/>
      <c r="N99" s="214"/>
      <c r="O99" s="583"/>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579</v>
      </c>
      <c r="AC101" s="464"/>
      <c r="AD101" s="464"/>
      <c r="AE101" s="216" t="s">
        <v>580</v>
      </c>
      <c r="AF101" s="217"/>
      <c r="AG101" s="217"/>
      <c r="AH101" s="218"/>
      <c r="AI101" s="216">
        <v>0</v>
      </c>
      <c r="AJ101" s="217"/>
      <c r="AK101" s="217"/>
      <c r="AL101" s="218"/>
      <c r="AM101" s="216">
        <v>0</v>
      </c>
      <c r="AN101" s="217"/>
      <c r="AO101" s="217"/>
      <c r="AP101" s="218"/>
      <c r="AQ101" s="216"/>
      <c r="AR101" s="217"/>
      <c r="AS101" s="217"/>
      <c r="AT101" s="218"/>
      <c r="AU101" s="216"/>
      <c r="AV101" s="217"/>
      <c r="AW101" s="217"/>
      <c r="AX101" s="218"/>
    </row>
    <row r="102" spans="1:60" ht="23.25" customHeight="1">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579</v>
      </c>
      <c r="AC102" s="464"/>
      <c r="AD102" s="464"/>
      <c r="AE102" s="421" t="s">
        <v>581</v>
      </c>
      <c r="AF102" s="421"/>
      <c r="AG102" s="421"/>
      <c r="AH102" s="421"/>
      <c r="AI102" s="421">
        <v>0</v>
      </c>
      <c r="AJ102" s="421"/>
      <c r="AK102" s="421"/>
      <c r="AL102" s="421"/>
      <c r="AM102" s="421">
        <v>2</v>
      </c>
      <c r="AN102" s="421"/>
      <c r="AO102" s="421"/>
      <c r="AP102" s="421"/>
      <c r="AQ102" s="271">
        <v>2</v>
      </c>
      <c r="AR102" s="272"/>
      <c r="AS102" s="272"/>
      <c r="AT102" s="317"/>
      <c r="AU102" s="271"/>
      <c r="AV102" s="272"/>
      <c r="AW102" s="272"/>
      <c r="AX102" s="317"/>
    </row>
    <row r="103" spans="1:60" ht="31.5" hidden="1" customHeight="1">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idden="1">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idden="1">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idden="1">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idden="1">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3" t="s">
        <v>440</v>
      </c>
      <c r="AR115" s="594"/>
      <c r="AS115" s="594"/>
      <c r="AT115" s="594"/>
      <c r="AU115" s="594"/>
      <c r="AV115" s="594"/>
      <c r="AW115" s="594"/>
      <c r="AX115" s="595"/>
    </row>
    <row r="116" spans="1:50" ht="23.25" customHeight="1">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customHeight="1" thickBo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554"/>
      <c r="AF117" s="554"/>
      <c r="AG117" s="554"/>
      <c r="AH117" s="554"/>
      <c r="AI117" s="554" t="s">
        <v>584</v>
      </c>
      <c r="AJ117" s="554"/>
      <c r="AK117" s="554"/>
      <c r="AL117" s="554"/>
      <c r="AM117" s="554" t="s">
        <v>603</v>
      </c>
      <c r="AN117" s="554"/>
      <c r="AO117" s="554"/>
      <c r="AP117" s="554"/>
      <c r="AQ117" s="554"/>
      <c r="AR117" s="554"/>
      <c r="AS117" s="554"/>
      <c r="AT117" s="554"/>
      <c r="AU117" s="554"/>
      <c r="AV117" s="554"/>
      <c r="AW117" s="554"/>
      <c r="AX117" s="555"/>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3" t="s">
        <v>440</v>
      </c>
      <c r="AR118" s="594"/>
      <c r="AS118" s="594"/>
      <c r="AT118" s="594"/>
      <c r="AU118" s="594"/>
      <c r="AV118" s="594"/>
      <c r="AW118" s="594"/>
      <c r="AX118" s="595"/>
    </row>
    <row r="119" spans="1:50" ht="23.25" hidden="1" customHeight="1">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3" t="s">
        <v>440</v>
      </c>
      <c r="AR121" s="594"/>
      <c r="AS121" s="594"/>
      <c r="AT121" s="594"/>
      <c r="AU121" s="594"/>
      <c r="AV121" s="594"/>
      <c r="AW121" s="594"/>
      <c r="AX121" s="595"/>
    </row>
    <row r="122" spans="1:50" ht="23.25" hidden="1" customHeight="1">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3" t="s">
        <v>440</v>
      </c>
      <c r="AR124" s="594"/>
      <c r="AS124" s="594"/>
      <c r="AT124" s="594"/>
      <c r="AU124" s="594"/>
      <c r="AV124" s="594"/>
      <c r="AW124" s="594"/>
      <c r="AX124" s="595"/>
    </row>
    <row r="125" spans="1:50" ht="23.25" hidden="1" customHeight="1">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3"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398</v>
      </c>
      <c r="AF127" s="419"/>
      <c r="AG127" s="419"/>
      <c r="AH127" s="420"/>
      <c r="AI127" s="418" t="s">
        <v>396</v>
      </c>
      <c r="AJ127" s="419"/>
      <c r="AK127" s="419"/>
      <c r="AL127" s="420"/>
      <c r="AM127" s="418" t="s">
        <v>425</v>
      </c>
      <c r="AN127" s="419"/>
      <c r="AO127" s="419"/>
      <c r="AP127" s="420"/>
      <c r="AQ127" s="593" t="s">
        <v>440</v>
      </c>
      <c r="AR127" s="594"/>
      <c r="AS127" s="594"/>
      <c r="AT127" s="594"/>
      <c r="AU127" s="594"/>
      <c r="AV127" s="594"/>
      <c r="AW127" s="594"/>
      <c r="AX127" s="595"/>
    </row>
    <row r="128" spans="1:50" ht="23.25" hidden="1" customHeight="1">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7" t="s">
        <v>413</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236</v>
      </c>
      <c r="AT133" s="133"/>
      <c r="AU133" s="199"/>
      <c r="AV133" s="199"/>
      <c r="AW133" s="132" t="s">
        <v>181</v>
      </c>
      <c r="AX133" s="194"/>
    </row>
    <row r="134" spans="1:50" ht="39.75" customHeight="1">
      <c r="A134" s="188"/>
      <c r="B134" s="185"/>
      <c r="C134" s="179"/>
      <c r="D134" s="185"/>
      <c r="E134" s="179"/>
      <c r="F134" s="180"/>
      <c r="G134" s="103" t="s">
        <v>587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588</v>
      </c>
      <c r="AC134" s="204"/>
      <c r="AD134" s="204"/>
      <c r="AE134" s="205" t="s">
        <v>414</v>
      </c>
      <c r="AF134" s="206"/>
      <c r="AG134" s="206"/>
      <c r="AH134" s="206"/>
      <c r="AI134" s="205">
        <v>0</v>
      </c>
      <c r="AJ134" s="206"/>
      <c r="AK134" s="206"/>
      <c r="AL134" s="206"/>
      <c r="AM134" s="205">
        <v>0</v>
      </c>
      <c r="AN134" s="206"/>
      <c r="AO134" s="206"/>
      <c r="AP134" s="206"/>
      <c r="AQ134" s="205"/>
      <c r="AR134" s="206"/>
      <c r="AS134" s="206"/>
      <c r="AT134" s="206"/>
      <c r="AU134" s="205"/>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588</v>
      </c>
      <c r="AC135" s="212"/>
      <c r="AD135" s="212"/>
      <c r="AE135" s="205" t="s">
        <v>589</v>
      </c>
      <c r="AF135" s="206"/>
      <c r="AG135" s="206"/>
      <c r="AH135" s="206"/>
      <c r="AI135" s="205">
        <v>0</v>
      </c>
      <c r="AJ135" s="206"/>
      <c r="AK135" s="206"/>
      <c r="AL135" s="206"/>
      <c r="AM135" s="205">
        <v>3</v>
      </c>
      <c r="AN135" s="206"/>
      <c r="AO135" s="206"/>
      <c r="AP135" s="206"/>
      <c r="AQ135" s="205">
        <v>2</v>
      </c>
      <c r="AR135" s="206"/>
      <c r="AS135" s="206"/>
      <c r="AT135" s="206"/>
      <c r="AU135" s="205"/>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600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428</v>
      </c>
      <c r="D430" s="938"/>
      <c r="E430" s="173" t="s">
        <v>406</v>
      </c>
      <c r="F430" s="905"/>
      <c r="G430" s="906" t="s">
        <v>255</v>
      </c>
      <c r="H430" s="122"/>
      <c r="I430" s="122"/>
      <c r="J430" s="907"/>
      <c r="K430" s="908"/>
      <c r="L430" s="908"/>
      <c r="M430" s="908"/>
      <c r="N430" s="908"/>
      <c r="O430" s="908"/>
      <c r="P430" s="908"/>
      <c r="Q430" s="908"/>
      <c r="R430" s="908"/>
      <c r="S430" s="908"/>
      <c r="T430" s="909"/>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0"/>
    </row>
    <row r="431" spans="1:50" ht="18.75" hidden="1"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2"/>
      <c r="AR432" s="199"/>
      <c r="AS432" s="132" t="s">
        <v>236</v>
      </c>
      <c r="AT432" s="133"/>
      <c r="AU432" s="199"/>
      <c r="AV432" s="199"/>
      <c r="AW432" s="132" t="s">
        <v>181</v>
      </c>
      <c r="AX432" s="194"/>
    </row>
    <row r="433" spans="1:50" ht="23.25" hidden="1" customHeight="1">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hidden="1" customHeight="1">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410</v>
      </c>
      <c r="F484" s="174"/>
      <c r="G484" s="906" t="s">
        <v>255</v>
      </c>
      <c r="H484" s="122"/>
      <c r="I484" s="122"/>
      <c r="J484" s="907"/>
      <c r="K484" s="908"/>
      <c r="L484" s="908"/>
      <c r="M484" s="908"/>
      <c r="N484" s="908"/>
      <c r="O484" s="908"/>
      <c r="P484" s="908"/>
      <c r="Q484" s="908"/>
      <c r="R484" s="908"/>
      <c r="S484" s="908"/>
      <c r="T484" s="909"/>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0"/>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411</v>
      </c>
      <c r="F538" s="174"/>
      <c r="G538" s="906" t="s">
        <v>255</v>
      </c>
      <c r="H538" s="122"/>
      <c r="I538" s="122"/>
      <c r="J538" s="907"/>
      <c r="K538" s="908"/>
      <c r="L538" s="908"/>
      <c r="M538" s="908"/>
      <c r="N538" s="908"/>
      <c r="O538" s="908"/>
      <c r="P538" s="908"/>
      <c r="Q538" s="908"/>
      <c r="R538" s="908"/>
      <c r="S538" s="908"/>
      <c r="T538" s="909"/>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0"/>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410</v>
      </c>
      <c r="F592" s="174"/>
      <c r="G592" s="906" t="s">
        <v>255</v>
      </c>
      <c r="H592" s="122"/>
      <c r="I592" s="122"/>
      <c r="J592" s="907"/>
      <c r="K592" s="908"/>
      <c r="L592" s="908"/>
      <c r="M592" s="908"/>
      <c r="N592" s="908"/>
      <c r="O592" s="908"/>
      <c r="P592" s="908"/>
      <c r="Q592" s="908"/>
      <c r="R592" s="908"/>
      <c r="S592" s="908"/>
      <c r="T592" s="909"/>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0"/>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411</v>
      </c>
      <c r="F646" s="174"/>
      <c r="G646" s="906" t="s">
        <v>255</v>
      </c>
      <c r="H646" s="122"/>
      <c r="I646" s="122"/>
      <c r="J646" s="907"/>
      <c r="K646" s="908"/>
      <c r="L646" s="908"/>
      <c r="M646" s="908"/>
      <c r="N646" s="908"/>
      <c r="O646" s="908"/>
      <c r="P646" s="908"/>
      <c r="Q646" s="908"/>
      <c r="R646" s="908"/>
      <c r="S646" s="908"/>
      <c r="T646" s="909"/>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0"/>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c r="A702" s="876" t="s">
        <v>140</v>
      </c>
      <c r="B702" s="87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569</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569</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c r="A704" s="880"/>
      <c r="B704" s="881"/>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4" t="s">
        <v>569</v>
      </c>
      <c r="AE704" s="785"/>
      <c r="AF704" s="785"/>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2" t="s">
        <v>39</v>
      </c>
      <c r="B705" s="643"/>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6" t="s">
        <v>569</v>
      </c>
      <c r="AE705" s="717"/>
      <c r="AF705" s="717"/>
      <c r="AG705" s="124" t="s">
        <v>594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4"/>
      <c r="B706" s="645"/>
      <c r="C706" s="796"/>
      <c r="D706" s="797"/>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590</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1" t="s">
        <v>590</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6" t="s">
        <v>569</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595</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595</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6" t="s">
        <v>569</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4"/>
      <c r="B712" s="646"/>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595</v>
      </c>
      <c r="AE712" s="785"/>
      <c r="AF712" s="785"/>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c r="A713" s="644"/>
      <c r="B713" s="646"/>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595</v>
      </c>
      <c r="AE713" s="327"/>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569</v>
      </c>
      <c r="AE714" s="812"/>
      <c r="AF714" s="813"/>
      <c r="AG714" s="738" t="s">
        <v>597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595</v>
      </c>
      <c r="AE715" s="607"/>
      <c r="AF715" s="658"/>
      <c r="AG715" s="744" t="s">
        <v>598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595</v>
      </c>
      <c r="AE716" s="629"/>
      <c r="AF716" s="6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4"/>
      <c r="B717" s="646"/>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595</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595</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569</v>
      </c>
      <c r="AE719" s="607"/>
      <c r="AF719" s="607"/>
      <c r="AG719" s="124" t="s">
        <v>604</v>
      </c>
      <c r="AH719" s="104"/>
      <c r="AI719" s="104"/>
      <c r="AJ719" s="104"/>
      <c r="AK719" s="104"/>
      <c r="AL719" s="104"/>
      <c r="AM719" s="104"/>
      <c r="AN719" s="104"/>
      <c r="AO719" s="104"/>
      <c r="AP719" s="104"/>
      <c r="AQ719" s="104"/>
      <c r="AR719" s="104"/>
      <c r="AS719" s="104"/>
      <c r="AT719" s="104"/>
      <c r="AU719" s="104"/>
      <c r="AV719" s="104"/>
      <c r="AW719" s="104"/>
      <c r="AX719" s="125"/>
    </row>
    <row r="720" spans="1:50" ht="20" customHeight="1">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80"/>
      <c r="B721" s="781"/>
      <c r="C721" s="294" t="s">
        <v>563</v>
      </c>
      <c r="D721" s="295"/>
      <c r="E721" s="295"/>
      <c r="F721" s="296"/>
      <c r="G721" s="285"/>
      <c r="H721" s="286"/>
      <c r="I721" s="82" t="str">
        <f>IF(OR(G721="　", G721=""), "", "-")</f>
        <v/>
      </c>
      <c r="J721" s="289">
        <v>242</v>
      </c>
      <c r="K721" s="289"/>
      <c r="L721" s="82" t="str">
        <f>IF(M721="","","-")</f>
        <v/>
      </c>
      <c r="M721" s="83"/>
      <c r="N721" s="302" t="s">
        <v>599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80"/>
      <c r="B722" s="781"/>
      <c r="C722" s="294" t="s">
        <v>563</v>
      </c>
      <c r="D722" s="295"/>
      <c r="E722" s="295"/>
      <c r="F722" s="296"/>
      <c r="G722" s="285"/>
      <c r="H722" s="286"/>
      <c r="I722" s="82" t="str">
        <f t="shared" ref="I722:I725" si="4">IF(OR(G722="　", G722=""), "", "-")</f>
        <v/>
      </c>
      <c r="J722" s="289">
        <v>255</v>
      </c>
      <c r="K722" s="289"/>
      <c r="L722" s="82" t="str">
        <f t="shared" ref="L722:L725" si="5">IF(M722="","","-")</f>
        <v/>
      </c>
      <c r="M722" s="83"/>
      <c r="N722" s="302" t="s">
        <v>599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2" t="s">
        <v>48</v>
      </c>
      <c r="B726" s="804"/>
      <c r="C726" s="819" t="s">
        <v>53</v>
      </c>
      <c r="D726" s="843"/>
      <c r="E726" s="843"/>
      <c r="F726" s="844"/>
      <c r="G726" s="578" t="s">
        <v>608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c r="A727" s="805"/>
      <c r="B727" s="806"/>
      <c r="C727" s="750" t="s">
        <v>57</v>
      </c>
      <c r="D727" s="751"/>
      <c r="E727" s="751"/>
      <c r="F727" s="752"/>
      <c r="G727" s="575" t="s">
        <v>609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c r="A729" s="636" t="s">
        <v>605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c r="A731" s="801" t="s">
        <v>138</v>
      </c>
      <c r="B731" s="802"/>
      <c r="C731" s="802"/>
      <c r="D731" s="802"/>
      <c r="E731" s="803"/>
      <c r="F731" s="731" t="s">
        <v>606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c r="A733" s="675" t="s">
        <v>138</v>
      </c>
      <c r="B733" s="676"/>
      <c r="C733" s="676"/>
      <c r="D733" s="676"/>
      <c r="E733" s="677"/>
      <c r="F733" s="639" t="s">
        <v>607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5" t="s">
        <v>409</v>
      </c>
      <c r="B737" s="209"/>
      <c r="C737" s="209"/>
      <c r="D737" s="210"/>
      <c r="E737" s="996"/>
      <c r="F737" s="996"/>
      <c r="G737" s="996"/>
      <c r="H737" s="996"/>
      <c r="I737" s="996"/>
      <c r="J737" s="996"/>
      <c r="K737" s="996"/>
      <c r="L737" s="996"/>
      <c r="M737" s="996"/>
      <c r="N737" s="365" t="s">
        <v>404</v>
      </c>
      <c r="O737" s="365"/>
      <c r="P737" s="365"/>
      <c r="Q737" s="365"/>
      <c r="R737" s="996"/>
      <c r="S737" s="996"/>
      <c r="T737" s="996"/>
      <c r="U737" s="996"/>
      <c r="V737" s="996"/>
      <c r="W737" s="996"/>
      <c r="X737" s="996"/>
      <c r="Y737" s="996"/>
      <c r="Z737" s="996"/>
      <c r="AA737" s="365" t="s">
        <v>403</v>
      </c>
      <c r="AB737" s="365"/>
      <c r="AC737" s="365"/>
      <c r="AD737" s="365"/>
      <c r="AE737" s="996"/>
      <c r="AF737" s="996"/>
      <c r="AG737" s="996"/>
      <c r="AH737" s="996"/>
      <c r="AI737" s="996"/>
      <c r="AJ737" s="996"/>
      <c r="AK737" s="996"/>
      <c r="AL737" s="996"/>
      <c r="AM737" s="996"/>
      <c r="AN737" s="365" t="s">
        <v>402</v>
      </c>
      <c r="AO737" s="365"/>
      <c r="AP737" s="365"/>
      <c r="AQ737" s="365"/>
      <c r="AR737" s="1002"/>
      <c r="AS737" s="1003"/>
      <c r="AT737" s="1003"/>
      <c r="AU737" s="1003"/>
      <c r="AV737" s="1003"/>
      <c r="AW737" s="1003"/>
      <c r="AX737" s="1004"/>
      <c r="AY737" s="88"/>
      <c r="AZ737" s="88"/>
    </row>
    <row r="738" spans="1:52" ht="24.75" customHeight="1">
      <c r="A738" s="995" t="s">
        <v>401</v>
      </c>
      <c r="B738" s="209"/>
      <c r="C738" s="209"/>
      <c r="D738" s="210"/>
      <c r="E738" s="996"/>
      <c r="F738" s="996"/>
      <c r="G738" s="996"/>
      <c r="H738" s="996"/>
      <c r="I738" s="996"/>
      <c r="J738" s="996"/>
      <c r="K738" s="996"/>
      <c r="L738" s="996"/>
      <c r="M738" s="996"/>
      <c r="N738" s="365" t="s">
        <v>400</v>
      </c>
      <c r="O738" s="365"/>
      <c r="P738" s="365"/>
      <c r="Q738" s="365"/>
      <c r="R738" s="996"/>
      <c r="S738" s="996"/>
      <c r="T738" s="996"/>
      <c r="U738" s="996"/>
      <c r="V738" s="996"/>
      <c r="W738" s="996"/>
      <c r="X738" s="996"/>
      <c r="Y738" s="996"/>
      <c r="Z738" s="996"/>
      <c r="AA738" s="365" t="s">
        <v>399</v>
      </c>
      <c r="AB738" s="365"/>
      <c r="AC738" s="365"/>
      <c r="AD738" s="365"/>
      <c r="AE738" s="996"/>
      <c r="AF738" s="996"/>
      <c r="AG738" s="996"/>
      <c r="AH738" s="996"/>
      <c r="AI738" s="996"/>
      <c r="AJ738" s="996"/>
      <c r="AK738" s="996"/>
      <c r="AL738" s="996"/>
      <c r="AM738" s="996"/>
      <c r="AN738" s="365" t="s">
        <v>398</v>
      </c>
      <c r="AO738" s="365"/>
      <c r="AP738" s="365"/>
      <c r="AQ738" s="365"/>
      <c r="AR738" s="1002"/>
      <c r="AS738" s="1003"/>
      <c r="AT738" s="1003"/>
      <c r="AU738" s="1003"/>
      <c r="AV738" s="1003"/>
      <c r="AW738" s="1003"/>
      <c r="AX738" s="1004"/>
    </row>
    <row r="739" spans="1:52" ht="24.75" customHeight="1">
      <c r="A739" s="995" t="s">
        <v>397</v>
      </c>
      <c r="B739" s="209"/>
      <c r="C739" s="209"/>
      <c r="D739" s="210"/>
      <c r="E739" s="996"/>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c r="A740" s="977" t="s">
        <v>421</v>
      </c>
      <c r="B740" s="978"/>
      <c r="C740" s="978"/>
      <c r="D740" s="979"/>
      <c r="E740" s="980" t="s">
        <v>563</v>
      </c>
      <c r="F740" s="981"/>
      <c r="G740" s="981"/>
      <c r="H740" s="92" t="str">
        <f>IF(E740="", "", "(")</f>
        <v>(</v>
      </c>
      <c r="I740" s="981"/>
      <c r="J740" s="981"/>
      <c r="K740" s="92" t="str">
        <f>IF(OR(I740="　", I740=""), "", "-")</f>
        <v/>
      </c>
      <c r="L740" s="982">
        <v>253</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4" customHeight="1">
      <c r="A741" s="616" t="s">
        <v>390</v>
      </c>
      <c r="B741" s="617"/>
      <c r="C741" s="617"/>
      <c r="D741" s="617"/>
      <c r="E741" s="617"/>
      <c r="F741" s="61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hidden="1" customHeight="1">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hidden="1" customHeight="1">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hidden="1" customHeight="1">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hidden="1" customHeight="1">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hidden="1" customHeight="1">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5" hidden="1" customHeight="1">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0" t="s">
        <v>392</v>
      </c>
      <c r="B780" s="631"/>
      <c r="C780" s="631"/>
      <c r="D780" s="631"/>
      <c r="E780" s="631"/>
      <c r="F780" s="632"/>
      <c r="G780" s="597" t="s">
        <v>366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c r="A781" s="633"/>
      <c r="B781" s="634"/>
      <c r="C781" s="634"/>
      <c r="D781" s="634"/>
      <c r="E781" s="634"/>
      <c r="F781" s="635"/>
      <c r="G781" s="819"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9"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c r="A782" s="633"/>
      <c r="B782" s="634"/>
      <c r="C782" s="634"/>
      <c r="D782" s="634"/>
      <c r="E782" s="634"/>
      <c r="F782" s="635"/>
      <c r="G782" s="672" t="s">
        <v>601</v>
      </c>
      <c r="H782" s="673"/>
      <c r="I782" s="673"/>
      <c r="J782" s="673"/>
      <c r="K782" s="674"/>
      <c r="L782" s="666" t="s">
        <v>602</v>
      </c>
      <c r="M782" s="667"/>
      <c r="N782" s="667"/>
      <c r="O782" s="667"/>
      <c r="P782" s="667"/>
      <c r="Q782" s="667"/>
      <c r="R782" s="667"/>
      <c r="S782" s="667"/>
      <c r="T782" s="667"/>
      <c r="U782" s="667"/>
      <c r="V782" s="667"/>
      <c r="W782" s="667"/>
      <c r="X782" s="668"/>
      <c r="Y782" s="807">
        <v>0</v>
      </c>
      <c r="Z782" s="808"/>
      <c r="AA782" s="808"/>
      <c r="AB782" s="809"/>
      <c r="AC782" s="839"/>
      <c r="AD782" s="673"/>
      <c r="AE782" s="673"/>
      <c r="AF782" s="673"/>
      <c r="AG782" s="674"/>
      <c r="AH782" s="666"/>
      <c r="AI782" s="667"/>
      <c r="AJ782" s="667"/>
      <c r="AK782" s="667"/>
      <c r="AL782" s="667"/>
      <c r="AM782" s="667"/>
      <c r="AN782" s="667"/>
      <c r="AO782" s="667"/>
      <c r="AP782" s="667"/>
      <c r="AQ782" s="667"/>
      <c r="AR782" s="667"/>
      <c r="AS782" s="667"/>
      <c r="AT782" s="668"/>
      <c r="AU782" s="388"/>
      <c r="AV782" s="389"/>
      <c r="AW782" s="389"/>
      <c r="AX782" s="390"/>
    </row>
    <row r="783" spans="1:50" ht="24.75"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c r="A792" s="633"/>
      <c r="B792" s="634"/>
      <c r="C792" s="634"/>
      <c r="D792" s="634"/>
      <c r="E792" s="634"/>
      <c r="F792" s="635"/>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c r="A794" s="633"/>
      <c r="B794" s="634"/>
      <c r="C794" s="634"/>
      <c r="D794" s="634"/>
      <c r="E794" s="634"/>
      <c r="F794" s="635"/>
      <c r="G794" s="819"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9"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c r="A795" s="633"/>
      <c r="B795" s="634"/>
      <c r="C795" s="634"/>
      <c r="D795" s="634"/>
      <c r="E795" s="634"/>
      <c r="F795" s="635"/>
      <c r="G795" s="839"/>
      <c r="H795" s="673"/>
      <c r="I795" s="673"/>
      <c r="J795" s="673"/>
      <c r="K795" s="674"/>
      <c r="L795" s="666"/>
      <c r="M795" s="667"/>
      <c r="N795" s="667"/>
      <c r="O795" s="667"/>
      <c r="P795" s="667"/>
      <c r="Q795" s="667"/>
      <c r="R795" s="667"/>
      <c r="S795" s="667"/>
      <c r="T795" s="667"/>
      <c r="U795" s="667"/>
      <c r="V795" s="667"/>
      <c r="W795" s="667"/>
      <c r="X795" s="668"/>
      <c r="Y795" s="388"/>
      <c r="Z795" s="389"/>
      <c r="AA795" s="389"/>
      <c r="AB795" s="840"/>
      <c r="AC795" s="839"/>
      <c r="AD795" s="673"/>
      <c r="AE795" s="673"/>
      <c r="AF795" s="673"/>
      <c r="AG795" s="674"/>
      <c r="AH795" s="666"/>
      <c r="AI795" s="667"/>
      <c r="AJ795" s="667"/>
      <c r="AK795" s="667"/>
      <c r="AL795" s="667"/>
      <c r="AM795" s="667"/>
      <c r="AN795" s="667"/>
      <c r="AO795" s="667"/>
      <c r="AP795" s="667"/>
      <c r="AQ795" s="667"/>
      <c r="AR795" s="667"/>
      <c r="AS795" s="667"/>
      <c r="AT795" s="668"/>
      <c r="AU795" s="388"/>
      <c r="AV795" s="389"/>
      <c r="AW795" s="389"/>
      <c r="AX795" s="390"/>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c r="A805" s="633"/>
      <c r="B805" s="634"/>
      <c r="C805" s="634"/>
      <c r="D805" s="634"/>
      <c r="E805" s="634"/>
      <c r="F805" s="635"/>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c r="A807" s="633"/>
      <c r="B807" s="634"/>
      <c r="C807" s="634"/>
      <c r="D807" s="634"/>
      <c r="E807" s="634"/>
      <c r="F807" s="635"/>
      <c r="G807" s="819"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9"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c r="A808" s="633"/>
      <c r="B808" s="634"/>
      <c r="C808" s="634"/>
      <c r="D808" s="634"/>
      <c r="E808" s="634"/>
      <c r="F808" s="635"/>
      <c r="G808" s="839"/>
      <c r="H808" s="673"/>
      <c r="I808" s="673"/>
      <c r="J808" s="673"/>
      <c r="K808" s="674"/>
      <c r="L808" s="666"/>
      <c r="M808" s="667"/>
      <c r="N808" s="667"/>
      <c r="O808" s="667"/>
      <c r="P808" s="667"/>
      <c r="Q808" s="667"/>
      <c r="R808" s="667"/>
      <c r="S808" s="667"/>
      <c r="T808" s="667"/>
      <c r="U808" s="667"/>
      <c r="V808" s="667"/>
      <c r="W808" s="667"/>
      <c r="X808" s="668"/>
      <c r="Y808" s="388"/>
      <c r="Z808" s="389"/>
      <c r="AA808" s="389"/>
      <c r="AB808" s="840"/>
      <c r="AC808" s="839"/>
      <c r="AD808" s="673"/>
      <c r="AE808" s="673"/>
      <c r="AF808" s="673"/>
      <c r="AG808" s="674"/>
      <c r="AH808" s="666"/>
      <c r="AI808" s="667"/>
      <c r="AJ808" s="667"/>
      <c r="AK808" s="667"/>
      <c r="AL808" s="667"/>
      <c r="AM808" s="667"/>
      <c r="AN808" s="667"/>
      <c r="AO808" s="667"/>
      <c r="AP808" s="667"/>
      <c r="AQ808" s="667"/>
      <c r="AR808" s="667"/>
      <c r="AS808" s="667"/>
      <c r="AT808" s="668"/>
      <c r="AU808" s="388"/>
      <c r="AV808" s="389"/>
      <c r="AW808" s="389"/>
      <c r="AX808" s="390"/>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c r="A818" s="633"/>
      <c r="B818" s="634"/>
      <c r="C818" s="634"/>
      <c r="D818" s="634"/>
      <c r="E818" s="634"/>
      <c r="F818" s="635"/>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c r="A820" s="633"/>
      <c r="B820" s="634"/>
      <c r="C820" s="634"/>
      <c r="D820" s="634"/>
      <c r="E820" s="634"/>
      <c r="F820" s="635"/>
      <c r="G820" s="819"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9"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c r="A821" s="633"/>
      <c r="B821" s="634"/>
      <c r="C821" s="634"/>
      <c r="D821" s="634"/>
      <c r="E821" s="634"/>
      <c r="F821" s="635"/>
      <c r="G821" s="839"/>
      <c r="H821" s="673"/>
      <c r="I821" s="673"/>
      <c r="J821" s="673"/>
      <c r="K821" s="674"/>
      <c r="L821" s="666"/>
      <c r="M821" s="667"/>
      <c r="N821" s="667"/>
      <c r="O821" s="667"/>
      <c r="P821" s="667"/>
      <c r="Q821" s="667"/>
      <c r="R821" s="667"/>
      <c r="S821" s="667"/>
      <c r="T821" s="667"/>
      <c r="U821" s="667"/>
      <c r="V821" s="667"/>
      <c r="W821" s="667"/>
      <c r="X821" s="668"/>
      <c r="Y821" s="388"/>
      <c r="Z821" s="389"/>
      <c r="AA821" s="389"/>
      <c r="AB821" s="840"/>
      <c r="AC821" s="839"/>
      <c r="AD821" s="673"/>
      <c r="AE821" s="673"/>
      <c r="AF821" s="673"/>
      <c r="AG821" s="674"/>
      <c r="AH821" s="666"/>
      <c r="AI821" s="667"/>
      <c r="AJ821" s="667"/>
      <c r="AK821" s="667"/>
      <c r="AL821" s="667"/>
      <c r="AM821" s="667"/>
      <c r="AN821" s="667"/>
      <c r="AO821" s="667"/>
      <c r="AP821" s="667"/>
      <c r="AQ821" s="667"/>
      <c r="AR821" s="667"/>
      <c r="AS821" s="667"/>
      <c r="AT821" s="668"/>
      <c r="AU821" s="388"/>
      <c r="AV821" s="389"/>
      <c r="AW821" s="389"/>
      <c r="AX821" s="390"/>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c r="A831" s="633"/>
      <c r="B831" s="634"/>
      <c r="C831" s="634"/>
      <c r="D831" s="634"/>
      <c r="E831" s="634"/>
      <c r="F831" s="635"/>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3">
      <formula>IF(RIGHT(TEXT(P14,"0.#"),1)=".",FALSE,TRUE)</formula>
    </cfRule>
    <cfRule type="expression" dxfId="2808" priority="14034">
      <formula>IF(RIGHT(TEXT(P14,"0.#"),1)=".",TRUE,FALSE)</formula>
    </cfRule>
  </conditionalFormatting>
  <conditionalFormatting sqref="P18:AX18">
    <cfRule type="expression" dxfId="2807" priority="13909">
      <formula>IF(RIGHT(TEXT(P18,"0.#"),1)=".",FALSE,TRUE)</formula>
    </cfRule>
    <cfRule type="expression" dxfId="2806" priority="13910">
      <formula>IF(RIGHT(TEXT(P18,"0.#"),1)=".",TRUE,FALSE)</formula>
    </cfRule>
  </conditionalFormatting>
  <conditionalFormatting sqref="Y783">
    <cfRule type="expression" dxfId="2805" priority="13905">
      <formula>IF(RIGHT(TEXT(Y783,"0.#"),1)=".",FALSE,TRUE)</formula>
    </cfRule>
    <cfRule type="expression" dxfId="2804" priority="13906">
      <formula>IF(RIGHT(TEXT(Y783,"0.#"),1)=".",TRUE,FALSE)</formula>
    </cfRule>
  </conditionalFormatting>
  <conditionalFormatting sqref="Y792">
    <cfRule type="expression" dxfId="2803" priority="13901">
      <formula>IF(RIGHT(TEXT(Y792,"0.#"),1)=".",FALSE,TRUE)</formula>
    </cfRule>
    <cfRule type="expression" dxfId="2802" priority="13902">
      <formula>IF(RIGHT(TEXT(Y792,"0.#"),1)=".",TRUE,FALSE)</formula>
    </cfRule>
  </conditionalFormatting>
  <conditionalFormatting sqref="Y823:Y830 Y821 Y810:Y817 Y808 Y797:Y804 Y795">
    <cfRule type="expression" dxfId="2801" priority="13683">
      <formula>IF(RIGHT(TEXT(Y795,"0.#"),1)=".",FALSE,TRUE)</formula>
    </cfRule>
    <cfRule type="expression" dxfId="2800" priority="13684">
      <formula>IF(RIGHT(TEXT(Y795,"0.#"),1)=".",TRUE,FALSE)</formula>
    </cfRule>
  </conditionalFormatting>
  <conditionalFormatting sqref="P16:AQ17 P15:AX15 P13:AX13">
    <cfRule type="expression" dxfId="2799" priority="13731">
      <formula>IF(RIGHT(TEXT(P13,"0.#"),1)=".",FALSE,TRUE)</formula>
    </cfRule>
    <cfRule type="expression" dxfId="2798" priority="13732">
      <formula>IF(RIGHT(TEXT(P13,"0.#"),1)=".",TRUE,FALSE)</formula>
    </cfRule>
  </conditionalFormatting>
  <conditionalFormatting sqref="P19:AC19">
    <cfRule type="expression" dxfId="2797" priority="13729">
      <formula>IF(RIGHT(TEXT(P19,"0.#"),1)=".",FALSE,TRUE)</formula>
    </cfRule>
    <cfRule type="expression" dxfId="2796" priority="13730">
      <formula>IF(RIGHT(TEXT(P19,"0.#"),1)=".",TRUE,FALSE)</formula>
    </cfRule>
  </conditionalFormatting>
  <conditionalFormatting sqref="AQ101">
    <cfRule type="expression" dxfId="2795" priority="13721">
      <formula>IF(RIGHT(TEXT(AQ101,"0.#"),1)=".",FALSE,TRUE)</formula>
    </cfRule>
    <cfRule type="expression" dxfId="2794" priority="13722">
      <formula>IF(RIGHT(TEXT(AQ101,"0.#"),1)=".",TRUE,FALSE)</formula>
    </cfRule>
  </conditionalFormatting>
  <conditionalFormatting sqref="Y784:Y791">
    <cfRule type="expression" dxfId="2793" priority="13707">
      <formula>IF(RIGHT(TEXT(Y784,"0.#"),1)=".",FALSE,TRUE)</formula>
    </cfRule>
    <cfRule type="expression" dxfId="2792" priority="13708">
      <formula>IF(RIGHT(TEXT(Y784,"0.#"),1)=".",TRUE,FALSE)</formula>
    </cfRule>
  </conditionalFormatting>
  <conditionalFormatting sqref="AU783">
    <cfRule type="expression" dxfId="2791" priority="13705">
      <formula>IF(RIGHT(TEXT(AU783,"0.#"),1)=".",FALSE,TRUE)</formula>
    </cfRule>
    <cfRule type="expression" dxfId="2790" priority="13706">
      <formula>IF(RIGHT(TEXT(AU783,"0.#"),1)=".",TRUE,FALSE)</formula>
    </cfRule>
  </conditionalFormatting>
  <conditionalFormatting sqref="AU792">
    <cfRule type="expression" dxfId="2789" priority="13703">
      <formula>IF(RIGHT(TEXT(AU792,"0.#"),1)=".",FALSE,TRUE)</formula>
    </cfRule>
    <cfRule type="expression" dxfId="2788" priority="13704">
      <formula>IF(RIGHT(TEXT(AU792,"0.#"),1)=".",TRUE,FALSE)</formula>
    </cfRule>
  </conditionalFormatting>
  <conditionalFormatting sqref="AU784:AU791 AU782">
    <cfRule type="expression" dxfId="2787" priority="13701">
      <formula>IF(RIGHT(TEXT(AU782,"0.#"),1)=".",FALSE,TRUE)</formula>
    </cfRule>
    <cfRule type="expression" dxfId="2786" priority="13702">
      <formula>IF(RIGHT(TEXT(AU782,"0.#"),1)=".",TRUE,FALSE)</formula>
    </cfRule>
  </conditionalFormatting>
  <conditionalFormatting sqref="Y822 Y809 Y796">
    <cfRule type="expression" dxfId="2785" priority="13687">
      <formula>IF(RIGHT(TEXT(Y796,"0.#"),1)=".",FALSE,TRUE)</formula>
    </cfRule>
    <cfRule type="expression" dxfId="2784" priority="13688">
      <formula>IF(RIGHT(TEXT(Y796,"0.#"),1)=".",TRUE,FALSE)</formula>
    </cfRule>
  </conditionalFormatting>
  <conditionalFormatting sqref="Y831 Y818 Y805">
    <cfRule type="expression" dxfId="2783" priority="13685">
      <formula>IF(RIGHT(TEXT(Y805,"0.#"),1)=".",FALSE,TRUE)</formula>
    </cfRule>
    <cfRule type="expression" dxfId="2782" priority="13686">
      <formula>IF(RIGHT(TEXT(Y805,"0.#"),1)=".",TRUE,FALSE)</formula>
    </cfRule>
  </conditionalFormatting>
  <conditionalFormatting sqref="AU822 AU809 AU796">
    <cfRule type="expression" dxfId="2781" priority="13681">
      <formula>IF(RIGHT(TEXT(AU796,"0.#"),1)=".",FALSE,TRUE)</formula>
    </cfRule>
    <cfRule type="expression" dxfId="2780" priority="13682">
      <formula>IF(RIGHT(TEXT(AU796,"0.#"),1)=".",TRUE,FALSE)</formula>
    </cfRule>
  </conditionalFormatting>
  <conditionalFormatting sqref="AU831 AU818 AU805">
    <cfRule type="expression" dxfId="2779" priority="13679">
      <formula>IF(RIGHT(TEXT(AU805,"0.#"),1)=".",FALSE,TRUE)</formula>
    </cfRule>
    <cfRule type="expression" dxfId="2778" priority="13680">
      <formula>IF(RIGHT(TEXT(AU805,"0.#"),1)=".",TRUE,FALSE)</formula>
    </cfRule>
  </conditionalFormatting>
  <conditionalFormatting sqref="AU823:AU830 AU821 AU810:AU817 AU808 AU797:AU804 AU795">
    <cfRule type="expression" dxfId="2777" priority="13677">
      <formula>IF(RIGHT(TEXT(AU795,"0.#"),1)=".",FALSE,TRUE)</formula>
    </cfRule>
    <cfRule type="expression" dxfId="2776" priority="13678">
      <formula>IF(RIGHT(TEXT(AU795,"0.#"),1)=".",TRUE,FALSE)</formula>
    </cfRule>
  </conditionalFormatting>
  <conditionalFormatting sqref="AM87">
    <cfRule type="expression" dxfId="2775" priority="13331">
      <formula>IF(RIGHT(TEXT(AM87,"0.#"),1)=".",FALSE,TRUE)</formula>
    </cfRule>
    <cfRule type="expression" dxfId="2774" priority="13332">
      <formula>IF(RIGHT(TEXT(AM87,"0.#"),1)=".",TRUE,FALSE)</formula>
    </cfRule>
  </conditionalFormatting>
  <conditionalFormatting sqref="AE55">
    <cfRule type="expression" dxfId="2773" priority="13399">
      <formula>IF(RIGHT(TEXT(AE55,"0.#"),1)=".",FALSE,TRUE)</formula>
    </cfRule>
    <cfRule type="expression" dxfId="2772" priority="13400">
      <formula>IF(RIGHT(TEXT(AE55,"0.#"),1)=".",TRUE,FALSE)</formula>
    </cfRule>
  </conditionalFormatting>
  <conditionalFormatting sqref="AI55">
    <cfRule type="expression" dxfId="2771" priority="13397">
      <formula>IF(RIGHT(TEXT(AI55,"0.#"),1)=".",FALSE,TRUE)</formula>
    </cfRule>
    <cfRule type="expression" dxfId="2770" priority="13398">
      <formula>IF(RIGHT(TEXT(AI55,"0.#"),1)=".",TRUE,FALSE)</formula>
    </cfRule>
  </conditionalFormatting>
  <conditionalFormatting sqref="AM34">
    <cfRule type="expression" dxfId="2769" priority="13477">
      <formula>IF(RIGHT(TEXT(AM34,"0.#"),1)=".",FALSE,TRUE)</formula>
    </cfRule>
    <cfRule type="expression" dxfId="2768" priority="13478">
      <formula>IF(RIGHT(TEXT(AM34,"0.#"),1)=".",TRUE,FALSE)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Q32:AQ34">
    <cfRule type="expression" dxfId="2765" priority="13471">
      <formula>IF(RIGHT(TEXT(AQ32,"0.#"),1)=".",FALSE,TRUE)</formula>
    </cfRule>
    <cfRule type="expression" dxfId="2764" priority="13472">
      <formula>IF(RIGHT(TEXT(AQ32,"0.#"),1)=".",TRUE,FALSE)</formula>
    </cfRule>
  </conditionalFormatting>
  <conditionalFormatting sqref="AU32:AU34">
    <cfRule type="expression" dxfId="2763" priority="13469">
      <formula>IF(RIGHT(TEXT(AU32,"0.#"),1)=".",FALSE,TRUE)</formula>
    </cfRule>
    <cfRule type="expression" dxfId="2762" priority="13470">
      <formula>IF(RIGHT(TEXT(AU32,"0.#"),1)=".",TRUE,FALSE)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I102">
    <cfRule type="expression" dxfId="2673" priority="13247">
      <formula>IF(RIGHT(TEXT(AI102,"0.#"),1)=".",FALSE,TRUE)</formula>
    </cfRule>
    <cfRule type="expression" dxfId="2672" priority="13248">
      <formula>IF(RIGHT(TEXT(AI102,"0.#"),1)=".",TRUE,FALSE)</formula>
    </cfRule>
  </conditionalFormatting>
  <conditionalFormatting sqref="AM102">
    <cfRule type="expression" dxfId="2671" priority="13245">
      <formula>IF(RIGHT(TEXT(AM102,"0.#"),1)=".",FALSE,TRUE)</formula>
    </cfRule>
    <cfRule type="expression" dxfId="2670" priority="13246">
      <formula>IF(RIGHT(TEXT(AM102,"0.#"),1)=".",TRUE,FALSE)</formula>
    </cfRule>
  </conditionalFormatting>
  <conditionalFormatting sqref="AQ102">
    <cfRule type="expression" dxfId="2669" priority="13243">
      <formula>IF(RIGHT(TEXT(AQ102,"0.#"),1)=".",FALSE,TRUE)</formula>
    </cfRule>
    <cfRule type="expression" dxfId="2668" priority="13244">
      <formula>IF(RIGHT(TEXT(AQ102,"0.#"),1)=".",TRUE,FALSE)</formula>
    </cfRule>
  </conditionalFormatting>
  <conditionalFormatting sqref="AE104">
    <cfRule type="expression" dxfId="2667" priority="13241">
      <formula>IF(RIGHT(TEXT(AE104,"0.#"),1)=".",FALSE,TRUE)</formula>
    </cfRule>
    <cfRule type="expression" dxfId="2666" priority="13242">
      <formula>IF(RIGHT(TEXT(AE104,"0.#"),1)=".",TRUE,FALSE)</formula>
    </cfRule>
  </conditionalFormatting>
  <conditionalFormatting sqref="AI104">
    <cfRule type="expression" dxfId="2665" priority="13239">
      <formula>IF(RIGHT(TEXT(AI104,"0.#"),1)=".",FALSE,TRUE)</formula>
    </cfRule>
    <cfRule type="expression" dxfId="2664" priority="13240">
      <formula>IF(RIGHT(TEXT(AI104,"0.#"),1)=".",TRUE,FALSE)</formula>
    </cfRule>
  </conditionalFormatting>
  <conditionalFormatting sqref="AM104">
    <cfRule type="expression" dxfId="2663" priority="13237">
      <formula>IF(RIGHT(TEXT(AM104,"0.#"),1)=".",FALSE,TRUE)</formula>
    </cfRule>
    <cfRule type="expression" dxfId="2662" priority="13238">
      <formula>IF(RIGHT(TEXT(AM104,"0.#"),1)=".",TRUE,FALSE)</formula>
    </cfRule>
  </conditionalFormatting>
  <conditionalFormatting sqref="AE105">
    <cfRule type="expression" dxfId="2661" priority="13235">
      <formula>IF(RIGHT(TEXT(AE105,"0.#"),1)=".",FALSE,TRUE)</formula>
    </cfRule>
    <cfRule type="expression" dxfId="2660" priority="13236">
      <formula>IF(RIGHT(TEXT(AE105,"0.#"),1)=".",TRUE,FALSE)</formula>
    </cfRule>
  </conditionalFormatting>
  <conditionalFormatting sqref="AI105">
    <cfRule type="expression" dxfId="2659" priority="13233">
      <formula>IF(RIGHT(TEXT(AI105,"0.#"),1)=".",FALSE,TRUE)</formula>
    </cfRule>
    <cfRule type="expression" dxfId="2658" priority="13234">
      <formula>IF(RIGHT(TEXT(AI105,"0.#"),1)=".",TRUE,FALSE)</formula>
    </cfRule>
  </conditionalFormatting>
  <conditionalFormatting sqref="AM105">
    <cfRule type="expression" dxfId="2657" priority="13231">
      <formula>IF(RIGHT(TEXT(AM105,"0.#"),1)=".",FALSE,TRUE)</formula>
    </cfRule>
    <cfRule type="expression" dxfId="2656" priority="13232">
      <formula>IF(RIGHT(TEXT(AM105,"0.#"),1)=".",TRUE,FALSE)</formula>
    </cfRule>
  </conditionalFormatting>
  <conditionalFormatting sqref="AE107">
    <cfRule type="expression" dxfId="2655" priority="13227">
      <formula>IF(RIGHT(TEXT(AE107,"0.#"),1)=".",FALSE,TRUE)</formula>
    </cfRule>
    <cfRule type="expression" dxfId="2654" priority="13228">
      <formula>IF(RIGHT(TEXT(AE107,"0.#"),1)=".",TRUE,FALSE)</formula>
    </cfRule>
  </conditionalFormatting>
  <conditionalFormatting sqref="AI107">
    <cfRule type="expression" dxfId="2653" priority="13225">
      <formula>IF(RIGHT(TEXT(AI107,"0.#"),1)=".",FALSE,TRUE)</formula>
    </cfRule>
    <cfRule type="expression" dxfId="2652" priority="13226">
      <formula>IF(RIGHT(TEXT(AI107,"0.#"),1)=".",TRUE,FALSE)</formula>
    </cfRule>
  </conditionalFormatting>
  <conditionalFormatting sqref="AM107">
    <cfRule type="expression" dxfId="2651" priority="13223">
      <formula>IF(RIGHT(TEXT(AM107,"0.#"),1)=".",FALSE,TRUE)</formula>
    </cfRule>
    <cfRule type="expression" dxfId="2650" priority="13224">
      <formula>IF(RIGHT(TEXT(AM107,"0.#"),1)=".",TRUE,FALSE)</formula>
    </cfRule>
  </conditionalFormatting>
  <conditionalFormatting sqref="AE108">
    <cfRule type="expression" dxfId="2649" priority="13221">
      <formula>IF(RIGHT(TEXT(AE108,"0.#"),1)=".",FALSE,TRUE)</formula>
    </cfRule>
    <cfRule type="expression" dxfId="2648" priority="13222">
      <formula>IF(RIGHT(TEXT(AE108,"0.#"),1)=".",TRUE,FALSE)</formula>
    </cfRule>
  </conditionalFormatting>
  <conditionalFormatting sqref="AI108">
    <cfRule type="expression" dxfId="2647" priority="13219">
      <formula>IF(RIGHT(TEXT(AI108,"0.#"),1)=".",FALSE,TRUE)</formula>
    </cfRule>
    <cfRule type="expression" dxfId="2646" priority="13220">
      <formula>IF(RIGHT(TEXT(AI108,"0.#"),1)=".",TRUE,FALSE)</formula>
    </cfRule>
  </conditionalFormatting>
  <conditionalFormatting sqref="AM108">
    <cfRule type="expression" dxfId="2645" priority="13217">
      <formula>IF(RIGHT(TEXT(AM108,"0.#"),1)=".",FALSE,TRUE)</formula>
    </cfRule>
    <cfRule type="expression" dxfId="2644" priority="13218">
      <formula>IF(RIGHT(TEXT(AM108,"0.#"),1)=".",TRUE,FALSE)</formula>
    </cfRule>
  </conditionalFormatting>
  <conditionalFormatting sqref="AE110">
    <cfRule type="expression" dxfId="2643" priority="13213">
      <formula>IF(RIGHT(TEXT(AE110,"0.#"),1)=".",FALSE,TRUE)</formula>
    </cfRule>
    <cfRule type="expression" dxfId="2642" priority="13214">
      <formula>IF(RIGHT(TEXT(AE110,"0.#"),1)=".",TRUE,FALSE)</formula>
    </cfRule>
  </conditionalFormatting>
  <conditionalFormatting sqref="AI110">
    <cfRule type="expression" dxfId="2641" priority="13211">
      <formula>IF(RIGHT(TEXT(AI110,"0.#"),1)=".",FALSE,TRUE)</formula>
    </cfRule>
    <cfRule type="expression" dxfId="2640" priority="13212">
      <formula>IF(RIGHT(TEXT(AI110,"0.#"),1)=".",TRUE,FALSE)</formula>
    </cfRule>
  </conditionalFormatting>
  <conditionalFormatting sqref="AM110">
    <cfRule type="expression" dxfId="2639" priority="13209">
      <formula>IF(RIGHT(TEXT(AM110,"0.#"),1)=".",FALSE,TRUE)</formula>
    </cfRule>
    <cfRule type="expression" dxfId="2638" priority="13210">
      <formula>IF(RIGHT(TEXT(AM110,"0.#"),1)=".",TRUE,FALSE)</formula>
    </cfRule>
  </conditionalFormatting>
  <conditionalFormatting sqref="AE111">
    <cfRule type="expression" dxfId="2637" priority="13207">
      <formula>IF(RIGHT(TEXT(AE111,"0.#"),1)=".",FALSE,TRUE)</formula>
    </cfRule>
    <cfRule type="expression" dxfId="2636" priority="13208">
      <formula>IF(RIGHT(TEXT(AE111,"0.#"),1)=".",TRUE,FALSE)</formula>
    </cfRule>
  </conditionalFormatting>
  <conditionalFormatting sqref="AI111">
    <cfRule type="expression" dxfId="2635" priority="13205">
      <formula>IF(RIGHT(TEXT(AI111,"0.#"),1)=".",FALSE,TRUE)</formula>
    </cfRule>
    <cfRule type="expression" dxfId="2634" priority="13206">
      <formula>IF(RIGHT(TEXT(AI111,"0.#"),1)=".",TRUE,FALSE)</formula>
    </cfRule>
  </conditionalFormatting>
  <conditionalFormatting sqref="AM111">
    <cfRule type="expression" dxfId="2633" priority="13203">
      <formula>IF(RIGHT(TEXT(AM111,"0.#"),1)=".",FALSE,TRUE)</formula>
    </cfRule>
    <cfRule type="expression" dxfId="2632" priority="13204">
      <formula>IF(RIGHT(TEXT(AM111,"0.#"),1)=".",TRUE,FALSE)</formula>
    </cfRule>
  </conditionalFormatting>
  <conditionalFormatting sqref="AE113">
    <cfRule type="expression" dxfId="2631" priority="13199">
      <formula>IF(RIGHT(TEXT(AE113,"0.#"),1)=".",FALSE,TRUE)</formula>
    </cfRule>
    <cfRule type="expression" dxfId="2630" priority="13200">
      <formula>IF(RIGHT(TEXT(AE113,"0.#"),1)=".",TRUE,FALSE)</formula>
    </cfRule>
  </conditionalFormatting>
  <conditionalFormatting sqref="AI113">
    <cfRule type="expression" dxfId="2629" priority="13197">
      <formula>IF(RIGHT(TEXT(AI113,"0.#"),1)=".",FALSE,TRUE)</formula>
    </cfRule>
    <cfRule type="expression" dxfId="2628" priority="13198">
      <formula>IF(RIGHT(TEXT(AI113,"0.#"),1)=".",TRUE,FALSE)</formula>
    </cfRule>
  </conditionalFormatting>
  <conditionalFormatting sqref="AM113">
    <cfRule type="expression" dxfId="2627" priority="13195">
      <formula>IF(RIGHT(TEXT(AM113,"0.#"),1)=".",FALSE,TRUE)</formula>
    </cfRule>
    <cfRule type="expression" dxfId="2626" priority="13196">
      <formula>IF(RIGHT(TEXT(AM113,"0.#"),1)=".",TRUE,FALSE)</formula>
    </cfRule>
  </conditionalFormatting>
  <conditionalFormatting sqref="AE114">
    <cfRule type="expression" dxfId="2625" priority="13193">
      <formula>IF(RIGHT(TEXT(AE114,"0.#"),1)=".",FALSE,TRUE)</formula>
    </cfRule>
    <cfRule type="expression" dxfId="2624" priority="13194">
      <formula>IF(RIGHT(TEXT(AE114,"0.#"),1)=".",TRUE,FALSE)</formula>
    </cfRule>
  </conditionalFormatting>
  <conditionalFormatting sqref="AI114">
    <cfRule type="expression" dxfId="2623" priority="13191">
      <formula>IF(RIGHT(TEXT(AI114,"0.#"),1)=".",FALSE,TRUE)</formula>
    </cfRule>
    <cfRule type="expression" dxfId="2622" priority="13192">
      <formula>IF(RIGHT(TEXT(AI114,"0.#"),1)=".",TRUE,FALSE)</formula>
    </cfRule>
  </conditionalFormatting>
  <conditionalFormatting sqref="AM114">
    <cfRule type="expression" dxfId="2621" priority="13189">
      <formula>IF(RIGHT(TEXT(AM114,"0.#"),1)=".",FALSE,TRUE)</formula>
    </cfRule>
    <cfRule type="expression" dxfId="2620" priority="13190">
      <formula>IF(RIGHT(TEXT(AM114,"0.#"),1)=".",TRUE,FALSE)</formula>
    </cfRule>
  </conditionalFormatting>
  <conditionalFormatting sqref="AE116 AQ116">
    <cfRule type="expression" dxfId="2619" priority="13185">
      <formula>IF(RIGHT(TEXT(AE116,"0.#"),1)=".",FALSE,TRUE)</formula>
    </cfRule>
    <cfRule type="expression" dxfId="2618" priority="13186">
      <formula>IF(RIGHT(TEXT(AE116,"0.#"),1)=".",TRUE,FALSE)</formula>
    </cfRule>
  </conditionalFormatting>
  <conditionalFormatting sqref="AI116">
    <cfRule type="expression" dxfId="2617" priority="13183">
      <formula>IF(RIGHT(TEXT(AI116,"0.#"),1)=".",FALSE,TRUE)</formula>
    </cfRule>
    <cfRule type="expression" dxfId="2616" priority="13184">
      <formula>IF(RIGHT(TEXT(AI116,"0.#"),1)=".",TRUE,FALSE)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E117 AM117">
    <cfRule type="expression" dxfId="2613" priority="13179">
      <formula>IF(RIGHT(TEXT(AE117,"0.#"),1)=".",FALSE,TRUE)</formula>
    </cfRule>
    <cfRule type="expression" dxfId="2612" priority="13180">
      <formula>IF(RIGHT(TEXT(AE117,"0.#"),1)=".",TRUE,FALSE)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I135 AM134 AQ134:AQ135 AU134:AU135">
    <cfRule type="expression" dxfId="2559" priority="13085">
      <formula>IF(RIGHT(TEXT(AI134,"0.#"),1)=".",FALSE,TRUE)</formula>
    </cfRule>
    <cfRule type="expression" dxfId="2558" priority="13086">
      <formula>IF(RIGHT(TEXT(AI134,"0.#"),1)=".",TRUE,FALSE)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0:AO867">
    <cfRule type="expression" dxfId="2527" priority="6655">
      <formula>IF(AND(AL840&gt;=0, RIGHT(TEXT(AL840,"0.#"),1)&lt;&gt;"."),TRUE,FALSE)</formula>
    </cfRule>
    <cfRule type="expression" dxfId="2526" priority="6656">
      <formula>IF(AND(AL840&gt;=0, RIGHT(TEXT(AL840,"0.#"),1)="."),TRUE,FALSE)</formula>
    </cfRule>
    <cfRule type="expression" dxfId="2525" priority="6657">
      <formula>IF(AND(AL840&lt;0, RIGHT(TEXT(AL840,"0.#"),1)&lt;&gt;"."),TRUE,FALSE)</formula>
    </cfRule>
    <cfRule type="expression" dxfId="2524" priority="6658">
      <formula>IF(AND(AL840&lt;0, RIGHT(TEXT(AL840,"0.#"),1)="."),TRUE,FALSE)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0:Y867">
    <cfRule type="expression" dxfId="2453" priority="2983">
      <formula>IF(RIGHT(TEXT(Y840,"0.#"),1)=".",FALSE,TRUE)</formula>
    </cfRule>
    <cfRule type="expression" dxfId="2452" priority="2984">
      <formula>IF(RIGHT(TEXT(Y840,"0.#"),1)=".",TRUE,FALSE)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3:AO1132">
    <cfRule type="expression" dxfId="2423" priority="2889">
      <formula>IF(AND(AL1103&gt;=0, RIGHT(TEXT(AL1103,"0.#"),1)&lt;&gt;"."),TRUE,FALSE)</formula>
    </cfRule>
    <cfRule type="expression" dxfId="2422" priority="2890">
      <formula>IF(AND(AL1103&gt;=0, RIGHT(TEXT(AL1103,"0.#"),1)="."),TRUE,FALSE)</formula>
    </cfRule>
    <cfRule type="expression" dxfId="2421" priority="2891">
      <formula>IF(AND(AL1103&lt;0, RIGHT(TEXT(AL1103,"0.#"),1)&lt;&gt;"."),TRUE,FALSE)</formula>
    </cfRule>
    <cfRule type="expression" dxfId="2420" priority="2892">
      <formula>IF(AND(AL1103&lt;0, RIGHT(TEXT(AL1103,"0.#"),1)="."),TRUE,FALSE)</formula>
    </cfRule>
  </conditionalFormatting>
  <conditionalFormatting sqref="Y1103:Y1132">
    <cfRule type="expression" dxfId="2419" priority="2887">
      <formula>IF(RIGHT(TEXT(Y1103,"0.#"),1)=".",FALSE,TRUE)</formula>
    </cfRule>
    <cfRule type="expression" dxfId="2418" priority="2888">
      <formula>IF(RIGHT(TEXT(Y1103,"0.#"),1)=".",TRUE,FALSE)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9">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Y839">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3:Y900">
    <cfRule type="expression" dxfId="2087" priority="2099">
      <formula>IF(RIGHT(TEXT(Y873,"0.#"),1)=".",FALSE,TRUE)</formula>
    </cfRule>
    <cfRule type="expression" dxfId="2086" priority="2100">
      <formula>IF(RIGHT(TEXT(Y873,"0.#"),1)=".",TRUE,FALSE)</formula>
    </cfRule>
  </conditionalFormatting>
  <conditionalFormatting sqref="Y871:Y872">
    <cfRule type="expression" dxfId="2085" priority="2093">
      <formula>IF(RIGHT(TEXT(Y871,"0.#"),1)=".",FALSE,TRUE)</formula>
    </cfRule>
    <cfRule type="expression" dxfId="2084" priority="2094">
      <formula>IF(RIGHT(TEXT(Y871,"0.#"),1)=".",TRUE,FALSE)</formula>
    </cfRule>
  </conditionalFormatting>
  <conditionalFormatting sqref="Y906:Y933">
    <cfRule type="expression" dxfId="2083" priority="2087">
      <formula>IF(RIGHT(TEXT(Y906,"0.#"),1)=".",FALSE,TRUE)</formula>
    </cfRule>
    <cfRule type="expression" dxfId="2082" priority="2088">
      <formula>IF(RIGHT(TEXT(Y906,"0.#"),1)=".",TRUE,FALSE)</formula>
    </cfRule>
  </conditionalFormatting>
  <conditionalFormatting sqref="Y904:Y905">
    <cfRule type="expression" dxfId="2081" priority="2081">
      <formula>IF(RIGHT(TEXT(Y904,"0.#"),1)=".",FALSE,TRUE)</formula>
    </cfRule>
    <cfRule type="expression" dxfId="2080" priority="2082">
      <formula>IF(RIGHT(TEXT(Y904,"0.#"),1)=".",TRUE,FALSE)</formula>
    </cfRule>
  </conditionalFormatting>
  <conditionalFormatting sqref="Y939:Y966">
    <cfRule type="expression" dxfId="2079" priority="2075">
      <formula>IF(RIGHT(TEXT(Y939,"0.#"),1)=".",FALSE,TRUE)</formula>
    </cfRule>
    <cfRule type="expression" dxfId="2078" priority="2076">
      <formula>IF(RIGHT(TEXT(Y939,"0.#"),1)=".",TRUE,FALSE)</formula>
    </cfRule>
  </conditionalFormatting>
  <conditionalFormatting sqref="Y937:Y938">
    <cfRule type="expression" dxfId="2077" priority="2069">
      <formula>IF(RIGHT(TEXT(Y937,"0.#"),1)=".",FALSE,TRUE)</formula>
    </cfRule>
    <cfRule type="expression" dxfId="2076" priority="2070">
      <formula>IF(RIGHT(TEXT(Y937,"0.#"),1)=".",TRUE,FALSE)</formula>
    </cfRule>
  </conditionalFormatting>
  <conditionalFormatting sqref="Y972:Y999">
    <cfRule type="expression" dxfId="2075" priority="2063">
      <formula>IF(RIGHT(TEXT(Y972,"0.#"),1)=".",FALSE,TRUE)</formula>
    </cfRule>
    <cfRule type="expression" dxfId="2074" priority="2064">
      <formula>IF(RIGHT(TEXT(Y972,"0.#"),1)=".",TRUE,FALSE)</formula>
    </cfRule>
  </conditionalFormatting>
  <conditionalFormatting sqref="Y970:Y971">
    <cfRule type="expression" dxfId="2073" priority="2057">
      <formula>IF(RIGHT(TEXT(Y970,"0.#"),1)=".",FALSE,TRUE)</formula>
    </cfRule>
    <cfRule type="expression" dxfId="2072" priority="2058">
      <formula>IF(RIGHT(TEXT(Y970,"0.#"),1)=".",TRUE,FALSE)</formula>
    </cfRule>
  </conditionalFormatting>
  <conditionalFormatting sqref="Y1005:Y1032">
    <cfRule type="expression" dxfId="2071" priority="2051">
      <formula>IF(RIGHT(TEXT(Y1005,"0.#"),1)=".",FALSE,TRUE)</formula>
    </cfRule>
    <cfRule type="expression" dxfId="2070" priority="2052">
      <formula>IF(RIGHT(TEXT(Y1005,"0.#"),1)=".",TRUE,FALSE)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3:AO900">
    <cfRule type="expression" dxfId="1989" priority="2101">
      <formula>IF(AND(AL873&gt;=0, RIGHT(TEXT(AL873,"0.#"),1)&lt;&gt;"."),TRUE,FALSE)</formula>
    </cfRule>
    <cfRule type="expression" dxfId="1988" priority="2102">
      <formula>IF(AND(AL873&gt;=0, RIGHT(TEXT(AL873,"0.#"),1)="."),TRUE,FALSE)</formula>
    </cfRule>
    <cfRule type="expression" dxfId="1987" priority="2103">
      <formula>IF(AND(AL873&lt;0, RIGHT(TEXT(AL873,"0.#"),1)&lt;&gt;"."),TRUE,FALSE)</formula>
    </cfRule>
    <cfRule type="expression" dxfId="1986" priority="2104">
      <formula>IF(AND(AL873&lt;0, RIGHT(TEXT(AL873,"0.#"),1)="."),TRUE,FALSE)</formula>
    </cfRule>
  </conditionalFormatting>
  <conditionalFormatting sqref="AL871:AO872">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4:AO905">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7:AO938">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3" fitToHeight="5" orientation="portrait" r:id="rId1"/>
  <headerFooter differentFirst="1" alignWithMargins="0"/>
  <rowBreaks count="5" manualBreakCount="5">
    <brk id="94" max="49" man="1"/>
    <brk id="699" max="49" man="1"/>
    <brk id="727" max="49" man="1"/>
    <brk id="774" max="49" man="1"/>
    <brk id="110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L11" sqref="L11"/>
    </sheetView>
  </sheetViews>
  <sheetFormatPr defaultColWidth="9" defaultRowHeight="13"/>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453125" customWidth="1"/>
    <col min="12" max="12" width="8.81640625"/>
    <col min="13" max="13" width="12" style="13" hidden="1" customWidth="1"/>
    <col min="14" max="14" width="4" style="13" hidden="1" customWidth="1"/>
    <col min="15" max="15" width="3.453125" customWidth="1"/>
    <col min="16" max="16" width="8.453125" customWidth="1"/>
    <col min="17" max="17" width="8.81640625" style="16" customWidth="1"/>
    <col min="18" max="18" width="9.453125" style="13" hidden="1" customWidth="1"/>
    <col min="19" max="19" width="4" style="13" hidden="1" customWidth="1"/>
    <col min="20" max="20" width="8.81640625"/>
    <col min="21" max="21" width="9" style="28"/>
    <col min="22" max="22" width="3.453125" style="28" customWidth="1"/>
    <col min="23" max="23" width="12.453125" style="28" bestFit="1" customWidth="1"/>
    <col min="24" max="24" width="3.453125" style="28" customWidth="1"/>
    <col min="25" max="25" width="12.453125" style="34" bestFit="1" customWidth="1"/>
    <col min="26" max="26" width="3.453125" style="28" customWidth="1"/>
    <col min="27" max="27" width="11.453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453125" style="28" customWidth="1"/>
    <col min="34" max="34" width="9" style="28"/>
    <col min="35" max="35" width="14.453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569</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453125" style="35" customWidth="1"/>
    <col min="50" max="50" width="6.1796875" style="35" customWidth="1"/>
    <col min="51" max="57" width="2.1796875" style="35" customWidth="1"/>
    <col min="58" max="61" width="9" style="35"/>
    <col min="62" max="62" width="27.90625" style="35" customWidth="1"/>
    <col min="63" max="63" width="12.1796875" style="35" customWidth="1"/>
    <col min="64" max="16384" width="9" style="35"/>
  </cols>
  <sheetData>
    <row r="1" spans="1:50" ht="23.25" customHeight="1">
      <c r="AP1" s="36"/>
      <c r="AQ1" s="36"/>
      <c r="AR1" s="36"/>
      <c r="AS1" s="36"/>
      <c r="AT1" s="36"/>
      <c r="AU1" s="36"/>
      <c r="AV1" s="36"/>
      <c r="AW1" s="37"/>
    </row>
    <row r="2" spans="1:50" ht="18.75" customHeight="1">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33"/>
      <c r="AA2" s="834"/>
      <c r="AB2" s="1038" t="s">
        <v>11</v>
      </c>
      <c r="AC2" s="1039"/>
      <c r="AD2" s="1040"/>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c r="A4" s="403"/>
      <c r="B4" s="401"/>
      <c r="C4" s="401"/>
      <c r="D4" s="401"/>
      <c r="E4" s="401"/>
      <c r="F4" s="402"/>
      <c r="G4" s="564"/>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6"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33"/>
      <c r="AA9" s="834"/>
      <c r="AB9" s="1038" t="s">
        <v>11</v>
      </c>
      <c r="AC9" s="1039"/>
      <c r="AD9" s="1040"/>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c r="A11" s="403"/>
      <c r="B11" s="401"/>
      <c r="C11" s="401"/>
      <c r="D11" s="401"/>
      <c r="E11" s="401"/>
      <c r="F11" s="402"/>
      <c r="G11" s="564"/>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6"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33"/>
      <c r="AA16" s="834"/>
      <c r="AB16" s="1038" t="s">
        <v>11</v>
      </c>
      <c r="AC16" s="1039"/>
      <c r="AD16" s="1040"/>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c r="A18" s="403"/>
      <c r="B18" s="401"/>
      <c r="C18" s="401"/>
      <c r="D18" s="401"/>
      <c r="E18" s="401"/>
      <c r="F18" s="402"/>
      <c r="G18" s="564"/>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6"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33"/>
      <c r="AA23" s="834"/>
      <c r="AB23" s="1038" t="s">
        <v>11</v>
      </c>
      <c r="AC23" s="1039"/>
      <c r="AD23" s="1040"/>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c r="A25" s="403"/>
      <c r="B25" s="401"/>
      <c r="C25" s="401"/>
      <c r="D25" s="401"/>
      <c r="E25" s="401"/>
      <c r="F25" s="402"/>
      <c r="G25" s="564"/>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6"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33"/>
      <c r="AA30" s="834"/>
      <c r="AB30" s="1038" t="s">
        <v>11</v>
      </c>
      <c r="AC30" s="1039"/>
      <c r="AD30" s="1040"/>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c r="A32" s="403"/>
      <c r="B32" s="401"/>
      <c r="C32" s="401"/>
      <c r="D32" s="401"/>
      <c r="E32" s="401"/>
      <c r="F32" s="402"/>
      <c r="G32" s="564"/>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6"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33"/>
      <c r="AA37" s="834"/>
      <c r="AB37" s="1038" t="s">
        <v>11</v>
      </c>
      <c r="AC37" s="1039"/>
      <c r="AD37" s="1040"/>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c r="A39" s="403"/>
      <c r="B39" s="401"/>
      <c r="C39" s="401"/>
      <c r="D39" s="401"/>
      <c r="E39" s="401"/>
      <c r="F39" s="402"/>
      <c r="G39" s="564"/>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6"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33"/>
      <c r="AA44" s="834"/>
      <c r="AB44" s="1038" t="s">
        <v>11</v>
      </c>
      <c r="AC44" s="1039"/>
      <c r="AD44" s="1040"/>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c r="A46" s="403"/>
      <c r="B46" s="401"/>
      <c r="C46" s="401"/>
      <c r="D46" s="401"/>
      <c r="E46" s="401"/>
      <c r="F46" s="402"/>
      <c r="G46" s="564"/>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6"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33"/>
      <c r="AA51" s="834"/>
      <c r="AB51" s="242" t="s">
        <v>11</v>
      </c>
      <c r="AC51" s="1039"/>
      <c r="AD51" s="1040"/>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c r="A53" s="403"/>
      <c r="B53" s="401"/>
      <c r="C53" s="401"/>
      <c r="D53" s="401"/>
      <c r="E53" s="401"/>
      <c r="F53" s="402"/>
      <c r="G53" s="564"/>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6"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33"/>
      <c r="AA58" s="834"/>
      <c r="AB58" s="1038" t="s">
        <v>11</v>
      </c>
      <c r="AC58" s="1039"/>
      <c r="AD58" s="1040"/>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c r="A60" s="403"/>
      <c r="B60" s="401"/>
      <c r="C60" s="401"/>
      <c r="D60" s="401"/>
      <c r="E60" s="401"/>
      <c r="F60" s="402"/>
      <c r="G60" s="564"/>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6"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33"/>
      <c r="AA65" s="834"/>
      <c r="AB65" s="1038" t="s">
        <v>11</v>
      </c>
      <c r="AC65" s="1039"/>
      <c r="AD65" s="1040"/>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c r="A67" s="403"/>
      <c r="B67" s="401"/>
      <c r="C67" s="401"/>
      <c r="D67" s="401"/>
      <c r="E67" s="401"/>
      <c r="F67" s="402"/>
      <c r="G67" s="564"/>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453125" style="35" customWidth="1"/>
    <col min="50" max="50" width="4.453125" style="35" customWidth="1"/>
    <col min="51" max="57" width="2.1796875" style="35" customWidth="1"/>
    <col min="58" max="61" width="9" style="35"/>
    <col min="62" max="62" width="27.90625" style="35" customWidth="1"/>
    <col min="63" max="63" width="12.1796875" style="35" customWidth="1"/>
    <col min="64" max="16384" width="9" style="35"/>
  </cols>
  <sheetData>
    <row r="1" spans="1:50" ht="23.25" customHeight="1" thickBot="1">
      <c r="AP1" s="36"/>
      <c r="AQ1" s="36"/>
      <c r="AR1" s="36"/>
      <c r="AS1" s="36"/>
      <c r="AT1" s="36"/>
      <c r="AU1" s="36"/>
      <c r="AV1" s="36"/>
      <c r="AW1" s="37"/>
    </row>
    <row r="2" spans="1:50" ht="30" customHeight="1">
      <c r="A2" s="1062" t="s">
        <v>28</v>
      </c>
      <c r="B2" s="1063"/>
      <c r="C2" s="1063"/>
      <c r="D2" s="1063"/>
      <c r="E2" s="1063"/>
      <c r="F2" s="1064"/>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19" t="s">
        <v>17</v>
      </c>
      <c r="H3" s="670"/>
      <c r="I3" s="670"/>
      <c r="J3" s="670"/>
      <c r="K3" s="670"/>
      <c r="L3" s="669" t="s">
        <v>18</v>
      </c>
      <c r="M3" s="670"/>
      <c r="N3" s="670"/>
      <c r="O3" s="670"/>
      <c r="P3" s="670"/>
      <c r="Q3" s="670"/>
      <c r="R3" s="670"/>
      <c r="S3" s="670"/>
      <c r="T3" s="670"/>
      <c r="U3" s="670"/>
      <c r="V3" s="670"/>
      <c r="W3" s="670"/>
      <c r="X3" s="671"/>
      <c r="Y3" s="655" t="s">
        <v>19</v>
      </c>
      <c r="Z3" s="656"/>
      <c r="AA3" s="656"/>
      <c r="AB3" s="800"/>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6"/>
      <c r="B4" s="1057"/>
      <c r="C4" s="1057"/>
      <c r="D4" s="1057"/>
      <c r="E4" s="1057"/>
      <c r="F4" s="1058"/>
      <c r="G4" s="839"/>
      <c r="H4" s="673"/>
      <c r="I4" s="673"/>
      <c r="J4" s="673"/>
      <c r="K4" s="674"/>
      <c r="L4" s="666"/>
      <c r="M4" s="667"/>
      <c r="N4" s="667"/>
      <c r="O4" s="667"/>
      <c r="P4" s="667"/>
      <c r="Q4" s="667"/>
      <c r="R4" s="667"/>
      <c r="S4" s="667"/>
      <c r="T4" s="667"/>
      <c r="U4" s="667"/>
      <c r="V4" s="667"/>
      <c r="W4" s="667"/>
      <c r="X4" s="668"/>
      <c r="Y4" s="388"/>
      <c r="Z4" s="389"/>
      <c r="AA4" s="389"/>
      <c r="AB4" s="840"/>
      <c r="AC4" s="839"/>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c r="A5" s="1056"/>
      <c r="B5" s="1057"/>
      <c r="C5" s="1057"/>
      <c r="D5" s="1057"/>
      <c r="E5" s="1057"/>
      <c r="F5" s="105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6"/>
      <c r="B6" s="1057"/>
      <c r="C6" s="1057"/>
      <c r="D6" s="1057"/>
      <c r="E6" s="1057"/>
      <c r="F6" s="105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6"/>
      <c r="B7" s="1057"/>
      <c r="C7" s="1057"/>
      <c r="D7" s="1057"/>
      <c r="E7" s="1057"/>
      <c r="F7" s="105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6"/>
      <c r="B8" s="1057"/>
      <c r="C8" s="1057"/>
      <c r="D8" s="1057"/>
      <c r="E8" s="1057"/>
      <c r="F8" s="105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6"/>
      <c r="B9" s="1057"/>
      <c r="C9" s="1057"/>
      <c r="D9" s="1057"/>
      <c r="E9" s="1057"/>
      <c r="F9" s="105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6"/>
      <c r="B10" s="1057"/>
      <c r="C10" s="1057"/>
      <c r="D10" s="1057"/>
      <c r="E10" s="1057"/>
      <c r="F10" s="105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6"/>
      <c r="B11" s="1057"/>
      <c r="C11" s="1057"/>
      <c r="D11" s="1057"/>
      <c r="E11" s="1057"/>
      <c r="F11" s="105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6"/>
      <c r="B12" s="1057"/>
      <c r="C12" s="1057"/>
      <c r="D12" s="1057"/>
      <c r="E12" s="1057"/>
      <c r="F12" s="105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6"/>
      <c r="B13" s="1057"/>
      <c r="C13" s="1057"/>
      <c r="D13" s="1057"/>
      <c r="E13" s="1057"/>
      <c r="F13" s="105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56"/>
      <c r="B15" s="1057"/>
      <c r="C15" s="1057"/>
      <c r="D15" s="1057"/>
      <c r="E15" s="1057"/>
      <c r="F15" s="1058"/>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c r="A16" s="1056"/>
      <c r="B16" s="1057"/>
      <c r="C16" s="1057"/>
      <c r="D16" s="1057"/>
      <c r="E16" s="1057"/>
      <c r="F16" s="1058"/>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6"/>
      <c r="B17" s="1057"/>
      <c r="C17" s="1057"/>
      <c r="D17" s="1057"/>
      <c r="E17" s="1057"/>
      <c r="F17" s="1058"/>
      <c r="G17" s="839"/>
      <c r="H17" s="673"/>
      <c r="I17" s="673"/>
      <c r="J17" s="673"/>
      <c r="K17" s="674"/>
      <c r="L17" s="666"/>
      <c r="M17" s="667"/>
      <c r="N17" s="667"/>
      <c r="O17" s="667"/>
      <c r="P17" s="667"/>
      <c r="Q17" s="667"/>
      <c r="R17" s="667"/>
      <c r="S17" s="667"/>
      <c r="T17" s="667"/>
      <c r="U17" s="667"/>
      <c r="V17" s="667"/>
      <c r="W17" s="667"/>
      <c r="X17" s="668"/>
      <c r="Y17" s="388"/>
      <c r="Z17" s="389"/>
      <c r="AA17" s="389"/>
      <c r="AB17" s="840"/>
      <c r="AC17" s="839"/>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c r="A18" s="1056"/>
      <c r="B18" s="1057"/>
      <c r="C18" s="1057"/>
      <c r="D18" s="1057"/>
      <c r="E18" s="1057"/>
      <c r="F18" s="105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6"/>
      <c r="B19" s="1057"/>
      <c r="C19" s="1057"/>
      <c r="D19" s="1057"/>
      <c r="E19" s="1057"/>
      <c r="F19" s="105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6"/>
      <c r="B20" s="1057"/>
      <c r="C20" s="1057"/>
      <c r="D20" s="1057"/>
      <c r="E20" s="1057"/>
      <c r="F20" s="105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6"/>
      <c r="B21" s="1057"/>
      <c r="C21" s="1057"/>
      <c r="D21" s="1057"/>
      <c r="E21" s="1057"/>
      <c r="F21" s="105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6"/>
      <c r="B22" s="1057"/>
      <c r="C22" s="1057"/>
      <c r="D22" s="1057"/>
      <c r="E22" s="1057"/>
      <c r="F22" s="105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6"/>
      <c r="B23" s="1057"/>
      <c r="C23" s="1057"/>
      <c r="D23" s="1057"/>
      <c r="E23" s="1057"/>
      <c r="F23" s="105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6"/>
      <c r="B24" s="1057"/>
      <c r="C24" s="1057"/>
      <c r="D24" s="1057"/>
      <c r="E24" s="1057"/>
      <c r="F24" s="105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6"/>
      <c r="B25" s="1057"/>
      <c r="C25" s="1057"/>
      <c r="D25" s="1057"/>
      <c r="E25" s="1057"/>
      <c r="F25" s="105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6"/>
      <c r="B26" s="1057"/>
      <c r="C26" s="1057"/>
      <c r="D26" s="1057"/>
      <c r="E26" s="1057"/>
      <c r="F26" s="105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56"/>
      <c r="B28" s="1057"/>
      <c r="C28" s="1057"/>
      <c r="D28" s="1057"/>
      <c r="E28" s="1057"/>
      <c r="F28" s="1058"/>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c r="A29" s="1056"/>
      <c r="B29" s="1057"/>
      <c r="C29" s="1057"/>
      <c r="D29" s="1057"/>
      <c r="E29" s="1057"/>
      <c r="F29" s="1058"/>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6"/>
      <c r="B30" s="1057"/>
      <c r="C30" s="1057"/>
      <c r="D30" s="1057"/>
      <c r="E30" s="1057"/>
      <c r="F30" s="1058"/>
      <c r="G30" s="839"/>
      <c r="H30" s="673"/>
      <c r="I30" s="673"/>
      <c r="J30" s="673"/>
      <c r="K30" s="674"/>
      <c r="L30" s="666"/>
      <c r="M30" s="667"/>
      <c r="N30" s="667"/>
      <c r="O30" s="667"/>
      <c r="P30" s="667"/>
      <c r="Q30" s="667"/>
      <c r="R30" s="667"/>
      <c r="S30" s="667"/>
      <c r="T30" s="667"/>
      <c r="U30" s="667"/>
      <c r="V30" s="667"/>
      <c r="W30" s="667"/>
      <c r="X30" s="668"/>
      <c r="Y30" s="388"/>
      <c r="Z30" s="389"/>
      <c r="AA30" s="389"/>
      <c r="AB30" s="840"/>
      <c r="AC30" s="839"/>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c r="A31" s="1056"/>
      <c r="B31" s="1057"/>
      <c r="C31" s="1057"/>
      <c r="D31" s="1057"/>
      <c r="E31" s="1057"/>
      <c r="F31" s="105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6"/>
      <c r="B32" s="1057"/>
      <c r="C32" s="1057"/>
      <c r="D32" s="1057"/>
      <c r="E32" s="1057"/>
      <c r="F32" s="105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6"/>
      <c r="B33" s="1057"/>
      <c r="C33" s="1057"/>
      <c r="D33" s="1057"/>
      <c r="E33" s="1057"/>
      <c r="F33" s="105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6"/>
      <c r="B34" s="1057"/>
      <c r="C34" s="1057"/>
      <c r="D34" s="1057"/>
      <c r="E34" s="1057"/>
      <c r="F34" s="105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6"/>
      <c r="B35" s="1057"/>
      <c r="C35" s="1057"/>
      <c r="D35" s="1057"/>
      <c r="E35" s="1057"/>
      <c r="F35" s="105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6"/>
      <c r="B36" s="1057"/>
      <c r="C36" s="1057"/>
      <c r="D36" s="1057"/>
      <c r="E36" s="1057"/>
      <c r="F36" s="105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6"/>
      <c r="B37" s="1057"/>
      <c r="C37" s="1057"/>
      <c r="D37" s="1057"/>
      <c r="E37" s="1057"/>
      <c r="F37" s="105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6"/>
      <c r="B38" s="1057"/>
      <c r="C38" s="1057"/>
      <c r="D38" s="1057"/>
      <c r="E38" s="1057"/>
      <c r="F38" s="105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6"/>
      <c r="B39" s="1057"/>
      <c r="C39" s="1057"/>
      <c r="D39" s="1057"/>
      <c r="E39" s="1057"/>
      <c r="F39" s="105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56"/>
      <c r="B41" s="1057"/>
      <c r="C41" s="1057"/>
      <c r="D41" s="1057"/>
      <c r="E41" s="1057"/>
      <c r="F41" s="1058"/>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c r="A42" s="1056"/>
      <c r="B42" s="1057"/>
      <c r="C42" s="1057"/>
      <c r="D42" s="1057"/>
      <c r="E42" s="1057"/>
      <c r="F42" s="1058"/>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6"/>
      <c r="B43" s="1057"/>
      <c r="C43" s="1057"/>
      <c r="D43" s="1057"/>
      <c r="E43" s="1057"/>
      <c r="F43" s="1058"/>
      <c r="G43" s="839"/>
      <c r="H43" s="673"/>
      <c r="I43" s="673"/>
      <c r="J43" s="673"/>
      <c r="K43" s="674"/>
      <c r="L43" s="666"/>
      <c r="M43" s="667"/>
      <c r="N43" s="667"/>
      <c r="O43" s="667"/>
      <c r="P43" s="667"/>
      <c r="Q43" s="667"/>
      <c r="R43" s="667"/>
      <c r="S43" s="667"/>
      <c r="T43" s="667"/>
      <c r="U43" s="667"/>
      <c r="V43" s="667"/>
      <c r="W43" s="667"/>
      <c r="X43" s="668"/>
      <c r="Y43" s="388"/>
      <c r="Z43" s="389"/>
      <c r="AA43" s="389"/>
      <c r="AB43" s="840"/>
      <c r="AC43" s="839"/>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c r="A44" s="1056"/>
      <c r="B44" s="1057"/>
      <c r="C44" s="1057"/>
      <c r="D44" s="1057"/>
      <c r="E44" s="1057"/>
      <c r="F44" s="105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6"/>
      <c r="B45" s="1057"/>
      <c r="C45" s="1057"/>
      <c r="D45" s="1057"/>
      <c r="E45" s="1057"/>
      <c r="F45" s="105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6"/>
      <c r="B46" s="1057"/>
      <c r="C46" s="1057"/>
      <c r="D46" s="1057"/>
      <c r="E46" s="1057"/>
      <c r="F46" s="105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6"/>
      <c r="B47" s="1057"/>
      <c r="C47" s="1057"/>
      <c r="D47" s="1057"/>
      <c r="E47" s="1057"/>
      <c r="F47" s="105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6"/>
      <c r="B48" s="1057"/>
      <c r="C48" s="1057"/>
      <c r="D48" s="1057"/>
      <c r="E48" s="1057"/>
      <c r="F48" s="105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6"/>
      <c r="B49" s="1057"/>
      <c r="C49" s="1057"/>
      <c r="D49" s="1057"/>
      <c r="E49" s="1057"/>
      <c r="F49" s="105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6"/>
      <c r="B50" s="1057"/>
      <c r="C50" s="1057"/>
      <c r="D50" s="1057"/>
      <c r="E50" s="1057"/>
      <c r="F50" s="105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6"/>
      <c r="B51" s="1057"/>
      <c r="C51" s="1057"/>
      <c r="D51" s="1057"/>
      <c r="E51" s="1057"/>
      <c r="F51" s="105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6"/>
      <c r="B52" s="1057"/>
      <c r="C52" s="1057"/>
      <c r="D52" s="1057"/>
      <c r="E52" s="1057"/>
      <c r="F52" s="105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row r="55" spans="1:50" ht="30" customHeight="1">
      <c r="A55" s="1062" t="s">
        <v>28</v>
      </c>
      <c r="B55" s="1063"/>
      <c r="C55" s="1063"/>
      <c r="D55" s="1063"/>
      <c r="E55" s="1063"/>
      <c r="F55" s="1064"/>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c r="A56" s="1056"/>
      <c r="B56" s="1057"/>
      <c r="C56" s="1057"/>
      <c r="D56" s="1057"/>
      <c r="E56" s="1057"/>
      <c r="F56" s="1058"/>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6"/>
      <c r="B57" s="1057"/>
      <c r="C57" s="1057"/>
      <c r="D57" s="1057"/>
      <c r="E57" s="1057"/>
      <c r="F57" s="1058"/>
      <c r="G57" s="839"/>
      <c r="H57" s="673"/>
      <c r="I57" s="673"/>
      <c r="J57" s="673"/>
      <c r="K57" s="674"/>
      <c r="L57" s="666"/>
      <c r="M57" s="667"/>
      <c r="N57" s="667"/>
      <c r="O57" s="667"/>
      <c r="P57" s="667"/>
      <c r="Q57" s="667"/>
      <c r="R57" s="667"/>
      <c r="S57" s="667"/>
      <c r="T57" s="667"/>
      <c r="U57" s="667"/>
      <c r="V57" s="667"/>
      <c r="W57" s="667"/>
      <c r="X57" s="668"/>
      <c r="Y57" s="388"/>
      <c r="Z57" s="389"/>
      <c r="AA57" s="389"/>
      <c r="AB57" s="840"/>
      <c r="AC57" s="839"/>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c r="A58" s="1056"/>
      <c r="B58" s="1057"/>
      <c r="C58" s="1057"/>
      <c r="D58" s="1057"/>
      <c r="E58" s="1057"/>
      <c r="F58" s="105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6"/>
      <c r="B59" s="1057"/>
      <c r="C59" s="1057"/>
      <c r="D59" s="1057"/>
      <c r="E59" s="1057"/>
      <c r="F59" s="105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6"/>
      <c r="B60" s="1057"/>
      <c r="C60" s="1057"/>
      <c r="D60" s="1057"/>
      <c r="E60" s="1057"/>
      <c r="F60" s="105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6"/>
      <c r="B61" s="1057"/>
      <c r="C61" s="1057"/>
      <c r="D61" s="1057"/>
      <c r="E61" s="1057"/>
      <c r="F61" s="105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6"/>
      <c r="B62" s="1057"/>
      <c r="C62" s="1057"/>
      <c r="D62" s="1057"/>
      <c r="E62" s="1057"/>
      <c r="F62" s="105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6"/>
      <c r="B63" s="1057"/>
      <c r="C63" s="1057"/>
      <c r="D63" s="1057"/>
      <c r="E63" s="1057"/>
      <c r="F63" s="105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6"/>
      <c r="B64" s="1057"/>
      <c r="C64" s="1057"/>
      <c r="D64" s="1057"/>
      <c r="E64" s="1057"/>
      <c r="F64" s="105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6"/>
      <c r="B65" s="1057"/>
      <c r="C65" s="1057"/>
      <c r="D65" s="1057"/>
      <c r="E65" s="1057"/>
      <c r="F65" s="105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6"/>
      <c r="B66" s="1057"/>
      <c r="C66" s="1057"/>
      <c r="D66" s="1057"/>
      <c r="E66" s="1057"/>
      <c r="F66" s="105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56"/>
      <c r="B68" s="1057"/>
      <c r="C68" s="1057"/>
      <c r="D68" s="1057"/>
      <c r="E68" s="1057"/>
      <c r="F68" s="1058"/>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c r="A69" s="1056"/>
      <c r="B69" s="1057"/>
      <c r="C69" s="1057"/>
      <c r="D69" s="1057"/>
      <c r="E69" s="1057"/>
      <c r="F69" s="1058"/>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6"/>
      <c r="B70" s="1057"/>
      <c r="C70" s="1057"/>
      <c r="D70" s="1057"/>
      <c r="E70" s="1057"/>
      <c r="F70" s="1058"/>
      <c r="G70" s="839"/>
      <c r="H70" s="673"/>
      <c r="I70" s="673"/>
      <c r="J70" s="673"/>
      <c r="K70" s="674"/>
      <c r="L70" s="666"/>
      <c r="M70" s="667"/>
      <c r="N70" s="667"/>
      <c r="O70" s="667"/>
      <c r="P70" s="667"/>
      <c r="Q70" s="667"/>
      <c r="R70" s="667"/>
      <c r="S70" s="667"/>
      <c r="T70" s="667"/>
      <c r="U70" s="667"/>
      <c r="V70" s="667"/>
      <c r="W70" s="667"/>
      <c r="X70" s="668"/>
      <c r="Y70" s="388"/>
      <c r="Z70" s="389"/>
      <c r="AA70" s="389"/>
      <c r="AB70" s="840"/>
      <c r="AC70" s="839"/>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c r="A71" s="1056"/>
      <c r="B71" s="1057"/>
      <c r="C71" s="1057"/>
      <c r="D71" s="1057"/>
      <c r="E71" s="1057"/>
      <c r="F71" s="105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6"/>
      <c r="B72" s="1057"/>
      <c r="C72" s="1057"/>
      <c r="D72" s="1057"/>
      <c r="E72" s="1057"/>
      <c r="F72" s="105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6"/>
      <c r="B73" s="1057"/>
      <c r="C73" s="1057"/>
      <c r="D73" s="1057"/>
      <c r="E73" s="1057"/>
      <c r="F73" s="105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6"/>
      <c r="B74" s="1057"/>
      <c r="C74" s="1057"/>
      <c r="D74" s="1057"/>
      <c r="E74" s="1057"/>
      <c r="F74" s="105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6"/>
      <c r="B75" s="1057"/>
      <c r="C75" s="1057"/>
      <c r="D75" s="1057"/>
      <c r="E75" s="1057"/>
      <c r="F75" s="105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6"/>
      <c r="B76" s="1057"/>
      <c r="C76" s="1057"/>
      <c r="D76" s="1057"/>
      <c r="E76" s="1057"/>
      <c r="F76" s="105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6"/>
      <c r="B77" s="1057"/>
      <c r="C77" s="1057"/>
      <c r="D77" s="1057"/>
      <c r="E77" s="1057"/>
      <c r="F77" s="105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6"/>
      <c r="B78" s="1057"/>
      <c r="C78" s="1057"/>
      <c r="D78" s="1057"/>
      <c r="E78" s="1057"/>
      <c r="F78" s="105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6"/>
      <c r="B79" s="1057"/>
      <c r="C79" s="1057"/>
      <c r="D79" s="1057"/>
      <c r="E79" s="1057"/>
      <c r="F79" s="105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56"/>
      <c r="B81" s="1057"/>
      <c r="C81" s="1057"/>
      <c r="D81" s="1057"/>
      <c r="E81" s="1057"/>
      <c r="F81" s="1058"/>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c r="A82" s="1056"/>
      <c r="B82" s="1057"/>
      <c r="C82" s="1057"/>
      <c r="D82" s="1057"/>
      <c r="E82" s="1057"/>
      <c r="F82" s="1058"/>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6"/>
      <c r="B83" s="1057"/>
      <c r="C83" s="1057"/>
      <c r="D83" s="1057"/>
      <c r="E83" s="1057"/>
      <c r="F83" s="1058"/>
      <c r="G83" s="839"/>
      <c r="H83" s="673"/>
      <c r="I83" s="673"/>
      <c r="J83" s="673"/>
      <c r="K83" s="674"/>
      <c r="L83" s="666"/>
      <c r="M83" s="667"/>
      <c r="N83" s="667"/>
      <c r="O83" s="667"/>
      <c r="P83" s="667"/>
      <c r="Q83" s="667"/>
      <c r="R83" s="667"/>
      <c r="S83" s="667"/>
      <c r="T83" s="667"/>
      <c r="U83" s="667"/>
      <c r="V83" s="667"/>
      <c r="W83" s="667"/>
      <c r="X83" s="668"/>
      <c r="Y83" s="388"/>
      <c r="Z83" s="389"/>
      <c r="AA83" s="389"/>
      <c r="AB83" s="840"/>
      <c r="AC83" s="839"/>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c r="A84" s="1056"/>
      <c r="B84" s="1057"/>
      <c r="C84" s="1057"/>
      <c r="D84" s="1057"/>
      <c r="E84" s="1057"/>
      <c r="F84" s="105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6"/>
      <c r="B85" s="1057"/>
      <c r="C85" s="1057"/>
      <c r="D85" s="1057"/>
      <c r="E85" s="1057"/>
      <c r="F85" s="105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6"/>
      <c r="B86" s="1057"/>
      <c r="C86" s="1057"/>
      <c r="D86" s="1057"/>
      <c r="E86" s="1057"/>
      <c r="F86" s="105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6"/>
      <c r="B87" s="1057"/>
      <c r="C87" s="1057"/>
      <c r="D87" s="1057"/>
      <c r="E87" s="1057"/>
      <c r="F87" s="105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6"/>
      <c r="B88" s="1057"/>
      <c r="C88" s="1057"/>
      <c r="D88" s="1057"/>
      <c r="E88" s="1057"/>
      <c r="F88" s="105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6"/>
      <c r="B89" s="1057"/>
      <c r="C89" s="1057"/>
      <c r="D89" s="1057"/>
      <c r="E89" s="1057"/>
      <c r="F89" s="105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6"/>
      <c r="B90" s="1057"/>
      <c r="C90" s="1057"/>
      <c r="D90" s="1057"/>
      <c r="E90" s="1057"/>
      <c r="F90" s="105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6"/>
      <c r="B91" s="1057"/>
      <c r="C91" s="1057"/>
      <c r="D91" s="1057"/>
      <c r="E91" s="1057"/>
      <c r="F91" s="105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6"/>
      <c r="B92" s="1057"/>
      <c r="C92" s="1057"/>
      <c r="D92" s="1057"/>
      <c r="E92" s="1057"/>
      <c r="F92" s="105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56"/>
      <c r="B94" s="1057"/>
      <c r="C94" s="1057"/>
      <c r="D94" s="1057"/>
      <c r="E94" s="1057"/>
      <c r="F94" s="1058"/>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c r="A95" s="1056"/>
      <c r="B95" s="1057"/>
      <c r="C95" s="1057"/>
      <c r="D95" s="1057"/>
      <c r="E95" s="1057"/>
      <c r="F95" s="1058"/>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6"/>
      <c r="B96" s="1057"/>
      <c r="C96" s="1057"/>
      <c r="D96" s="1057"/>
      <c r="E96" s="1057"/>
      <c r="F96" s="1058"/>
      <c r="G96" s="839"/>
      <c r="H96" s="673"/>
      <c r="I96" s="673"/>
      <c r="J96" s="673"/>
      <c r="K96" s="674"/>
      <c r="L96" s="666"/>
      <c r="M96" s="667"/>
      <c r="N96" s="667"/>
      <c r="O96" s="667"/>
      <c r="P96" s="667"/>
      <c r="Q96" s="667"/>
      <c r="R96" s="667"/>
      <c r="S96" s="667"/>
      <c r="T96" s="667"/>
      <c r="U96" s="667"/>
      <c r="V96" s="667"/>
      <c r="W96" s="667"/>
      <c r="X96" s="668"/>
      <c r="Y96" s="388"/>
      <c r="Z96" s="389"/>
      <c r="AA96" s="389"/>
      <c r="AB96" s="840"/>
      <c r="AC96" s="839"/>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c r="A97" s="1056"/>
      <c r="B97" s="1057"/>
      <c r="C97" s="1057"/>
      <c r="D97" s="1057"/>
      <c r="E97" s="1057"/>
      <c r="F97" s="105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6"/>
      <c r="B98" s="1057"/>
      <c r="C98" s="1057"/>
      <c r="D98" s="1057"/>
      <c r="E98" s="1057"/>
      <c r="F98" s="105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6"/>
      <c r="B99" s="1057"/>
      <c r="C99" s="1057"/>
      <c r="D99" s="1057"/>
      <c r="E99" s="1057"/>
      <c r="F99" s="105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6"/>
      <c r="B100" s="1057"/>
      <c r="C100" s="1057"/>
      <c r="D100" s="1057"/>
      <c r="E100" s="1057"/>
      <c r="F100" s="105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6"/>
      <c r="B101" s="1057"/>
      <c r="C101" s="1057"/>
      <c r="D101" s="1057"/>
      <c r="E101" s="1057"/>
      <c r="F101" s="105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6"/>
      <c r="B102" s="1057"/>
      <c r="C102" s="1057"/>
      <c r="D102" s="1057"/>
      <c r="E102" s="1057"/>
      <c r="F102" s="105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6"/>
      <c r="B103" s="1057"/>
      <c r="C103" s="1057"/>
      <c r="D103" s="1057"/>
      <c r="E103" s="1057"/>
      <c r="F103" s="105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6"/>
      <c r="B104" s="1057"/>
      <c r="C104" s="1057"/>
      <c r="D104" s="1057"/>
      <c r="E104" s="1057"/>
      <c r="F104" s="105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6"/>
      <c r="B105" s="1057"/>
      <c r="C105" s="1057"/>
      <c r="D105" s="1057"/>
      <c r="E105" s="1057"/>
      <c r="F105" s="105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row r="108" spans="1:50" ht="30" customHeight="1">
      <c r="A108" s="1062" t="s">
        <v>28</v>
      </c>
      <c r="B108" s="1063"/>
      <c r="C108" s="1063"/>
      <c r="D108" s="1063"/>
      <c r="E108" s="1063"/>
      <c r="F108" s="1064"/>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c r="A109" s="1056"/>
      <c r="B109" s="1057"/>
      <c r="C109" s="1057"/>
      <c r="D109" s="1057"/>
      <c r="E109" s="1057"/>
      <c r="F109" s="1058"/>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6"/>
      <c r="B110" s="1057"/>
      <c r="C110" s="1057"/>
      <c r="D110" s="1057"/>
      <c r="E110" s="1057"/>
      <c r="F110" s="1058"/>
      <c r="G110" s="839"/>
      <c r="H110" s="673"/>
      <c r="I110" s="673"/>
      <c r="J110" s="673"/>
      <c r="K110" s="674"/>
      <c r="L110" s="666"/>
      <c r="M110" s="667"/>
      <c r="N110" s="667"/>
      <c r="O110" s="667"/>
      <c r="P110" s="667"/>
      <c r="Q110" s="667"/>
      <c r="R110" s="667"/>
      <c r="S110" s="667"/>
      <c r="T110" s="667"/>
      <c r="U110" s="667"/>
      <c r="V110" s="667"/>
      <c r="W110" s="667"/>
      <c r="X110" s="668"/>
      <c r="Y110" s="388"/>
      <c r="Z110" s="389"/>
      <c r="AA110" s="389"/>
      <c r="AB110" s="840"/>
      <c r="AC110" s="839"/>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c r="A111" s="1056"/>
      <c r="B111" s="1057"/>
      <c r="C111" s="1057"/>
      <c r="D111" s="1057"/>
      <c r="E111" s="1057"/>
      <c r="F111" s="105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6"/>
      <c r="B112" s="1057"/>
      <c r="C112" s="1057"/>
      <c r="D112" s="1057"/>
      <c r="E112" s="1057"/>
      <c r="F112" s="105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6"/>
      <c r="B113" s="1057"/>
      <c r="C113" s="1057"/>
      <c r="D113" s="1057"/>
      <c r="E113" s="1057"/>
      <c r="F113" s="105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6"/>
      <c r="B114" s="1057"/>
      <c r="C114" s="1057"/>
      <c r="D114" s="1057"/>
      <c r="E114" s="1057"/>
      <c r="F114" s="105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6"/>
      <c r="B115" s="1057"/>
      <c r="C115" s="1057"/>
      <c r="D115" s="1057"/>
      <c r="E115" s="1057"/>
      <c r="F115" s="105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6"/>
      <c r="B116" s="1057"/>
      <c r="C116" s="1057"/>
      <c r="D116" s="1057"/>
      <c r="E116" s="1057"/>
      <c r="F116" s="105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6"/>
      <c r="B117" s="1057"/>
      <c r="C117" s="1057"/>
      <c r="D117" s="1057"/>
      <c r="E117" s="1057"/>
      <c r="F117" s="105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6"/>
      <c r="B118" s="1057"/>
      <c r="C118" s="1057"/>
      <c r="D118" s="1057"/>
      <c r="E118" s="1057"/>
      <c r="F118" s="105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6"/>
      <c r="B119" s="1057"/>
      <c r="C119" s="1057"/>
      <c r="D119" s="1057"/>
      <c r="E119" s="1057"/>
      <c r="F119" s="105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56"/>
      <c r="B121" s="1057"/>
      <c r="C121" s="1057"/>
      <c r="D121" s="1057"/>
      <c r="E121" s="1057"/>
      <c r="F121" s="1058"/>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c r="A122" s="1056"/>
      <c r="B122" s="1057"/>
      <c r="C122" s="1057"/>
      <c r="D122" s="1057"/>
      <c r="E122" s="1057"/>
      <c r="F122" s="1058"/>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6"/>
      <c r="B123" s="1057"/>
      <c r="C123" s="1057"/>
      <c r="D123" s="1057"/>
      <c r="E123" s="1057"/>
      <c r="F123" s="1058"/>
      <c r="G123" s="839"/>
      <c r="H123" s="673"/>
      <c r="I123" s="673"/>
      <c r="J123" s="673"/>
      <c r="K123" s="674"/>
      <c r="L123" s="666"/>
      <c r="M123" s="667"/>
      <c r="N123" s="667"/>
      <c r="O123" s="667"/>
      <c r="P123" s="667"/>
      <c r="Q123" s="667"/>
      <c r="R123" s="667"/>
      <c r="S123" s="667"/>
      <c r="T123" s="667"/>
      <c r="U123" s="667"/>
      <c r="V123" s="667"/>
      <c r="W123" s="667"/>
      <c r="X123" s="668"/>
      <c r="Y123" s="388"/>
      <c r="Z123" s="389"/>
      <c r="AA123" s="389"/>
      <c r="AB123" s="840"/>
      <c r="AC123" s="839"/>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c r="A124" s="1056"/>
      <c r="B124" s="1057"/>
      <c r="C124" s="1057"/>
      <c r="D124" s="1057"/>
      <c r="E124" s="1057"/>
      <c r="F124" s="105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6"/>
      <c r="B125" s="1057"/>
      <c r="C125" s="1057"/>
      <c r="D125" s="1057"/>
      <c r="E125" s="1057"/>
      <c r="F125" s="105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6"/>
      <c r="B126" s="1057"/>
      <c r="C126" s="1057"/>
      <c r="D126" s="1057"/>
      <c r="E126" s="1057"/>
      <c r="F126" s="105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6"/>
      <c r="B127" s="1057"/>
      <c r="C127" s="1057"/>
      <c r="D127" s="1057"/>
      <c r="E127" s="1057"/>
      <c r="F127" s="105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6"/>
      <c r="B128" s="1057"/>
      <c r="C128" s="1057"/>
      <c r="D128" s="1057"/>
      <c r="E128" s="1057"/>
      <c r="F128" s="105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6"/>
      <c r="B129" s="1057"/>
      <c r="C129" s="1057"/>
      <c r="D129" s="1057"/>
      <c r="E129" s="1057"/>
      <c r="F129" s="105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6"/>
      <c r="B130" s="1057"/>
      <c r="C130" s="1057"/>
      <c r="D130" s="1057"/>
      <c r="E130" s="1057"/>
      <c r="F130" s="105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6"/>
      <c r="B131" s="1057"/>
      <c r="C131" s="1057"/>
      <c r="D131" s="1057"/>
      <c r="E131" s="1057"/>
      <c r="F131" s="105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6"/>
      <c r="B132" s="1057"/>
      <c r="C132" s="1057"/>
      <c r="D132" s="1057"/>
      <c r="E132" s="1057"/>
      <c r="F132" s="105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56"/>
      <c r="B134" s="1057"/>
      <c r="C134" s="1057"/>
      <c r="D134" s="1057"/>
      <c r="E134" s="1057"/>
      <c r="F134" s="1058"/>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c r="A135" s="1056"/>
      <c r="B135" s="1057"/>
      <c r="C135" s="1057"/>
      <c r="D135" s="1057"/>
      <c r="E135" s="1057"/>
      <c r="F135" s="1058"/>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6"/>
      <c r="B136" s="1057"/>
      <c r="C136" s="1057"/>
      <c r="D136" s="1057"/>
      <c r="E136" s="1057"/>
      <c r="F136" s="1058"/>
      <c r="G136" s="839"/>
      <c r="H136" s="673"/>
      <c r="I136" s="673"/>
      <c r="J136" s="673"/>
      <c r="K136" s="674"/>
      <c r="L136" s="666"/>
      <c r="M136" s="667"/>
      <c r="N136" s="667"/>
      <c r="O136" s="667"/>
      <c r="P136" s="667"/>
      <c r="Q136" s="667"/>
      <c r="R136" s="667"/>
      <c r="S136" s="667"/>
      <c r="T136" s="667"/>
      <c r="U136" s="667"/>
      <c r="V136" s="667"/>
      <c r="W136" s="667"/>
      <c r="X136" s="668"/>
      <c r="Y136" s="388"/>
      <c r="Z136" s="389"/>
      <c r="AA136" s="389"/>
      <c r="AB136" s="840"/>
      <c r="AC136" s="839"/>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c r="A137" s="1056"/>
      <c r="B137" s="1057"/>
      <c r="C137" s="1057"/>
      <c r="D137" s="1057"/>
      <c r="E137" s="1057"/>
      <c r="F137" s="105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6"/>
      <c r="B138" s="1057"/>
      <c r="C138" s="1057"/>
      <c r="D138" s="1057"/>
      <c r="E138" s="1057"/>
      <c r="F138" s="105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6"/>
      <c r="B139" s="1057"/>
      <c r="C139" s="1057"/>
      <c r="D139" s="1057"/>
      <c r="E139" s="1057"/>
      <c r="F139" s="105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6"/>
      <c r="B140" s="1057"/>
      <c r="C140" s="1057"/>
      <c r="D140" s="1057"/>
      <c r="E140" s="1057"/>
      <c r="F140" s="105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6"/>
      <c r="B141" s="1057"/>
      <c r="C141" s="1057"/>
      <c r="D141" s="1057"/>
      <c r="E141" s="1057"/>
      <c r="F141" s="105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6"/>
      <c r="B142" s="1057"/>
      <c r="C142" s="1057"/>
      <c r="D142" s="1057"/>
      <c r="E142" s="1057"/>
      <c r="F142" s="105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6"/>
      <c r="B143" s="1057"/>
      <c r="C143" s="1057"/>
      <c r="D143" s="1057"/>
      <c r="E143" s="1057"/>
      <c r="F143" s="105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6"/>
      <c r="B144" s="1057"/>
      <c r="C144" s="1057"/>
      <c r="D144" s="1057"/>
      <c r="E144" s="1057"/>
      <c r="F144" s="105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6"/>
      <c r="B145" s="1057"/>
      <c r="C145" s="1057"/>
      <c r="D145" s="1057"/>
      <c r="E145" s="1057"/>
      <c r="F145" s="105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56"/>
      <c r="B147" s="1057"/>
      <c r="C147" s="1057"/>
      <c r="D147" s="1057"/>
      <c r="E147" s="1057"/>
      <c r="F147" s="1058"/>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c r="A148" s="1056"/>
      <c r="B148" s="1057"/>
      <c r="C148" s="1057"/>
      <c r="D148" s="1057"/>
      <c r="E148" s="1057"/>
      <c r="F148" s="1058"/>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6"/>
      <c r="B149" s="1057"/>
      <c r="C149" s="1057"/>
      <c r="D149" s="1057"/>
      <c r="E149" s="1057"/>
      <c r="F149" s="1058"/>
      <c r="G149" s="839"/>
      <c r="H149" s="673"/>
      <c r="I149" s="673"/>
      <c r="J149" s="673"/>
      <c r="K149" s="674"/>
      <c r="L149" s="666"/>
      <c r="M149" s="667"/>
      <c r="N149" s="667"/>
      <c r="O149" s="667"/>
      <c r="P149" s="667"/>
      <c r="Q149" s="667"/>
      <c r="R149" s="667"/>
      <c r="S149" s="667"/>
      <c r="T149" s="667"/>
      <c r="U149" s="667"/>
      <c r="V149" s="667"/>
      <c r="W149" s="667"/>
      <c r="X149" s="668"/>
      <c r="Y149" s="388"/>
      <c r="Z149" s="389"/>
      <c r="AA149" s="389"/>
      <c r="AB149" s="840"/>
      <c r="AC149" s="839"/>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c r="A150" s="1056"/>
      <c r="B150" s="1057"/>
      <c r="C150" s="1057"/>
      <c r="D150" s="1057"/>
      <c r="E150" s="1057"/>
      <c r="F150" s="105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6"/>
      <c r="B151" s="1057"/>
      <c r="C151" s="1057"/>
      <c r="D151" s="1057"/>
      <c r="E151" s="1057"/>
      <c r="F151" s="105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6"/>
      <c r="B152" s="1057"/>
      <c r="C152" s="1057"/>
      <c r="D152" s="1057"/>
      <c r="E152" s="1057"/>
      <c r="F152" s="105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6"/>
      <c r="B153" s="1057"/>
      <c r="C153" s="1057"/>
      <c r="D153" s="1057"/>
      <c r="E153" s="1057"/>
      <c r="F153" s="105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6"/>
      <c r="B154" s="1057"/>
      <c r="C154" s="1057"/>
      <c r="D154" s="1057"/>
      <c r="E154" s="1057"/>
      <c r="F154" s="105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6"/>
      <c r="B155" s="1057"/>
      <c r="C155" s="1057"/>
      <c r="D155" s="1057"/>
      <c r="E155" s="1057"/>
      <c r="F155" s="105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6"/>
      <c r="B156" s="1057"/>
      <c r="C156" s="1057"/>
      <c r="D156" s="1057"/>
      <c r="E156" s="1057"/>
      <c r="F156" s="105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6"/>
      <c r="B157" s="1057"/>
      <c r="C157" s="1057"/>
      <c r="D157" s="1057"/>
      <c r="E157" s="1057"/>
      <c r="F157" s="105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6"/>
      <c r="B158" s="1057"/>
      <c r="C158" s="1057"/>
      <c r="D158" s="1057"/>
      <c r="E158" s="1057"/>
      <c r="F158" s="105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row r="161" spans="1:50" ht="30" customHeight="1">
      <c r="A161" s="1062" t="s">
        <v>28</v>
      </c>
      <c r="B161" s="1063"/>
      <c r="C161" s="1063"/>
      <c r="D161" s="1063"/>
      <c r="E161" s="1063"/>
      <c r="F161" s="1064"/>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c r="A162" s="1056"/>
      <c r="B162" s="1057"/>
      <c r="C162" s="1057"/>
      <c r="D162" s="1057"/>
      <c r="E162" s="1057"/>
      <c r="F162" s="1058"/>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6"/>
      <c r="B163" s="1057"/>
      <c r="C163" s="1057"/>
      <c r="D163" s="1057"/>
      <c r="E163" s="1057"/>
      <c r="F163" s="1058"/>
      <c r="G163" s="839"/>
      <c r="H163" s="673"/>
      <c r="I163" s="673"/>
      <c r="J163" s="673"/>
      <c r="K163" s="674"/>
      <c r="L163" s="666"/>
      <c r="M163" s="667"/>
      <c r="N163" s="667"/>
      <c r="O163" s="667"/>
      <c r="P163" s="667"/>
      <c r="Q163" s="667"/>
      <c r="R163" s="667"/>
      <c r="S163" s="667"/>
      <c r="T163" s="667"/>
      <c r="U163" s="667"/>
      <c r="V163" s="667"/>
      <c r="W163" s="667"/>
      <c r="X163" s="668"/>
      <c r="Y163" s="388"/>
      <c r="Z163" s="389"/>
      <c r="AA163" s="389"/>
      <c r="AB163" s="840"/>
      <c r="AC163" s="839"/>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c r="A164" s="1056"/>
      <c r="B164" s="1057"/>
      <c r="C164" s="1057"/>
      <c r="D164" s="1057"/>
      <c r="E164" s="1057"/>
      <c r="F164" s="105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6"/>
      <c r="B165" s="1057"/>
      <c r="C165" s="1057"/>
      <c r="D165" s="1057"/>
      <c r="E165" s="1057"/>
      <c r="F165" s="105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6"/>
      <c r="B166" s="1057"/>
      <c r="C166" s="1057"/>
      <c r="D166" s="1057"/>
      <c r="E166" s="1057"/>
      <c r="F166" s="105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6"/>
      <c r="B167" s="1057"/>
      <c r="C167" s="1057"/>
      <c r="D167" s="1057"/>
      <c r="E167" s="1057"/>
      <c r="F167" s="105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6"/>
      <c r="B168" s="1057"/>
      <c r="C168" s="1057"/>
      <c r="D168" s="1057"/>
      <c r="E168" s="1057"/>
      <c r="F168" s="105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6"/>
      <c r="B169" s="1057"/>
      <c r="C169" s="1057"/>
      <c r="D169" s="1057"/>
      <c r="E169" s="1057"/>
      <c r="F169" s="105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6"/>
      <c r="B170" s="1057"/>
      <c r="C170" s="1057"/>
      <c r="D170" s="1057"/>
      <c r="E170" s="1057"/>
      <c r="F170" s="105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6"/>
      <c r="B171" s="1057"/>
      <c r="C171" s="1057"/>
      <c r="D171" s="1057"/>
      <c r="E171" s="1057"/>
      <c r="F171" s="105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6"/>
      <c r="B172" s="1057"/>
      <c r="C172" s="1057"/>
      <c r="D172" s="1057"/>
      <c r="E172" s="1057"/>
      <c r="F172" s="105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56"/>
      <c r="B174" s="1057"/>
      <c r="C174" s="1057"/>
      <c r="D174" s="1057"/>
      <c r="E174" s="1057"/>
      <c r="F174" s="1058"/>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c r="A175" s="1056"/>
      <c r="B175" s="1057"/>
      <c r="C175" s="1057"/>
      <c r="D175" s="1057"/>
      <c r="E175" s="1057"/>
      <c r="F175" s="1058"/>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6"/>
      <c r="B176" s="1057"/>
      <c r="C176" s="1057"/>
      <c r="D176" s="1057"/>
      <c r="E176" s="1057"/>
      <c r="F176" s="1058"/>
      <c r="G176" s="839"/>
      <c r="H176" s="673"/>
      <c r="I176" s="673"/>
      <c r="J176" s="673"/>
      <c r="K176" s="674"/>
      <c r="L176" s="666"/>
      <c r="M176" s="667"/>
      <c r="N176" s="667"/>
      <c r="O176" s="667"/>
      <c r="P176" s="667"/>
      <c r="Q176" s="667"/>
      <c r="R176" s="667"/>
      <c r="S176" s="667"/>
      <c r="T176" s="667"/>
      <c r="U176" s="667"/>
      <c r="V176" s="667"/>
      <c r="W176" s="667"/>
      <c r="X176" s="668"/>
      <c r="Y176" s="388"/>
      <c r="Z176" s="389"/>
      <c r="AA176" s="389"/>
      <c r="AB176" s="840"/>
      <c r="AC176" s="839"/>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c r="A177" s="1056"/>
      <c r="B177" s="1057"/>
      <c r="C177" s="1057"/>
      <c r="D177" s="1057"/>
      <c r="E177" s="1057"/>
      <c r="F177" s="105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6"/>
      <c r="B178" s="1057"/>
      <c r="C178" s="1057"/>
      <c r="D178" s="1057"/>
      <c r="E178" s="1057"/>
      <c r="F178" s="105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6"/>
      <c r="B179" s="1057"/>
      <c r="C179" s="1057"/>
      <c r="D179" s="1057"/>
      <c r="E179" s="1057"/>
      <c r="F179" s="105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6"/>
      <c r="B180" s="1057"/>
      <c r="C180" s="1057"/>
      <c r="D180" s="1057"/>
      <c r="E180" s="1057"/>
      <c r="F180" s="105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6"/>
      <c r="B181" s="1057"/>
      <c r="C181" s="1057"/>
      <c r="D181" s="1057"/>
      <c r="E181" s="1057"/>
      <c r="F181" s="105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6"/>
      <c r="B182" s="1057"/>
      <c r="C182" s="1057"/>
      <c r="D182" s="1057"/>
      <c r="E182" s="1057"/>
      <c r="F182" s="105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6"/>
      <c r="B183" s="1057"/>
      <c r="C183" s="1057"/>
      <c r="D183" s="1057"/>
      <c r="E183" s="1057"/>
      <c r="F183" s="105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6"/>
      <c r="B184" s="1057"/>
      <c r="C184" s="1057"/>
      <c r="D184" s="1057"/>
      <c r="E184" s="1057"/>
      <c r="F184" s="105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6"/>
      <c r="B185" s="1057"/>
      <c r="C185" s="1057"/>
      <c r="D185" s="1057"/>
      <c r="E185" s="1057"/>
      <c r="F185" s="105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56"/>
      <c r="B187" s="1057"/>
      <c r="C187" s="1057"/>
      <c r="D187" s="1057"/>
      <c r="E187" s="1057"/>
      <c r="F187" s="1058"/>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c r="A188" s="1056"/>
      <c r="B188" s="1057"/>
      <c r="C188" s="1057"/>
      <c r="D188" s="1057"/>
      <c r="E188" s="1057"/>
      <c r="F188" s="1058"/>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6"/>
      <c r="B189" s="1057"/>
      <c r="C189" s="1057"/>
      <c r="D189" s="1057"/>
      <c r="E189" s="1057"/>
      <c r="F189" s="1058"/>
      <c r="G189" s="839"/>
      <c r="H189" s="673"/>
      <c r="I189" s="673"/>
      <c r="J189" s="673"/>
      <c r="K189" s="674"/>
      <c r="L189" s="666"/>
      <c r="M189" s="667"/>
      <c r="N189" s="667"/>
      <c r="O189" s="667"/>
      <c r="P189" s="667"/>
      <c r="Q189" s="667"/>
      <c r="R189" s="667"/>
      <c r="S189" s="667"/>
      <c r="T189" s="667"/>
      <c r="U189" s="667"/>
      <c r="V189" s="667"/>
      <c r="W189" s="667"/>
      <c r="X189" s="668"/>
      <c r="Y189" s="388"/>
      <c r="Z189" s="389"/>
      <c r="AA189" s="389"/>
      <c r="AB189" s="840"/>
      <c r="AC189" s="839"/>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c r="A190" s="1056"/>
      <c r="B190" s="1057"/>
      <c r="C190" s="1057"/>
      <c r="D190" s="1057"/>
      <c r="E190" s="1057"/>
      <c r="F190" s="105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6"/>
      <c r="B191" s="1057"/>
      <c r="C191" s="1057"/>
      <c r="D191" s="1057"/>
      <c r="E191" s="1057"/>
      <c r="F191" s="105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6"/>
      <c r="B192" s="1057"/>
      <c r="C192" s="1057"/>
      <c r="D192" s="1057"/>
      <c r="E192" s="1057"/>
      <c r="F192" s="105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6"/>
      <c r="B193" s="1057"/>
      <c r="C193" s="1057"/>
      <c r="D193" s="1057"/>
      <c r="E193" s="1057"/>
      <c r="F193" s="105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6"/>
      <c r="B194" s="1057"/>
      <c r="C194" s="1057"/>
      <c r="D194" s="1057"/>
      <c r="E194" s="1057"/>
      <c r="F194" s="105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6"/>
      <c r="B195" s="1057"/>
      <c r="C195" s="1057"/>
      <c r="D195" s="1057"/>
      <c r="E195" s="1057"/>
      <c r="F195" s="105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6"/>
      <c r="B196" s="1057"/>
      <c r="C196" s="1057"/>
      <c r="D196" s="1057"/>
      <c r="E196" s="1057"/>
      <c r="F196" s="105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6"/>
      <c r="B197" s="1057"/>
      <c r="C197" s="1057"/>
      <c r="D197" s="1057"/>
      <c r="E197" s="1057"/>
      <c r="F197" s="105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6"/>
      <c r="B198" s="1057"/>
      <c r="C198" s="1057"/>
      <c r="D198" s="1057"/>
      <c r="E198" s="1057"/>
      <c r="F198" s="105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56"/>
      <c r="B200" s="1057"/>
      <c r="C200" s="1057"/>
      <c r="D200" s="1057"/>
      <c r="E200" s="1057"/>
      <c r="F200" s="1058"/>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c r="A201" s="1056"/>
      <c r="B201" s="1057"/>
      <c r="C201" s="1057"/>
      <c r="D201" s="1057"/>
      <c r="E201" s="1057"/>
      <c r="F201" s="1058"/>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6"/>
      <c r="B202" s="1057"/>
      <c r="C202" s="1057"/>
      <c r="D202" s="1057"/>
      <c r="E202" s="1057"/>
      <c r="F202" s="1058"/>
      <c r="G202" s="839"/>
      <c r="H202" s="673"/>
      <c r="I202" s="673"/>
      <c r="J202" s="673"/>
      <c r="K202" s="674"/>
      <c r="L202" s="666"/>
      <c r="M202" s="667"/>
      <c r="N202" s="667"/>
      <c r="O202" s="667"/>
      <c r="P202" s="667"/>
      <c r="Q202" s="667"/>
      <c r="R202" s="667"/>
      <c r="S202" s="667"/>
      <c r="T202" s="667"/>
      <c r="U202" s="667"/>
      <c r="V202" s="667"/>
      <c r="W202" s="667"/>
      <c r="X202" s="668"/>
      <c r="Y202" s="388"/>
      <c r="Z202" s="389"/>
      <c r="AA202" s="389"/>
      <c r="AB202" s="840"/>
      <c r="AC202" s="839"/>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c r="A203" s="1056"/>
      <c r="B203" s="1057"/>
      <c r="C203" s="1057"/>
      <c r="D203" s="1057"/>
      <c r="E203" s="1057"/>
      <c r="F203" s="105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6"/>
      <c r="B204" s="1057"/>
      <c r="C204" s="1057"/>
      <c r="D204" s="1057"/>
      <c r="E204" s="1057"/>
      <c r="F204" s="105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6"/>
      <c r="B205" s="1057"/>
      <c r="C205" s="1057"/>
      <c r="D205" s="1057"/>
      <c r="E205" s="1057"/>
      <c r="F205" s="105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6"/>
      <c r="B206" s="1057"/>
      <c r="C206" s="1057"/>
      <c r="D206" s="1057"/>
      <c r="E206" s="1057"/>
      <c r="F206" s="105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6"/>
      <c r="B207" s="1057"/>
      <c r="C207" s="1057"/>
      <c r="D207" s="1057"/>
      <c r="E207" s="1057"/>
      <c r="F207" s="105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6"/>
      <c r="B208" s="1057"/>
      <c r="C208" s="1057"/>
      <c r="D208" s="1057"/>
      <c r="E208" s="1057"/>
      <c r="F208" s="105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6"/>
      <c r="B209" s="1057"/>
      <c r="C209" s="1057"/>
      <c r="D209" s="1057"/>
      <c r="E209" s="1057"/>
      <c r="F209" s="105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6"/>
      <c r="B210" s="1057"/>
      <c r="C210" s="1057"/>
      <c r="D210" s="1057"/>
      <c r="E210" s="1057"/>
      <c r="F210" s="105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6"/>
      <c r="B211" s="1057"/>
      <c r="C211" s="1057"/>
      <c r="D211" s="1057"/>
      <c r="E211" s="1057"/>
      <c r="F211" s="105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row r="214" spans="1:50" ht="30" customHeight="1">
      <c r="A214" s="1053" t="s">
        <v>28</v>
      </c>
      <c r="B214" s="1054"/>
      <c r="C214" s="1054"/>
      <c r="D214" s="1054"/>
      <c r="E214" s="1054"/>
      <c r="F214" s="1055"/>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c r="A215" s="1056"/>
      <c r="B215" s="1057"/>
      <c r="C215" s="1057"/>
      <c r="D215" s="1057"/>
      <c r="E215" s="1057"/>
      <c r="F215" s="1058"/>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6"/>
      <c r="B216" s="1057"/>
      <c r="C216" s="1057"/>
      <c r="D216" s="1057"/>
      <c r="E216" s="1057"/>
      <c r="F216" s="1058"/>
      <c r="G216" s="839"/>
      <c r="H216" s="673"/>
      <c r="I216" s="673"/>
      <c r="J216" s="673"/>
      <c r="K216" s="674"/>
      <c r="L216" s="666"/>
      <c r="M216" s="667"/>
      <c r="N216" s="667"/>
      <c r="O216" s="667"/>
      <c r="P216" s="667"/>
      <c r="Q216" s="667"/>
      <c r="R216" s="667"/>
      <c r="S216" s="667"/>
      <c r="T216" s="667"/>
      <c r="U216" s="667"/>
      <c r="V216" s="667"/>
      <c r="W216" s="667"/>
      <c r="X216" s="668"/>
      <c r="Y216" s="388"/>
      <c r="Z216" s="389"/>
      <c r="AA216" s="389"/>
      <c r="AB216" s="840"/>
      <c r="AC216" s="839"/>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c r="A217" s="1056"/>
      <c r="B217" s="1057"/>
      <c r="C217" s="1057"/>
      <c r="D217" s="1057"/>
      <c r="E217" s="1057"/>
      <c r="F217" s="105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6"/>
      <c r="B218" s="1057"/>
      <c r="C218" s="1057"/>
      <c r="D218" s="1057"/>
      <c r="E218" s="1057"/>
      <c r="F218" s="105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6"/>
      <c r="B219" s="1057"/>
      <c r="C219" s="1057"/>
      <c r="D219" s="1057"/>
      <c r="E219" s="1057"/>
      <c r="F219" s="105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6"/>
      <c r="B220" s="1057"/>
      <c r="C220" s="1057"/>
      <c r="D220" s="1057"/>
      <c r="E220" s="1057"/>
      <c r="F220" s="105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6"/>
      <c r="B221" s="1057"/>
      <c r="C221" s="1057"/>
      <c r="D221" s="1057"/>
      <c r="E221" s="1057"/>
      <c r="F221" s="105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6"/>
      <c r="B222" s="1057"/>
      <c r="C222" s="1057"/>
      <c r="D222" s="1057"/>
      <c r="E222" s="1057"/>
      <c r="F222" s="105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6"/>
      <c r="B223" s="1057"/>
      <c r="C223" s="1057"/>
      <c r="D223" s="1057"/>
      <c r="E223" s="1057"/>
      <c r="F223" s="105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6"/>
      <c r="B224" s="1057"/>
      <c r="C224" s="1057"/>
      <c r="D224" s="1057"/>
      <c r="E224" s="1057"/>
      <c r="F224" s="105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6"/>
      <c r="B225" s="1057"/>
      <c r="C225" s="1057"/>
      <c r="D225" s="1057"/>
      <c r="E225" s="1057"/>
      <c r="F225" s="105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56"/>
      <c r="B227" s="1057"/>
      <c r="C227" s="1057"/>
      <c r="D227" s="1057"/>
      <c r="E227" s="1057"/>
      <c r="F227" s="1058"/>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c r="A228" s="1056"/>
      <c r="B228" s="1057"/>
      <c r="C228" s="1057"/>
      <c r="D228" s="1057"/>
      <c r="E228" s="1057"/>
      <c r="F228" s="1058"/>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6"/>
      <c r="B229" s="1057"/>
      <c r="C229" s="1057"/>
      <c r="D229" s="1057"/>
      <c r="E229" s="1057"/>
      <c r="F229" s="1058"/>
      <c r="G229" s="839"/>
      <c r="H229" s="673"/>
      <c r="I229" s="673"/>
      <c r="J229" s="673"/>
      <c r="K229" s="674"/>
      <c r="L229" s="666"/>
      <c r="M229" s="667"/>
      <c r="N229" s="667"/>
      <c r="O229" s="667"/>
      <c r="P229" s="667"/>
      <c r="Q229" s="667"/>
      <c r="R229" s="667"/>
      <c r="S229" s="667"/>
      <c r="T229" s="667"/>
      <c r="U229" s="667"/>
      <c r="V229" s="667"/>
      <c r="W229" s="667"/>
      <c r="X229" s="668"/>
      <c r="Y229" s="388"/>
      <c r="Z229" s="389"/>
      <c r="AA229" s="389"/>
      <c r="AB229" s="840"/>
      <c r="AC229" s="839"/>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c r="A230" s="1056"/>
      <c r="B230" s="1057"/>
      <c r="C230" s="1057"/>
      <c r="D230" s="1057"/>
      <c r="E230" s="1057"/>
      <c r="F230" s="105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6"/>
      <c r="B231" s="1057"/>
      <c r="C231" s="1057"/>
      <c r="D231" s="1057"/>
      <c r="E231" s="1057"/>
      <c r="F231" s="105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6"/>
      <c r="B232" s="1057"/>
      <c r="C232" s="1057"/>
      <c r="D232" s="1057"/>
      <c r="E232" s="1057"/>
      <c r="F232" s="105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6"/>
      <c r="B233" s="1057"/>
      <c r="C233" s="1057"/>
      <c r="D233" s="1057"/>
      <c r="E233" s="1057"/>
      <c r="F233" s="105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6"/>
      <c r="B234" s="1057"/>
      <c r="C234" s="1057"/>
      <c r="D234" s="1057"/>
      <c r="E234" s="1057"/>
      <c r="F234" s="105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6"/>
      <c r="B235" s="1057"/>
      <c r="C235" s="1057"/>
      <c r="D235" s="1057"/>
      <c r="E235" s="1057"/>
      <c r="F235" s="105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6"/>
      <c r="B236" s="1057"/>
      <c r="C236" s="1057"/>
      <c r="D236" s="1057"/>
      <c r="E236" s="1057"/>
      <c r="F236" s="105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6"/>
      <c r="B237" s="1057"/>
      <c r="C237" s="1057"/>
      <c r="D237" s="1057"/>
      <c r="E237" s="1057"/>
      <c r="F237" s="105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6"/>
      <c r="B238" s="1057"/>
      <c r="C238" s="1057"/>
      <c r="D238" s="1057"/>
      <c r="E238" s="1057"/>
      <c r="F238" s="105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56"/>
      <c r="B240" s="1057"/>
      <c r="C240" s="1057"/>
      <c r="D240" s="1057"/>
      <c r="E240" s="1057"/>
      <c r="F240" s="1058"/>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c r="A241" s="1056"/>
      <c r="B241" s="1057"/>
      <c r="C241" s="1057"/>
      <c r="D241" s="1057"/>
      <c r="E241" s="1057"/>
      <c r="F241" s="1058"/>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6"/>
      <c r="B242" s="1057"/>
      <c r="C242" s="1057"/>
      <c r="D242" s="1057"/>
      <c r="E242" s="1057"/>
      <c r="F242" s="1058"/>
      <c r="G242" s="839"/>
      <c r="H242" s="673"/>
      <c r="I242" s="673"/>
      <c r="J242" s="673"/>
      <c r="K242" s="674"/>
      <c r="L242" s="666"/>
      <c r="M242" s="667"/>
      <c r="N242" s="667"/>
      <c r="O242" s="667"/>
      <c r="P242" s="667"/>
      <c r="Q242" s="667"/>
      <c r="R242" s="667"/>
      <c r="S242" s="667"/>
      <c r="T242" s="667"/>
      <c r="U242" s="667"/>
      <c r="V242" s="667"/>
      <c r="W242" s="667"/>
      <c r="X242" s="668"/>
      <c r="Y242" s="388"/>
      <c r="Z242" s="389"/>
      <c r="AA242" s="389"/>
      <c r="AB242" s="840"/>
      <c r="AC242" s="839"/>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c r="A243" s="1056"/>
      <c r="B243" s="1057"/>
      <c r="C243" s="1057"/>
      <c r="D243" s="1057"/>
      <c r="E243" s="1057"/>
      <c r="F243" s="105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6"/>
      <c r="B244" s="1057"/>
      <c r="C244" s="1057"/>
      <c r="D244" s="1057"/>
      <c r="E244" s="1057"/>
      <c r="F244" s="105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6"/>
      <c r="B245" s="1057"/>
      <c r="C245" s="1057"/>
      <c r="D245" s="1057"/>
      <c r="E245" s="1057"/>
      <c r="F245" s="105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6"/>
      <c r="B246" s="1057"/>
      <c r="C246" s="1057"/>
      <c r="D246" s="1057"/>
      <c r="E246" s="1057"/>
      <c r="F246" s="105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6"/>
      <c r="B247" s="1057"/>
      <c r="C247" s="1057"/>
      <c r="D247" s="1057"/>
      <c r="E247" s="1057"/>
      <c r="F247" s="105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6"/>
      <c r="B248" s="1057"/>
      <c r="C248" s="1057"/>
      <c r="D248" s="1057"/>
      <c r="E248" s="1057"/>
      <c r="F248" s="105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6"/>
      <c r="B249" s="1057"/>
      <c r="C249" s="1057"/>
      <c r="D249" s="1057"/>
      <c r="E249" s="1057"/>
      <c r="F249" s="105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6"/>
      <c r="B250" s="1057"/>
      <c r="C250" s="1057"/>
      <c r="D250" s="1057"/>
      <c r="E250" s="1057"/>
      <c r="F250" s="105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6"/>
      <c r="B251" s="1057"/>
      <c r="C251" s="1057"/>
      <c r="D251" s="1057"/>
      <c r="E251" s="1057"/>
      <c r="F251" s="105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56"/>
      <c r="B253" s="1057"/>
      <c r="C253" s="1057"/>
      <c r="D253" s="1057"/>
      <c r="E253" s="1057"/>
      <c r="F253" s="1058"/>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c r="A254" s="1056"/>
      <c r="B254" s="1057"/>
      <c r="C254" s="1057"/>
      <c r="D254" s="1057"/>
      <c r="E254" s="1057"/>
      <c r="F254" s="1058"/>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6"/>
      <c r="B255" s="1057"/>
      <c r="C255" s="1057"/>
      <c r="D255" s="1057"/>
      <c r="E255" s="1057"/>
      <c r="F255" s="1058"/>
      <c r="G255" s="839"/>
      <c r="H255" s="673"/>
      <c r="I255" s="673"/>
      <c r="J255" s="673"/>
      <c r="K255" s="674"/>
      <c r="L255" s="666"/>
      <c r="M255" s="667"/>
      <c r="N255" s="667"/>
      <c r="O255" s="667"/>
      <c r="P255" s="667"/>
      <c r="Q255" s="667"/>
      <c r="R255" s="667"/>
      <c r="S255" s="667"/>
      <c r="T255" s="667"/>
      <c r="U255" s="667"/>
      <c r="V255" s="667"/>
      <c r="W255" s="667"/>
      <c r="X255" s="668"/>
      <c r="Y255" s="388"/>
      <c r="Z255" s="389"/>
      <c r="AA255" s="389"/>
      <c r="AB255" s="840"/>
      <c r="AC255" s="839"/>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c r="A256" s="1056"/>
      <c r="B256" s="1057"/>
      <c r="C256" s="1057"/>
      <c r="D256" s="1057"/>
      <c r="E256" s="1057"/>
      <c r="F256" s="105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6"/>
      <c r="B257" s="1057"/>
      <c r="C257" s="1057"/>
      <c r="D257" s="1057"/>
      <c r="E257" s="1057"/>
      <c r="F257" s="105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6"/>
      <c r="B258" s="1057"/>
      <c r="C258" s="1057"/>
      <c r="D258" s="1057"/>
      <c r="E258" s="1057"/>
      <c r="F258" s="105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6"/>
      <c r="B259" s="1057"/>
      <c r="C259" s="1057"/>
      <c r="D259" s="1057"/>
      <c r="E259" s="1057"/>
      <c r="F259" s="105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6"/>
      <c r="B260" s="1057"/>
      <c r="C260" s="1057"/>
      <c r="D260" s="1057"/>
      <c r="E260" s="1057"/>
      <c r="F260" s="105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6"/>
      <c r="B261" s="1057"/>
      <c r="C261" s="1057"/>
      <c r="D261" s="1057"/>
      <c r="E261" s="1057"/>
      <c r="F261" s="105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6"/>
      <c r="B262" s="1057"/>
      <c r="C262" s="1057"/>
      <c r="D262" s="1057"/>
      <c r="E262" s="1057"/>
      <c r="F262" s="105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6"/>
      <c r="B263" s="1057"/>
      <c r="C263" s="1057"/>
      <c r="D263" s="1057"/>
      <c r="E263" s="1057"/>
      <c r="F263" s="105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6"/>
      <c r="B264" s="1057"/>
      <c r="C264" s="1057"/>
      <c r="D264" s="1057"/>
      <c r="E264" s="1057"/>
      <c r="F264" s="105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453125" style="35" customWidth="1"/>
    <col min="3" max="33" width="2.453125" style="72" customWidth="1"/>
    <col min="34" max="37" width="3.453125" style="72" customWidth="1"/>
    <col min="38" max="41" width="2.453125" style="72" customWidth="1"/>
    <col min="42" max="50" width="3.1796875" style="73" customWidth="1"/>
    <col min="51" max="57" width="2.1796875" style="35" customWidth="1"/>
    <col min="58" max="61" width="9" style="35"/>
    <col min="62" max="62" width="27.90625" style="35" customWidth="1"/>
    <col min="63" max="63" width="12.179687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2020-06-30T13:01:32Z</cp:lastPrinted>
  <dcterms:created xsi:type="dcterms:W3CDTF">2012-03-13T00:50:25Z</dcterms:created>
  <dcterms:modified xsi:type="dcterms:W3CDTF">2020-10-22T07:48:36Z</dcterms:modified>
</cp:coreProperties>
</file>