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<sst xmlns="http://schemas.openxmlformats.org/spreadsheetml/2006/main" count="2852" uniqueCount="632">
  <si>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</si>
  <si>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</si>
  <si>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</si>
  <si>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</si>
  <si>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</si>
  <si>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</si>
  <si>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</si>
  <si>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</si>
  <si>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</si>
  <si>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</si>
  <si>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</si>
  <si>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</si>
  <si>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</si>
  <si>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</si>
  <si>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</si>
  <si>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</si>
  <si>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</si>
  <si>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</si>
  <si>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</si>
  <si>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</si>
  <si>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</si>
  <si>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</si>
  <si>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</si>
  <si>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</si>
  <si>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</si>
  <si>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</si>
  <si>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</si>
  <si>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</si>
  <si>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</si>
  <si>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</si>
  <si>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</si>
  <si>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</si>
  <si>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</si>
  <si>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</si>
  <si>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</si>
  <si>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</si>
  <si>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</si>
  <si>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</si>
  <si>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</si>
  <si>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</si>
  <si>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</si>
  <si>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</si>
  <si>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</si>
  <si>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</si>
  <si>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</si>
  <si>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</si>
  <si>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</si>
  <si>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</si>
  <si>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</si>
  <si>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</si>
  <si>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</si>
  <si>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</si>
  <si>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</si>
  <si>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</si>
  <si>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</si>
  <si>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</si>
  <si>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</si>
  <si>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</si>
  <si>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</si>
  <si>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</si>
  <si>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</si>
  <si>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</si>
  <si>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</si>
  <si>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</si>
  <si>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</si>
  <si>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</si>
  <si>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</si>
  <si>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</si>
  <si>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</si>
  <si>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</si>
  <si>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</si>
  <si>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</si>
  <si>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</si>
  <si>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</si>
  <si>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</si>
  <si>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</si>
  <si>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</si>
  <si>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</si>
  <si>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</si>
  <si>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</si>
  <si>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</si>
  <si>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</si>
  <si>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</si>
  <si>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</si>
  <si>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</si>
  <si>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</si>
  <si>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</si>
  <si>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</si>
  <si>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</si>
  <si>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</si>
  <si>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</si>
  <si>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</si>
  <si>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</si>
  <si>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</si>
  <si>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</si>
  <si>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</si>
  <si>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</si>
  <si>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</si>
  <si>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</si>
  <si>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</si>
  <si>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</si>
  <si>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</si>
  <si>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</si>
  <si>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</si>
  <si>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</si>
  <si>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</si>
  <si>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</si>
  <si>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</si>
  <si>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</si>
  <si>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</si>
  <si>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</si>
  <si>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</si>
  <si>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</si>
  <si>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</si>
  <si>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</si>
  <si>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</si>
  <si>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</si>
  <si>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</si>
  <si>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</si>
  <si>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</si>
  <si>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</si>
  <si>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</si>
  <si>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</si>
  <si>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</si>
  <si>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</si>
  <si>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</si>
  <si>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</si>
  <si>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</si>
  <si>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</si>
  <si>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</si>
  <si>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</si>
  <si>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</si>
  <si>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</si>
  <si>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</si>
  <si>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</si>
  <si>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</si>
  <si>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</si>
  <si>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</si>
  <si>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</si>
  <si>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</si>
  <si>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</si>
  <si>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</si>
  <si>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</si>
  <si>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</si>
  <si>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</si>
  <si>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</si>
  <si>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</si>
  <si>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</si>
  <si>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</si>
  <si>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</si>
  <si>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</si>
  <si>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</si>
  <si>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</si>
  <si>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</si>
  <si>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</si>
  <si>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</si>
  <si>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</si>
  <si>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</si>
  <si>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</si>
  <si>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</si>
  <si>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</si>
  <si>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</si>
  <si>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</si>
  <si>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</si>
  <si>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</si>
  <si>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</si>
  <si>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</si>
  <si>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</si>
  <si>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</si>
  <si>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</si>
  <si>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</si>
  <si>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</si>
  <si>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</si>
  <si>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</si>
  <si>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</si>
  <si>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</si>
  <si>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</si>
  <si>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</si>
  <si>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</si>
  <si>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</si>
  <si>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</si>
  <si>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</si>
  <si>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</si>
  <si>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</si>
  <si>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</si>
  <si>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</si>
  <si>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</si>
  <si>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</si>
  <si>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</si>
  <si>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</si>
  <si>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</si>
  <si>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</si>
  <si>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</si>
  <si>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</si>
  <si>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</si>
  <si>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</si>
  <si>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</si>
  <si>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</si>
  <si>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</si>
  <si>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</si>
  <si>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</si>
  <si>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</si>
  <si>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</si>
  <si>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</si>
  <si>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</si>
  <si>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</si>
  <si>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</si>
  <si>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</si>
  <si>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</si>
  <si>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</si>
  <si>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</si>
  <si>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</si>
  <si>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</si>
  <si>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</si>
  <si>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</si>
  <si>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</si>
  <si>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</si>
  <si>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</si>
  <si>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</si>
  <si>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</si>
  <si>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</si>
  <si>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</si>
  <si>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</si>
  <si>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</si>
  <si>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</si>
  <si>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</si>
  <si>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</si>
  <si>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</si>
  <si>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</si>
  <si>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</si>
  <si>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</si>
  <si>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</si>
  <si>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</si>
  <si>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</si>
  <si>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</si>
  <si>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</si>
  <si>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</si>
  <si>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</si>
  <si>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</si>
  <si>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</si>
  <si>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</si>
  <si>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</si>
  <si>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</si>
  <si>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</si>
  <si>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</si>
  <si>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</si>
  <si>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</si>
  <si>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</si>
  <si>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</si>
  <si>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</si>
  <si>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</si>
  <si>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</si>
  <si>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</si>
  <si>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</si>
  <si>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</si>
  <si>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</si>
  <si>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</si>
  <si>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</si>
  <si>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</si>
  <si>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</si>
  <si>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</si>
  <si>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</si>
  <si>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</si>
  <si>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</si>
  <si>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</si>
  <si>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</si>
  <si>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</si>
  <si>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</si>
  <si>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</si>
  <si>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</si>
  <si>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</si>
  <si>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</si>
  <si>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</si>
  <si>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</si>
  <si>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</si>
  <si>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</si>
  <si>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</si>
  <si>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</si>
  <si>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</si>
  <si>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</si>
  <si>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</si>
  <si>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</si>
  <si>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</si>
  <si>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</si>
  <si>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</si>
  <si>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</si>
  <si>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</si>
  <si>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</si>
  <si>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</si>
  <si>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</si>
  <si>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</si>
  <si>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</si>
  <si>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</si>
  <si>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</si>
  <si>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</si>
  <si>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</si>
  <si>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</si>
  <si>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</si>
  <si>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</si>
  <si>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</si>
  <si>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</si>
  <si>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</si>
  <si>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</si>
  <si>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</si>
  <si>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</si>
  <si>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</si>
  <si>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</si>
  <si>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</si>
  <si>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</si>
  <si>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</si>
  <si>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</si>
  <si>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</si>
  <si>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</si>
  <si>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</si>
  <si>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</si>
  <si>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</si>
  <si>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</si>
  <si>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</si>
  <si>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</si>
  <si>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</si>
  <si>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</si>
  <si>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</si>
  <si>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</si>
  <si>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</si>
  <si>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</si>
  <si>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</si>
  <si>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</si>
  <si>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</si>
  <si>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</si>
  <si>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</si>
  <si>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</si>
  <si>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</si>
  <si>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</si>
  <si>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</si>
  <si>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</si>
  <si>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</si>
  <si>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</si>
  <si>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</si>
  <si>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</si>
  <si>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</si>
  <si>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</si>
  <si>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</si>
  <si>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</si>
  <si>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</si>
  <si>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</si>
  <si>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</si>
  <si>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</si>
  <si>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</si>
  <si>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</si>
  <si>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</si>
  <si>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</si>
  <si>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</si>
  <si>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</si>
  <si>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</si>
  <si>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</si>
  <si>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</si>
  <si>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</si>
  <si>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</si>
  <si>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</si>
  <si>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</si>
  <si>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</si>
  <si>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</si>
  <si>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</si>
  <si>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</si>
  <si>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</si>
  <si>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</si>
  <si>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</si>
  <si>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</si>
  <si>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</si>
  <si>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</si>
  <si>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</si>
  <si>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</si>
  <si>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</si>
  <si>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</si>
  <si>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</si>
  <si>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</si>
  <si>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</si>
  <si>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</si>
  <si>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</si>
  <si>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</si>
  <si>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</si>
  <si>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</si>
  <si>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</si>
  <si>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</si>
  <si>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</si>
  <si>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</si>
  <si>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</si>
  <si>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</si>
  <si>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</si>
  <si>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</si>
  <si>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</si>
  <si>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</si>
  <si>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</si>
  <si>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</si>
  <si>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</si>
  <si>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</si>
  <si>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</si>
  <si>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</si>
  <si>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</si>
  <si>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</si>
  <si>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</si>
  <si>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</si>
  <si>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</si>
  <si>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</si>
  <si>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</si>
  <si>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</si>
  <si>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</si>
  <si>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</si>
  <si>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</si>
  <si>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</si>
  <si>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</si>
  <si>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</si>
  <si>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</si>
  <si>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</si>
  <si>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</si>
  <si>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</si>
  <si>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</si>
  <si>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</si>
  <si>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</si>
  <si>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</si>
  <si>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</si>
  <si>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</si>
  <si>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</si>
  <si>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</si>
  <si>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</si>
  <si>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</si>
  <si>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</si>
  <si>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</si>
  <si>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</si>
  <si>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</si>
  <si>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</si>
  <si>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</si>
  <si>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</si>
  <si>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</si>
  <si>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</si>
  <si>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</si>
  <si>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</si>
  <si>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</si>
  <si>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</si>
  <si>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</si>
  <si>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</si>
  <si>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</si>
  <si>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</si>
  <si>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</si>
  <si>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</si>
  <si>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</si>
  <si>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</si>
  <si>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</si>
  <si>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</si>
  <si>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</si>
  <si>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</si>
  <si>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</si>
  <si>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</si>
  <si>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</si>
  <si>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</si>
  <si>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</si>
  <si>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</si>
  <si>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</si>
  <si>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</si>
  <si>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</si>
  <si>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</si>
  <si>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</si>
  <si>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</si>
  <si>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</si>
  <si>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</si>
  <si>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</si>
  <si>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</si>
  <si>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</si>
  <si>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</si>
  <si>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</si>
  <si>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</si>
  <si>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</si>
  <si>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</si>
  <si>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</si>
  <si>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</si>
  <si>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</si>
  <si>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</si>
  <si>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</si>
  <si>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</si>
  <si>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</si>
  <si>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</si>
  <si>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</si>
  <si>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</si>
  <si>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</si>
  <si>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</si>
  <si>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</si>
  <si>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</si>
  <si>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</si>
  <si>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</si>
  <si>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</si>
  <si>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</si>
  <si>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</si>
  <si>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</si>
  <si>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</si>
  <si>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</si>
  <si>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</si>
  <si>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</si>
  <si>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</si>
  <si>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</si>
  <si>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</si>
  <si>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</si>
  <si>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</si>
  <si>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</si>
  <si>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</si>
  <si>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</si>
  <si>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</si>
  <si>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</si>
  <si>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</si>
  <si>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</si>
  <si>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</si>
  <si>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</si>
  <si>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</si>
  <si>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</si>
  <si>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</si>
  <si>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</si>
  <si>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</si>
  <si>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</si>
  <si>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</si>
  <si>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</si>
  <si>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</si>
  <si>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</si>
  <si>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</si>
  <si>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</si>
  <si>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</si>
  <si>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</si>
  <si>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</si>
  <si>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</si>
  <si>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</si>
  <si>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</si>
  <si>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</si>
  <si>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</si>
  <si>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</si>
  <si>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</si>
  <si>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</si>
  <si>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</si>
  <si>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</si>
  <si>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</si>
  <si>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</si>
  <si>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</si>
  <si>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</si>
  <si>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</si>
  <si>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</si>
  <si>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</si>
  <si>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</si>
  <si>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</si>
  <si>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</si>
  <si>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</si>
  <si>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</si>
  <si>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</si>
  <si>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</si>
  <si>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</si>
  <si>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</si>
  <si>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</si>
  <si>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</si>
  <si>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</si>
  <si>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</si>
  <si>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</si>
  <si>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</si>
  <si>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</si>
  <si>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</si>
  <si>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</si>
  <si>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</si>
  <si>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</si>
  <si>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</si>
  <si>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ベルリン日独センター分担金</t>
    <rPh sb="4" eb="6">
      <t>ニチドク</t>
    </rPh>
    <rPh sb="10" eb="13">
      <t>ブンタンキン</t>
    </rPh>
    <phoneticPr fontId="5"/>
  </si>
  <si>
    <t>欧州局</t>
    <rPh sb="0" eb="2">
      <t>オウシュウ</t>
    </rPh>
    <rPh sb="2" eb="3">
      <t>キョク</t>
    </rPh>
    <phoneticPr fontId="5"/>
  </si>
  <si>
    <t>田口　精一郎</t>
    <rPh sb="0" eb="2">
      <t>タグチ</t>
    </rPh>
    <rPh sb="3" eb="6">
      <t>セイイチロウ</t>
    </rPh>
    <phoneticPr fontId="5"/>
  </si>
  <si>
    <t>中・東欧課</t>
    <rPh sb="0" eb="1">
      <t>チュウ</t>
    </rPh>
    <rPh sb="2" eb="4">
      <t>トウオウ</t>
    </rPh>
    <rPh sb="4" eb="5">
      <t>カ</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</si>
  <si>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</si>
  <si>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</si>
  <si>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</si>
  <si>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</si>
  <si>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</si>
  <si>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</si>
  <si>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</si>
  <si>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運営費</t>
    <rPh sb="0" eb="3">
      <t>ウンエイヒ</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</si>
  <si>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</si>
  <si>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</si>
  <si>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</si>
  <si>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ベルリン日独センターデータバンク</t>
    <rPh sb="4" eb="6">
      <t>ニチドク</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</si>
  <si>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</si>
  <si>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</si>
  <si>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</si>
  <si>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ベルリン日独センター会計部職員カード</t>
    <rPh sb="4" eb="6">
      <t>ニチドク</t>
    </rPh>
    <rPh sb="10" eb="12">
      <t>カイケイ</t>
    </rPh>
    <rPh sb="12" eb="13">
      <t>ブ</t>
    </rPh>
    <rPh sb="13" eb="15">
      <t>ショクイン</t>
    </rPh>
    <phoneticPr fontId="5"/>
  </si>
  <si>
    <t>現状維持</t>
    <rPh sb="0" eb="2">
      <t>ゲンジョウ</t>
    </rPh>
    <rPh sb="2" eb="4">
      <t>イジ</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</si>
  <si>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</si>
  <si>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</si>
  <si>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ベルリン日独センターデータバンク</t>
    <rPh sb="4" eb="6">
      <t>ニチドク</t>
    </rPh>
    <phoneticPr fontId="5"/>
  </si>
  <si>
    <t>ベルリン日独センター事業件数</t>
    <rPh sb="4" eb="6">
      <t>ニチドク</t>
    </rPh>
    <rPh sb="10" eb="12">
      <t>ジギョウ</t>
    </rPh>
    <rPh sb="12" eb="14">
      <t>ケンスウ</t>
    </rPh>
    <phoneticPr fontId="5"/>
  </si>
  <si>
    <t>件</t>
    <rPh sb="0" eb="1">
      <t>ケン</t>
    </rPh>
    <phoneticPr fontId="5"/>
  </si>
  <si>
    <t>執行額（百万円）／事業件数　　　　　　　　　　　　　　</t>
    <rPh sb="0" eb="2">
      <t>シッコウ</t>
    </rPh>
    <rPh sb="2" eb="3">
      <t>ガク</t>
    </rPh>
    <rPh sb="4" eb="7">
      <t>ヒャクマンエン</t>
    </rPh>
    <rPh sb="9" eb="11">
      <t>ジギョウ</t>
    </rPh>
    <rPh sb="11" eb="13">
      <t>ケンスウ</t>
    </rPh>
    <phoneticPr fontId="5"/>
  </si>
  <si>
    <t>百万／件</t>
    <rPh sb="0" eb="2">
      <t>ヒャクマン</t>
    </rPh>
    <rPh sb="3" eb="4">
      <t>ケン</t>
    </rPh>
    <phoneticPr fontId="5"/>
  </si>
  <si>
    <t>110/102</t>
    <phoneticPr fontId="5"/>
  </si>
  <si>
    <t>112/89</t>
    <phoneticPr fontId="5"/>
  </si>
  <si>
    <t>118/84</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</si>
  <si>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</si>
  <si>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</si>
  <si>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</si>
  <si>
    <t>-</t>
    <phoneticPr fontId="5"/>
  </si>
  <si>
    <t>-</t>
    <phoneticPr fontId="5"/>
  </si>
  <si>
    <t>-</t>
    <phoneticPr fontId="5"/>
  </si>
  <si>
    <t>-</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</si>
  <si>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</si>
  <si>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</si>
  <si>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</si>
  <si>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</si>
  <si>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無</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</si>
  <si>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</si>
  <si>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</si>
  <si>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</si>
  <si>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</si>
  <si>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</si>
  <si>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</si>
  <si>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</si>
  <si>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</si>
  <si>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</si>
  <si>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29</t>
    <phoneticPr fontId="5"/>
  </si>
  <si>
    <t>53</t>
    <phoneticPr fontId="5"/>
  </si>
  <si>
    <t>133</t>
    <phoneticPr fontId="5"/>
  </si>
  <si>
    <t>125</t>
    <phoneticPr fontId="5"/>
  </si>
  <si>
    <t>132</t>
    <phoneticPr fontId="5"/>
  </si>
  <si>
    <t>161</t>
    <phoneticPr fontId="5"/>
  </si>
  <si>
    <t>126</t>
    <phoneticPr fontId="5"/>
  </si>
  <si>
    <t>分担金</t>
    <rPh sb="0" eb="3">
      <t>ブンタンキン</t>
    </rPh>
    <phoneticPr fontId="5"/>
  </si>
  <si>
    <t>運営費</t>
    <rPh sb="0" eb="3">
      <t>ウンエイヒ</t>
    </rPh>
    <phoneticPr fontId="5"/>
  </si>
  <si>
    <t>ベルリン日独センター</t>
    <rPh sb="4" eb="6">
      <t>ニチドク</t>
    </rPh>
    <phoneticPr fontId="5"/>
  </si>
  <si>
    <t>ー</t>
    <phoneticPr fontId="5"/>
  </si>
  <si>
    <t>両国政府の分担金は折半の形で拠出されているが，近年，ユーロ建ての拠出額は一定。本センターは活動基盤を拡大するため，外部資金の調達努力を続けており，近年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キンネン</t>
    </rPh>
    <rPh sb="76" eb="77">
      <t>アラ</t>
    </rPh>
    <rPh sb="85" eb="87">
      <t>カクトク</t>
    </rPh>
    <rPh sb="94" eb="96">
      <t>セイカ</t>
    </rPh>
    <rPh sb="97" eb="98">
      <t>アラワ</t>
    </rPh>
    <phoneticPr fontId="5"/>
  </si>
  <si>
    <t>外部有識者の点検対象外である。</t>
    <phoneticPr fontId="5"/>
  </si>
  <si>
    <t>分担金が効果的に活用されるよう，引き続き適正な執行管理に努める。</t>
    <phoneticPr fontId="5"/>
  </si>
  <si>
    <t>引き続き外務事務次官が評議員を務める評議会、中・東欧課長及び在独大使が理事を務める全体理事会を通じて、我が国の政策・関心事項を適切にインプットし、我が国の主要関心事項と関連した事業の実施を働きかけを継続。</t>
    <rPh sb="0" eb="1">
      <t>ヒ</t>
    </rPh>
    <rPh sb="2" eb="3">
      <t>ツヅ</t>
    </rPh>
    <rPh sb="99" eb="101">
      <t>ケイゾク</t>
    </rPh>
    <phoneticPr fontId="5"/>
  </si>
  <si>
    <t>要求レート変更のため。</t>
    <rPh sb="0" eb="2">
      <t>ヨウキュウ</t>
    </rPh>
    <rPh sb="5" eb="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</si>
</sst>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51487</xdr:rowOff>
    </xdr:from>
    <xdr:to>
      <xdr:col>31</xdr:col>
      <xdr:colOff>30726</xdr:colOff>
      <xdr:row>749</xdr:row>
      <xdr:rowOff>342954</xdr:rowOff>
    </xdr:to>
    <xdr:grpSp>
      <xdr:nvGrpSpPr>
        <xdr:cNvPr id="8" name="グループ化 71">
          <a:extLst>
            <a:ext uri="{FF2B5EF4-FFF2-40B4-BE49-F238E27FC236}">
              <a16:creationId xmlns:a16="http://schemas.microsoft.com/office/drawing/2014/main" id="{00000000-0008-0000-0000-000003000000}"/>
            </a:ext>
          </a:extLst>
        </xdr:cNvPr>
        <xdr:cNvGrpSpPr>
          <a:grpSpLocks/>
        </xdr:cNvGrpSpPr>
      </xdr:nvGrpSpPr>
      <xdr:grpSpPr bwMode="auto">
        <a:xfrm>
          <a:off x="3683000" y="44596737"/>
          <a:ext cx="2056376" cy="2412367"/>
          <a:chOff x="4569306" y="173746390"/>
          <a:chExt cx="1885394" cy="2978321"/>
        </a:xfrm>
      </xdr:grpSpPr>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１１８百万円</a:t>
            </a:r>
          </a:p>
        </xdr:txBody>
      </xdr:sp>
      <xdr:grpSp>
        <xdr:nvGrpSpPr>
          <xdr:cNvPr id="10" name="グループ化 259">
            <a:extLst>
              <a:ext uri="{FF2B5EF4-FFF2-40B4-BE49-F238E27FC236}">
                <a16:creationId xmlns:a16="http://schemas.microsoft.com/office/drawing/2014/main" id="{00000000-0008-0000-0000-000005000000}"/>
              </a:ext>
            </a:extLst>
          </xdr:cNvPr>
          <xdr:cNvGrpSpPr>
            <a:grpSpLocks/>
          </xdr:cNvGrpSpPr>
        </xdr:nvGrpSpPr>
        <xdr:grpSpPr bwMode="auto">
          <a:xfrm>
            <a:off x="4652848" y="175641037"/>
            <a:ext cx="1797927" cy="1083674"/>
            <a:chOff x="4758983" y="136463351"/>
            <a:chExt cx="1797927" cy="1083674"/>
          </a:xfrm>
        </xdr:grpSpPr>
        <xdr:sp macro="" textlink="">
          <xdr:nvSpPr>
            <xdr:cNvPr id="12" name="テキスト ボックス 2">
              <a:extLst>
                <a:ext uri="{FF2B5EF4-FFF2-40B4-BE49-F238E27FC236}">
                  <a16:creationId xmlns:a16="http://schemas.microsoft.com/office/drawing/2014/main" id="{00000000-0008-0000-0000-000007000000}"/>
                </a:ext>
              </a:extLst>
            </xdr:cNvPr>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１１８百万円</a:t>
              </a:r>
            </a:p>
          </xdr:txBody>
        </xdr:sp>
        <xdr:sp macro="" textlink="">
          <xdr:nvSpPr>
            <xdr:cNvPr id="13" name="大かっこ 12">
              <a:extLst>
                <a:ext uri="{FF2B5EF4-FFF2-40B4-BE49-F238E27FC236}">
                  <a16:creationId xmlns:a16="http://schemas.microsoft.com/office/drawing/2014/main" id="{00000000-0008-0000-0000-000008000000}"/>
                </a:ext>
              </a:extLst>
            </xdr:cNvPr>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6000000}"/>
              </a:ext>
            </a:extLst>
          </xdr:cNvPr>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182</v>
      </c>
      <c r="AT2" s="218"/>
      <c r="AU2" s="218"/>
      <c r="AV2" s="51" t="str">
        <f>IF(AW2="", "", "-")</f>
        <v/>
      </c>
      <c r="AW2" s="401"/>
      <c r="AX2" s="401"/>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499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569</v>
      </c>
      <c r="H7" s="840"/>
      <c r="I7" s="840"/>
      <c r="J7" s="840"/>
      <c r="K7" s="840"/>
      <c r="L7" s="840"/>
      <c r="M7" s="840"/>
      <c r="N7" s="840"/>
      <c r="O7" s="840"/>
      <c r="P7" s="840"/>
      <c r="Q7" s="840"/>
      <c r="R7" s="840"/>
      <c r="S7" s="840"/>
      <c r="T7" s="840"/>
      <c r="U7" s="840"/>
      <c r="V7" s="840"/>
      <c r="W7" s="840"/>
      <c r="X7" s="841"/>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経済協力</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11" customHeight="1">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110</v>
      </c>
      <c r="Q13" s="117"/>
      <c r="R13" s="117"/>
      <c r="S13" s="117"/>
      <c r="T13" s="117"/>
      <c r="U13" s="117"/>
      <c r="V13" s="118"/>
      <c r="W13" s="116">
        <v>112</v>
      </c>
      <c r="X13" s="117"/>
      <c r="Y13" s="117"/>
      <c r="Z13" s="117"/>
      <c r="AA13" s="117"/>
      <c r="AB13" s="117"/>
      <c r="AC13" s="118"/>
      <c r="AD13" s="116">
        <v>118</v>
      </c>
      <c r="AE13" s="117"/>
      <c r="AF13" s="117"/>
      <c r="AG13" s="117"/>
      <c r="AH13" s="117"/>
      <c r="AI13" s="117"/>
      <c r="AJ13" s="118"/>
      <c r="AK13" s="116">
        <v>111</v>
      </c>
      <c r="AL13" s="117"/>
      <c r="AM13" s="117"/>
      <c r="AN13" s="117"/>
      <c r="AO13" s="117"/>
      <c r="AP13" s="117"/>
      <c r="AQ13" s="118"/>
      <c r="AR13" s="113">
        <v>108</v>
      </c>
      <c r="AS13" s="114"/>
      <c r="AT13" s="114"/>
      <c r="AU13" s="114"/>
      <c r="AV13" s="114"/>
      <c r="AW13" s="114"/>
      <c r="AX13" s="398"/>
    </row>
    <row r="14" spans="1:50" ht="21" customHeight="1">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110</v>
      </c>
      <c r="Q18" s="123"/>
      <c r="R18" s="123"/>
      <c r="S18" s="123"/>
      <c r="T18" s="123"/>
      <c r="U18" s="123"/>
      <c r="V18" s="124"/>
      <c r="W18" s="122">
        <f>SUM(W13:AC17)</f>
        <v>112</v>
      </c>
      <c r="X18" s="123"/>
      <c r="Y18" s="123"/>
      <c r="Z18" s="123"/>
      <c r="AA18" s="123"/>
      <c r="AB18" s="123"/>
      <c r="AC18" s="124"/>
      <c r="AD18" s="122">
        <f>SUM(AD13:AJ17)</f>
        <v>118</v>
      </c>
      <c r="AE18" s="123"/>
      <c r="AF18" s="123"/>
      <c r="AG18" s="123"/>
      <c r="AH18" s="123"/>
      <c r="AI18" s="123"/>
      <c r="AJ18" s="124"/>
      <c r="AK18" s="122">
        <f>SUM(AK13:AQ17)</f>
        <v>111</v>
      </c>
      <c r="AL18" s="123"/>
      <c r="AM18" s="123"/>
      <c r="AN18" s="123"/>
      <c r="AO18" s="123"/>
      <c r="AP18" s="123"/>
      <c r="AQ18" s="124"/>
      <c r="AR18" s="122">
        <f>SUM(AR13:AX17)</f>
        <v>108</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110</v>
      </c>
      <c r="Q19" s="117"/>
      <c r="R19" s="117"/>
      <c r="S19" s="117"/>
      <c r="T19" s="117"/>
      <c r="U19" s="117"/>
      <c r="V19" s="118"/>
      <c r="W19" s="116">
        <v>112</v>
      </c>
      <c r="X19" s="117"/>
      <c r="Y19" s="117"/>
      <c r="Z19" s="117"/>
      <c r="AA19" s="117"/>
      <c r="AB19" s="117"/>
      <c r="AC19" s="118"/>
      <c r="AD19" s="116">
        <v>118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IF(W18=0, "-", SUM(W19)/W18)</f>
        <v>1</v>
      </c>
      <c r="X20" s="543"/>
      <c r="Y20" s="543"/>
      <c r="Z20" s="543"/>
      <c r="AA20" s="543"/>
      <c r="AB20" s="543"/>
      <c r="AC20" s="543"/>
      <c r="AD20" s="543">
        <f>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7" t="s">
        <v>358</v>
      </c>
      <c r="H21" s="938"/>
      <c r="I21" s="938"/>
      <c r="J21" s="938"/>
      <c r="K21" s="938"/>
      <c r="L21" s="938"/>
      <c r="M21" s="938"/>
      <c r="N21" s="938"/>
      <c r="O21" s="938"/>
      <c r="P21" s="543">
        <f>IF(P19=0, "-", SUM(P19)/SUM(P13,P14))</f>
        <v>1</v>
      </c>
      <c r="Q21" s="543"/>
      <c r="R21" s="543"/>
      <c r="S21" s="543"/>
      <c r="T21" s="543"/>
      <c r="U21" s="543"/>
      <c r="V21" s="543"/>
      <c r="W21" s="543">
        <f>IF(W19=0, "-", SUM(W19)/SUM(W13,W14))</f>
        <v>1</v>
      </c>
      <c r="X21" s="543"/>
      <c r="Y21" s="543"/>
      <c r="Z21" s="543"/>
      <c r="AA21" s="543"/>
      <c r="AB21" s="543"/>
      <c r="AC21" s="543"/>
      <c r="AD21" s="543">
        <f>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111</v>
      </c>
      <c r="Q23" s="114"/>
      <c r="R23" s="114"/>
      <c r="S23" s="114"/>
      <c r="T23" s="114"/>
      <c r="U23" s="114"/>
      <c r="V23" s="115"/>
      <c r="W23" s="113">
        <v>108</v>
      </c>
      <c r="X23" s="114"/>
      <c r="Y23" s="114"/>
      <c r="Z23" s="114"/>
      <c r="AA23" s="114"/>
      <c r="AB23" s="114"/>
      <c r="AC23" s="115"/>
      <c r="AD23" s="207" t="s">
        <v>631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111</v>
      </c>
      <c r="Q29" s="117"/>
      <c r="R29" s="117"/>
      <c r="S29" s="117"/>
      <c r="T29" s="117"/>
      <c r="U29" s="117"/>
      <c r="V29" s="118"/>
      <c r="W29" s="222">
        <f>AR13</f>
        <v>108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9"/>
      <c r="B32" s="517"/>
      <c r="C32" s="517"/>
      <c r="D32" s="517"/>
      <c r="E32" s="517"/>
      <c r="F32" s="518"/>
      <c r="G32" s="544" t="s">
        <v>576</v>
      </c>
      <c r="H32" s="545"/>
      <c r="I32" s="545"/>
      <c r="J32" s="545"/>
      <c r="K32" s="545"/>
      <c r="L32" s="545"/>
      <c r="M32" s="545"/>
      <c r="N32" s="545"/>
      <c r="O32" s="546"/>
      <c r="P32" s="165" t="s">
        <v>577</v>
      </c>
      <c r="Q32" s="165"/>
      <c r="R32" s="165"/>
      <c r="S32" s="165"/>
      <c r="T32" s="165"/>
      <c r="U32" s="165"/>
      <c r="V32" s="165"/>
      <c r="W32" s="165"/>
      <c r="X32" s="236"/>
      <c r="Y32" s="342" t="s">
        <v>12</v>
      </c>
      <c r="Z32" s="553"/>
      <c r="AA32" s="554"/>
      <c r="AB32" s="555" t="s">
        <v>578</v>
      </c>
      <c r="AC32" s="555"/>
      <c r="AD32" s="555"/>
      <c r="AE32" s="368">
        <v>222</v>
      </c>
      <c r="AF32" s="369"/>
      <c r="AG32" s="369"/>
      <c r="AH32" s="369"/>
      <c r="AI32" s="368">
        <v>186</v>
      </c>
      <c r="AJ32" s="369"/>
      <c r="AK32" s="369"/>
      <c r="AL32" s="369"/>
      <c r="AM32" s="368">
        <v>180</v>
      </c>
      <c r="AN32" s="369"/>
      <c r="AO32" s="369"/>
      <c r="AP32" s="369"/>
      <c r="AQ32" s="119"/>
      <c r="AR32" s="120"/>
      <c r="AS32" s="120"/>
      <c r="AT32" s="121"/>
      <c r="AU32" s="369"/>
      <c r="AV32" s="369"/>
      <c r="AW32" s="369"/>
      <c r="AX32" s="371"/>
    </row>
    <row r="33" spans="1:50" ht="23.2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578</v>
      </c>
      <c r="AC33" s="526"/>
      <c r="AD33" s="526"/>
      <c r="AE33" s="368">
        <v>154</v>
      </c>
      <c r="AF33" s="369"/>
      <c r="AG33" s="369"/>
      <c r="AH33" s="369"/>
      <c r="AI33" s="368">
        <v>200</v>
      </c>
      <c r="AJ33" s="369"/>
      <c r="AK33" s="369"/>
      <c r="AL33" s="369"/>
      <c r="AM33" s="368">
        <v>200</v>
      </c>
      <c r="AN33" s="369"/>
      <c r="AO33" s="369"/>
      <c r="AP33" s="369"/>
      <c r="AQ33" s="119">
        <v>120</v>
      </c>
      <c r="AR33" s="120"/>
      <c r="AS33" s="120"/>
      <c r="AT33" s="121"/>
      <c r="AU33" s="369"/>
      <c r="AV33" s="369"/>
      <c r="AW33" s="369"/>
      <c r="AX33" s="371"/>
    </row>
    <row r="34" spans="1:50" ht="23.2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144</v>
      </c>
      <c r="AF34" s="369"/>
      <c r="AG34" s="369"/>
      <c r="AH34" s="369"/>
      <c r="AI34" s="368">
        <v>93</v>
      </c>
      <c r="AJ34" s="369"/>
      <c r="AK34" s="369"/>
      <c r="AL34" s="369"/>
      <c r="AM34" s="368">
        <v>90</v>
      </c>
      <c r="AN34" s="369"/>
      <c r="AO34" s="369"/>
      <c r="AP34" s="369"/>
      <c r="AQ34" s="119"/>
      <c r="AR34" s="120"/>
      <c r="AS34" s="120"/>
      <c r="AT34" s="121"/>
      <c r="AU34" s="369"/>
      <c r="AV34" s="369"/>
      <c r="AW34" s="369"/>
      <c r="AX34" s="371"/>
    </row>
    <row r="35" spans="1:50" ht="23.25" customHeight="1">
      <c r="A35" s="907" t="s">
        <v>386</v>
      </c>
      <c r="B35" s="908"/>
      <c r="C35" s="908"/>
      <c r="D35" s="908"/>
      <c r="E35" s="908"/>
      <c r="F35" s="909"/>
      <c r="G35" s="913" t="s">
        <v>579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23.25" customHeight="1">
      <c r="A39" s="519"/>
      <c r="B39" s="517"/>
      <c r="C39" s="517"/>
      <c r="D39" s="517"/>
      <c r="E39" s="517"/>
      <c r="F39" s="518"/>
      <c r="G39" s="544" t="s">
        <v>580</v>
      </c>
      <c r="H39" s="545"/>
      <c r="I39" s="545"/>
      <c r="J39" s="545"/>
      <c r="K39" s="545"/>
      <c r="L39" s="545"/>
      <c r="M39" s="545"/>
      <c r="N39" s="545"/>
      <c r="O39" s="546"/>
      <c r="P39" s="165" t="s">
        <v>581</v>
      </c>
      <c r="Q39" s="165"/>
      <c r="R39" s="165"/>
      <c r="S39" s="165"/>
      <c r="T39" s="165"/>
      <c r="U39" s="165"/>
      <c r="V39" s="165"/>
      <c r="W39" s="165"/>
      <c r="X39" s="236"/>
      <c r="Y39" s="342" t="s">
        <v>12</v>
      </c>
      <c r="Z39" s="553"/>
      <c r="AA39" s="554"/>
      <c r="AB39" s="555" t="s">
        <v>582</v>
      </c>
      <c r="AC39" s="555"/>
      <c r="AD39" s="555"/>
      <c r="AE39" s="368">
        <v>7</v>
      </c>
      <c r="AF39" s="369"/>
      <c r="AG39" s="369"/>
      <c r="AH39" s="369"/>
      <c r="AI39" s="368">
        <v>7</v>
      </c>
      <c r="AJ39" s="369"/>
      <c r="AK39" s="369"/>
      <c r="AL39" s="369"/>
      <c r="AM39" s="368">
        <v>7</v>
      </c>
      <c r="AN39" s="369"/>
      <c r="AO39" s="369"/>
      <c r="AP39" s="369"/>
      <c r="AQ39" s="119"/>
      <c r="AR39" s="120"/>
      <c r="AS39" s="120"/>
      <c r="AT39" s="121"/>
      <c r="AU39" s="369"/>
      <c r="AV39" s="369"/>
      <c r="AW39" s="369"/>
      <c r="AX39" s="371"/>
    </row>
    <row r="40" spans="1:50" ht="23.25"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582</v>
      </c>
      <c r="AC40" s="526"/>
      <c r="AD40" s="526"/>
      <c r="AE40" s="368">
        <v>7</v>
      </c>
      <c r="AF40" s="369"/>
      <c r="AG40" s="369"/>
      <c r="AH40" s="369"/>
      <c r="AI40" s="368">
        <v>7</v>
      </c>
      <c r="AJ40" s="369"/>
      <c r="AK40" s="369"/>
      <c r="AL40" s="369"/>
      <c r="AM40" s="368">
        <v>7</v>
      </c>
      <c r="AN40" s="369"/>
      <c r="AO40" s="369"/>
      <c r="AP40" s="369"/>
      <c r="AQ40" s="119">
        <v>7</v>
      </c>
      <c r="AR40" s="120"/>
      <c r="AS40" s="120"/>
      <c r="AT40" s="121"/>
      <c r="AU40" s="369"/>
      <c r="AV40" s="369"/>
      <c r="AW40" s="369"/>
      <c r="AX40" s="371"/>
    </row>
    <row r="41" spans="1:50" ht="23.25"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v>100</v>
      </c>
      <c r="AF41" s="369"/>
      <c r="AG41" s="369"/>
      <c r="AH41" s="369"/>
      <c r="AI41" s="368">
        <v>100</v>
      </c>
      <c r="AJ41" s="369"/>
      <c r="AK41" s="369"/>
      <c r="AL41" s="369"/>
      <c r="AM41" s="368">
        <v>100</v>
      </c>
      <c r="AN41" s="369"/>
      <c r="AO41" s="369"/>
      <c r="AP41" s="369"/>
      <c r="AQ41" s="119"/>
      <c r="AR41" s="120"/>
      <c r="AS41" s="120"/>
      <c r="AT41" s="121"/>
      <c r="AU41" s="369"/>
      <c r="AV41" s="369"/>
      <c r="AW41" s="369"/>
      <c r="AX41" s="371"/>
    </row>
    <row r="42" spans="1:50" ht="23.25" customHeight="1">
      <c r="A42" s="907" t="s">
        <v>386</v>
      </c>
      <c r="B42" s="908"/>
      <c r="C42" s="908"/>
      <c r="D42" s="908"/>
      <c r="E42" s="908"/>
      <c r="F42" s="909"/>
      <c r="G42" s="913" t="s">
        <v>583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customHeight="1">
      <c r="A46" s="519"/>
      <c r="B46" s="517"/>
      <c r="C46" s="517"/>
      <c r="D46" s="517"/>
      <c r="E46" s="517"/>
      <c r="F46" s="518"/>
      <c r="G46" s="544" t="s">
        <v>584</v>
      </c>
      <c r="H46" s="545"/>
      <c r="I46" s="545"/>
      <c r="J46" s="545"/>
      <c r="K46" s="545"/>
      <c r="L46" s="545"/>
      <c r="M46" s="545"/>
      <c r="N46" s="545"/>
      <c r="O46" s="546"/>
      <c r="P46" s="165" t="s">
        <v>585</v>
      </c>
      <c r="Q46" s="165"/>
      <c r="R46" s="165"/>
      <c r="S46" s="165"/>
      <c r="T46" s="165"/>
      <c r="U46" s="165"/>
      <c r="V46" s="165"/>
      <c r="W46" s="165"/>
      <c r="X46" s="236"/>
      <c r="Y46" s="342" t="s">
        <v>12</v>
      </c>
      <c r="Z46" s="553"/>
      <c r="AA46" s="554"/>
      <c r="AB46" s="555" t="s">
        <v>586</v>
      </c>
      <c r="AC46" s="555"/>
      <c r="AD46" s="555"/>
      <c r="AE46" s="368">
        <v>50</v>
      </c>
      <c r="AF46" s="369"/>
      <c r="AG46" s="369"/>
      <c r="AH46" s="369"/>
      <c r="AI46" s="368">
        <v>50</v>
      </c>
      <c r="AJ46" s="369"/>
      <c r="AK46" s="369"/>
      <c r="AL46" s="369"/>
      <c r="AM46" s="368">
        <v>50</v>
      </c>
      <c r="AN46" s="369"/>
      <c r="AO46" s="369"/>
      <c r="AP46" s="369"/>
      <c r="AQ46" s="119"/>
      <c r="AR46" s="120"/>
      <c r="AS46" s="120"/>
      <c r="AT46" s="121"/>
      <c r="AU46" s="369"/>
      <c r="AV46" s="369"/>
      <c r="AW46" s="369"/>
      <c r="AX46" s="371"/>
    </row>
    <row r="47" spans="1:50" ht="23.25"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t="s">
        <v>586</v>
      </c>
      <c r="AC47" s="526"/>
      <c r="AD47" s="526"/>
      <c r="AE47" s="368">
        <v>50</v>
      </c>
      <c r="AF47" s="369"/>
      <c r="AG47" s="369"/>
      <c r="AH47" s="369"/>
      <c r="AI47" s="368">
        <v>50</v>
      </c>
      <c r="AJ47" s="369"/>
      <c r="AK47" s="369"/>
      <c r="AL47" s="369"/>
      <c r="AM47" s="368">
        <v>50</v>
      </c>
      <c r="AN47" s="369"/>
      <c r="AO47" s="369"/>
      <c r="AP47" s="369"/>
      <c r="AQ47" s="119">
        <v>50</v>
      </c>
      <c r="AR47" s="120"/>
      <c r="AS47" s="120"/>
      <c r="AT47" s="121"/>
      <c r="AU47" s="369"/>
      <c r="AV47" s="369"/>
      <c r="AW47" s="369"/>
      <c r="AX47" s="371"/>
    </row>
    <row r="48" spans="1:50" ht="23.25"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c r="A49" s="907" t="s">
        <v>386</v>
      </c>
      <c r="B49" s="908"/>
      <c r="C49" s="908"/>
      <c r="D49" s="908"/>
      <c r="E49" s="908"/>
      <c r="F49" s="909"/>
      <c r="G49" s="913" t="s">
        <v>587</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87" t="s">
        <v>134</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25" hidden="1" customHeight="1">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0"/>
      <c r="B75" s="851"/>
      <c r="C75" s="851"/>
      <c r="D75" s="851"/>
      <c r="E75" s="851"/>
      <c r="F75" s="852"/>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0"/>
      <c r="B76" s="851"/>
      <c r="C76" s="851"/>
      <c r="D76" s="851"/>
      <c r="E76" s="851"/>
      <c r="F76" s="852"/>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0"/>
      <c r="B77" s="851"/>
      <c r="C77" s="851"/>
      <c r="D77" s="851"/>
      <c r="E77" s="851"/>
      <c r="F77" s="852"/>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2" t="s">
        <v>389</v>
      </c>
      <c r="B78" s="923"/>
      <c r="C78" s="923"/>
      <c r="D78" s="923"/>
      <c r="E78" s="920" t="s">
        <v>332</v>
      </c>
      <c r="F78" s="921"/>
      <c r="G78" s="56" t="s">
        <v>238</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c r="A80" s="523" t="s">
        <v>147</v>
      </c>
      <c r="B80" s="856" t="s">
        <v>345</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c r="A81" s="524"/>
      <c r="B81" s="859"/>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3"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9"/>
      <c r="R87" s="809"/>
      <c r="S87" s="809"/>
      <c r="T87" s="809"/>
      <c r="U87" s="809"/>
      <c r="V87" s="809"/>
      <c r="W87" s="809"/>
      <c r="X87" s="810"/>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4"/>
      <c r="B88" s="556"/>
      <c r="C88" s="556"/>
      <c r="D88" s="556"/>
      <c r="E88" s="556"/>
      <c r="F88" s="557"/>
      <c r="G88" s="237"/>
      <c r="H88" s="238"/>
      <c r="I88" s="238"/>
      <c r="J88" s="238"/>
      <c r="K88" s="238"/>
      <c r="L88" s="238"/>
      <c r="M88" s="238"/>
      <c r="N88" s="238"/>
      <c r="O88" s="239"/>
      <c r="P88" s="811"/>
      <c r="Q88" s="811"/>
      <c r="R88" s="811"/>
      <c r="S88" s="811"/>
      <c r="T88" s="811"/>
      <c r="U88" s="811"/>
      <c r="V88" s="811"/>
      <c r="W88" s="811"/>
      <c r="X88" s="812"/>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3"/>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4"/>
      <c r="B90" s="556" t="s">
        <v>145</v>
      </c>
      <c r="C90" s="556"/>
      <c r="D90" s="556"/>
      <c r="E90" s="556"/>
      <c r="F90" s="557"/>
      <c r="G90" s="803"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9"/>
      <c r="R92" s="809"/>
      <c r="S92" s="809"/>
      <c r="T92" s="809"/>
      <c r="U92" s="809"/>
      <c r="V92" s="809"/>
      <c r="W92" s="809"/>
      <c r="X92" s="810"/>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11"/>
      <c r="Q93" s="811"/>
      <c r="R93" s="811"/>
      <c r="S93" s="811"/>
      <c r="T93" s="811"/>
      <c r="U93" s="811"/>
      <c r="V93" s="811"/>
      <c r="W93" s="811"/>
      <c r="X93" s="812"/>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3"/>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4"/>
      <c r="B95" s="556" t="s">
        <v>145</v>
      </c>
      <c r="C95" s="556"/>
      <c r="D95" s="556"/>
      <c r="E95" s="556"/>
      <c r="F95" s="557"/>
      <c r="G95" s="803"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4"/>
      <c r="B97" s="556"/>
      <c r="C97" s="556"/>
      <c r="D97" s="556"/>
      <c r="E97" s="556"/>
      <c r="F97" s="557"/>
      <c r="G97" s="235"/>
      <c r="H97" s="165"/>
      <c r="I97" s="165"/>
      <c r="J97" s="165"/>
      <c r="K97" s="165"/>
      <c r="L97" s="165"/>
      <c r="M97" s="165"/>
      <c r="N97" s="165"/>
      <c r="O97" s="236"/>
      <c r="P97" s="165"/>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11"/>
      <c r="Q98" s="811"/>
      <c r="R98" s="811"/>
      <c r="S98" s="811"/>
      <c r="T98" s="811"/>
      <c r="U98" s="811"/>
      <c r="V98" s="811"/>
      <c r="W98" s="811"/>
      <c r="X98" s="812"/>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c r="A101" s="495"/>
      <c r="B101" s="496"/>
      <c r="C101" s="496"/>
      <c r="D101" s="496"/>
      <c r="E101" s="496"/>
      <c r="F101" s="497"/>
      <c r="G101" s="165" t="s">
        <v>588</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5" t="s">
        <v>589</v>
      </c>
      <c r="AC101" s="555"/>
      <c r="AD101" s="555"/>
      <c r="AE101" s="368">
        <v>102</v>
      </c>
      <c r="AF101" s="369"/>
      <c r="AG101" s="369"/>
      <c r="AH101" s="370"/>
      <c r="AI101" s="368">
        <v>89</v>
      </c>
      <c r="AJ101" s="369"/>
      <c r="AK101" s="369"/>
      <c r="AL101" s="370"/>
      <c r="AM101" s="368">
        <v>84</v>
      </c>
      <c r="AN101" s="369"/>
      <c r="AO101" s="369"/>
      <c r="AP101" s="370"/>
      <c r="AQ101" s="368"/>
      <c r="AR101" s="369"/>
      <c r="AS101" s="369"/>
      <c r="AT101" s="370"/>
      <c r="AU101" s="368"/>
      <c r="AV101" s="369"/>
      <c r="AW101" s="369"/>
      <c r="AX101" s="370"/>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589</v>
      </c>
      <c r="AC102" s="555"/>
      <c r="AD102" s="555"/>
      <c r="AE102" s="362">
        <v>70</v>
      </c>
      <c r="AF102" s="362"/>
      <c r="AG102" s="362"/>
      <c r="AH102" s="362"/>
      <c r="AI102" s="362">
        <v>70</v>
      </c>
      <c r="AJ102" s="362"/>
      <c r="AK102" s="362"/>
      <c r="AL102" s="362"/>
      <c r="AM102" s="362">
        <v>70</v>
      </c>
      <c r="AN102" s="362"/>
      <c r="AO102" s="362"/>
      <c r="AP102" s="362"/>
      <c r="AQ102" s="824"/>
      <c r="AR102" s="825"/>
      <c r="AS102" s="825"/>
      <c r="AT102" s="826"/>
      <c r="AU102" s="824"/>
      <c r="AV102" s="825"/>
      <c r="AW102" s="825"/>
      <c r="AX102" s="826"/>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8">
        <v>1.1000000000000001</v>
      </c>
      <c r="AF116" s="369"/>
      <c r="AG116" s="369"/>
      <c r="AH116" s="370"/>
      <c r="AI116" s="368">
        <v>1.3</v>
      </c>
      <c r="AJ116" s="369"/>
      <c r="AK116" s="369"/>
      <c r="AL116" s="370"/>
      <c r="AM116" s="362">
        <v>1.4</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592</v>
      </c>
      <c r="AF117" s="463"/>
      <c r="AG117" s="463"/>
      <c r="AH117" s="464"/>
      <c r="AI117" s="462" t="s">
        <v>593</v>
      </c>
      <c r="AJ117" s="463"/>
      <c r="AK117" s="463"/>
      <c r="AL117" s="464"/>
      <c r="AM117" s="310" t="s">
        <v>594</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4" t="s">
        <v>413</v>
      </c>
      <c r="B130" s="1002"/>
      <c r="C130" s="1001" t="s">
        <v>239</v>
      </c>
      <c r="D130" s="1002"/>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5"/>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5"/>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t="s">
        <v>599</v>
      </c>
      <c r="AF134" s="120"/>
      <c r="AG134" s="120"/>
      <c r="AH134" s="120"/>
      <c r="AI134" s="270" t="s">
        <v>600</v>
      </c>
      <c r="AJ134" s="120"/>
      <c r="AK134" s="120"/>
      <c r="AL134" s="120"/>
      <c r="AM134" s="270" t="s">
        <v>599</v>
      </c>
      <c r="AN134" s="120"/>
      <c r="AO134" s="120"/>
      <c r="AP134" s="120"/>
      <c r="AQ134" s="270" t="s">
        <v>600</v>
      </c>
      <c r="AR134" s="120"/>
      <c r="AS134" s="120"/>
      <c r="AT134" s="120"/>
      <c r="AU134" s="270" t="s">
        <v>599</v>
      </c>
      <c r="AV134" s="120"/>
      <c r="AW134" s="120"/>
      <c r="AX134" s="219"/>
    </row>
    <row r="135" spans="1:50" ht="39.75" customHeight="1">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t="s">
        <v>600</v>
      </c>
      <c r="AF135" s="120"/>
      <c r="AG135" s="120"/>
      <c r="AH135" s="120"/>
      <c r="AI135" s="270" t="s">
        <v>599</v>
      </c>
      <c r="AJ135" s="120"/>
      <c r="AK135" s="120"/>
      <c r="AL135" s="120"/>
      <c r="AM135" s="270" t="s">
        <v>599</v>
      </c>
      <c r="AN135" s="120"/>
      <c r="AO135" s="120"/>
      <c r="AP135" s="120"/>
      <c r="AQ135" s="270" t="s">
        <v>599</v>
      </c>
      <c r="AR135" s="120"/>
      <c r="AS135" s="120"/>
      <c r="AT135" s="120"/>
      <c r="AU135" s="270" t="s">
        <v>600</v>
      </c>
      <c r="AV135" s="120"/>
      <c r="AW135" s="120"/>
      <c r="AX135" s="219"/>
    </row>
    <row r="136" spans="1:50" ht="18.75" hidden="1" customHeight="1">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5"/>
      <c r="B154" s="256"/>
      <c r="C154" s="255"/>
      <c r="D154" s="256"/>
      <c r="E154" s="255"/>
      <c r="F154" s="318"/>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34"/>
      <c r="AB154" s="259" t="s">
        <v>599</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thickBot="1">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5"/>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5"/>
      <c r="B430" s="256"/>
      <c r="C430" s="253" t="s">
        <v>428</v>
      </c>
      <c r="D430" s="254"/>
      <c r="E430" s="242" t="s">
        <v>406</v>
      </c>
      <c r="F430" s="452"/>
      <c r="G430" s="244" t="s">
        <v>255</v>
      </c>
      <c r="H430" s="162"/>
      <c r="I430" s="162"/>
      <c r="J430" s="245" t="s">
        <v>597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5"/>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600</v>
      </c>
      <c r="AC433" s="137"/>
      <c r="AD433" s="137"/>
      <c r="AE433" s="119" t="s">
        <v>599</v>
      </c>
      <c r="AF433" s="120"/>
      <c r="AG433" s="120"/>
      <c r="AH433" s="120"/>
      <c r="AI433" s="119" t="s">
        <v>599</v>
      </c>
      <c r="AJ433" s="120"/>
      <c r="AK433" s="120"/>
      <c r="AL433" s="120"/>
      <c r="AM433" s="119" t="s">
        <v>600</v>
      </c>
      <c r="AN433" s="120"/>
      <c r="AO433" s="120"/>
      <c r="AP433" s="121"/>
      <c r="AQ433" s="119" t="s">
        <v>599</v>
      </c>
      <c r="AR433" s="120"/>
      <c r="AS433" s="120"/>
      <c r="AT433" s="121"/>
      <c r="AU433" s="120" t="s">
        <v>599</v>
      </c>
      <c r="AV433" s="120"/>
      <c r="AW433" s="120"/>
      <c r="AX433" s="219"/>
    </row>
    <row r="434" spans="1:50" ht="23.25" hidden="1" customHeight="1">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599</v>
      </c>
      <c r="AF434" s="120"/>
      <c r="AG434" s="120"/>
      <c r="AH434" s="121"/>
      <c r="AI434" s="119" t="s">
        <v>600</v>
      </c>
      <c r="AJ434" s="120"/>
      <c r="AK434" s="120"/>
      <c r="AL434" s="120"/>
      <c r="AM434" s="119" t="s">
        <v>601</v>
      </c>
      <c r="AN434" s="120"/>
      <c r="AO434" s="120"/>
      <c r="AP434" s="121"/>
      <c r="AQ434" s="119" t="s">
        <v>599</v>
      </c>
      <c r="AR434" s="120"/>
      <c r="AS434" s="120"/>
      <c r="AT434" s="121"/>
      <c r="AU434" s="120" t="s">
        <v>599</v>
      </c>
      <c r="AV434" s="120"/>
      <c r="AW434" s="120"/>
      <c r="AX434" s="219"/>
    </row>
    <row r="435" spans="1:50" ht="23.25" hidden="1" customHeight="1" thickBot="1">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600</v>
      </c>
      <c r="AJ435" s="120"/>
      <c r="AK435" s="120"/>
      <c r="AL435" s="120"/>
      <c r="AM435" s="119" t="s">
        <v>601</v>
      </c>
      <c r="AN435" s="120"/>
      <c r="AO435" s="120"/>
      <c r="AP435" s="121"/>
      <c r="AQ435" s="119" t="s">
        <v>599</v>
      </c>
      <c r="AR435" s="120"/>
      <c r="AS435" s="120"/>
      <c r="AT435" s="121"/>
      <c r="AU435" s="120" t="s">
        <v>599</v>
      </c>
      <c r="AV435" s="120"/>
      <c r="AW435" s="120"/>
      <c r="AX435" s="219"/>
    </row>
    <row r="436" spans="1:50" ht="18.75" hidden="1" customHeight="1">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3.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568</v>
      </c>
      <c r="AE702" s="906"/>
      <c r="AF702" s="906"/>
      <c r="AG702" s="895" t="s">
        <v>602</v>
      </c>
      <c r="AH702" s="896"/>
      <c r="AI702" s="896"/>
      <c r="AJ702" s="896"/>
      <c r="AK702" s="896"/>
      <c r="AL702" s="896"/>
      <c r="AM702" s="896"/>
      <c r="AN702" s="896"/>
      <c r="AO702" s="896"/>
      <c r="AP702" s="896"/>
      <c r="AQ702" s="896"/>
      <c r="AR702" s="896"/>
      <c r="AS702" s="896"/>
      <c r="AT702" s="896"/>
      <c r="AU702" s="896"/>
      <c r="AV702" s="896"/>
      <c r="AW702" s="896"/>
      <c r="AX702" s="897"/>
    </row>
    <row r="703" spans="1:50" ht="5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603</v>
      </c>
      <c r="AH703" s="672"/>
      <c r="AI703" s="672"/>
      <c r="AJ703" s="672"/>
      <c r="AK703" s="672"/>
      <c r="AL703" s="672"/>
      <c r="AM703" s="672"/>
      <c r="AN703" s="672"/>
      <c r="AO703" s="672"/>
      <c r="AP703" s="672"/>
      <c r="AQ703" s="672"/>
      <c r="AR703" s="672"/>
      <c r="AS703" s="672"/>
      <c r="AT703" s="672"/>
      <c r="AU703" s="672"/>
      <c r="AV703" s="672"/>
      <c r="AW703" s="672"/>
      <c r="AX703" s="673"/>
    </row>
    <row r="704" spans="1:50" ht="47.2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605</v>
      </c>
      <c r="AE705" s="740"/>
      <c r="AF705" s="740"/>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8.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50.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25.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605</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8.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43.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42"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612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605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41.25"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613</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696" t="s">
        <v>614</v>
      </c>
      <c r="AH718" s="788"/>
      <c r="AI718" s="788"/>
      <c r="AJ718" s="788"/>
      <c r="AK718" s="788"/>
      <c r="AL718" s="788"/>
      <c r="AM718" s="788"/>
      <c r="AN718" s="788"/>
      <c r="AO718" s="788"/>
      <c r="AP718" s="788"/>
      <c r="AQ718" s="788"/>
      <c r="AR718" s="788"/>
      <c r="AS718" s="788"/>
      <c r="AT718" s="788"/>
      <c r="AU718" s="788"/>
      <c r="AV718" s="788"/>
      <c r="AW718" s="788"/>
      <c r="AX718" s="789"/>
    </row>
    <row r="719" spans="1:50" ht="41.25" customHeight="1">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t="s">
        <v>605</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28"/>
      <c r="D722" s="929"/>
      <c r="E722" s="929"/>
      <c r="F722" s="930"/>
      <c r="G722" s="948"/>
      <c r="H722" s="949"/>
      <c r="I722" s="82" t="str">
        <f>IF(OR(G722="　", G722=""), "", "-")</f>
        <v/>
      </c>
      <c r="J722" s="927"/>
      <c r="K722" s="927"/>
      <c r="L722" s="82" t="str">
        <f>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28"/>
      <c r="D723" s="929"/>
      <c r="E723" s="929"/>
      <c r="F723" s="930"/>
      <c r="G723" s="948"/>
      <c r="H723" s="949"/>
      <c r="I723" s="82" t="str">
        <f>IF(OR(G723="　", G723=""), "", "-")</f>
        <v/>
      </c>
      <c r="J723" s="927"/>
      <c r="K723" s="927"/>
      <c r="L723" s="82" t="str">
        <f>IF(M723="","","-")</f>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28"/>
      <c r="D724" s="929"/>
      <c r="E724" s="929"/>
      <c r="F724" s="930"/>
      <c r="G724" s="948"/>
      <c r="H724" s="949"/>
      <c r="I724" s="82" t="str">
        <f>IF(OR(G724="　", G724=""), "", "-")</f>
        <v/>
      </c>
      <c r="J724" s="927"/>
      <c r="K724" s="927"/>
      <c r="L724" s="82" t="str">
        <f>IF(M724="","","-")</f>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31"/>
      <c r="D725" s="932"/>
      <c r="E725" s="932"/>
      <c r="F725" s="933"/>
      <c r="G725" s="970"/>
      <c r="H725" s="971"/>
      <c r="I725" s="84" t="str">
        <f>IF(OR(G725="　", G725=""), "", "-")</f>
        <v/>
      </c>
      <c r="J725" s="972"/>
      <c r="K725" s="972"/>
      <c r="L725" s="84" t="str">
        <f>IF(M725="","","-")</f>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47" t="s">
        <v>53</v>
      </c>
      <c r="D726" s="585"/>
      <c r="E726" s="585"/>
      <c r="F726" s="586"/>
      <c r="G726" s="806" t="s">
        <v>615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4" t="s">
        <v>627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628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138</v>
      </c>
      <c r="B733" s="757"/>
      <c r="C733" s="757"/>
      <c r="D733" s="757"/>
      <c r="E733" s="758"/>
      <c r="F733" s="773" t="s">
        <v>630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409</v>
      </c>
      <c r="B737" s="101"/>
      <c r="C737" s="101"/>
      <c r="D737" s="102"/>
      <c r="E737" s="103" t="s">
        <v>599</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617</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c r="A738" s="100" t="s">
        <v>401</v>
      </c>
      <c r="B738" s="101"/>
      <c r="C738" s="101"/>
      <c r="D738" s="102"/>
      <c r="E738" s="103" t="s">
        <v>619</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621</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173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623</v>
      </c>
      <c r="H782" s="454"/>
      <c r="I782" s="454"/>
      <c r="J782" s="454"/>
      <c r="K782" s="455"/>
      <c r="L782" s="456" t="s">
        <v>624</v>
      </c>
      <c r="M782" s="457"/>
      <c r="N782" s="457"/>
      <c r="O782" s="457"/>
      <c r="P782" s="457"/>
      <c r="Q782" s="457"/>
      <c r="R782" s="457"/>
      <c r="S782" s="457"/>
      <c r="T782" s="457"/>
      <c r="U782" s="457"/>
      <c r="V782" s="457"/>
      <c r="W782" s="457"/>
      <c r="X782" s="458"/>
      <c r="Y782" s="459">
        <v>118</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118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625</v>
      </c>
      <c r="D838" s="422"/>
      <c r="E838" s="422"/>
      <c r="F838" s="422"/>
      <c r="G838" s="422"/>
      <c r="H838" s="422"/>
      <c r="I838" s="422"/>
      <c r="J838" s="423" t="s">
        <v>598</v>
      </c>
      <c r="K838" s="424"/>
      <c r="L838" s="424"/>
      <c r="M838" s="424"/>
      <c r="N838" s="424"/>
      <c r="O838" s="424"/>
      <c r="P838" s="429" t="s">
        <v>623</v>
      </c>
      <c r="Q838" s="321"/>
      <c r="R838" s="321"/>
      <c r="S838" s="321"/>
      <c r="T838" s="321"/>
      <c r="U838" s="321"/>
      <c r="V838" s="321"/>
      <c r="W838" s="321"/>
      <c r="X838" s="321"/>
      <c r="Y838" s="322">
        <v>118</v>
      </c>
      <c r="Z838" s="323"/>
      <c r="AA838" s="323"/>
      <c r="AB838" s="324"/>
      <c r="AC838" s="332" t="s">
        <v>80</v>
      </c>
      <c r="AD838" s="427"/>
      <c r="AE838" s="427"/>
      <c r="AF838" s="427"/>
      <c r="AG838" s="427"/>
      <c r="AH838" s="425" t="s">
        <v>599</v>
      </c>
      <c r="AI838" s="426"/>
      <c r="AJ838" s="426"/>
      <c r="AK838" s="426"/>
      <c r="AL838" s="329" t="s">
        <v>599</v>
      </c>
      <c r="AM838" s="330"/>
      <c r="AN838" s="330"/>
      <c r="AO838" s="331"/>
      <c r="AP838" s="325" t="s">
        <v>626</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hidden="1" customHeight="1">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29" max="49" man="1"/>
    <brk id="129" max="49" man="1"/>
    <brk id="699" max="49" man="1"/>
    <brk id="73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3" t="s">
        <v>146</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24"/>
      <c r="I4" s="1024"/>
      <c r="J4" s="1024"/>
      <c r="K4" s="1024"/>
      <c r="L4" s="1024"/>
      <c r="M4" s="1024"/>
      <c r="N4" s="1024"/>
      <c r="O4" s="1025"/>
      <c r="P4" s="165"/>
      <c r="Q4" s="1032"/>
      <c r="R4" s="1032"/>
      <c r="S4" s="1032"/>
      <c r="T4" s="1032"/>
      <c r="U4" s="1032"/>
      <c r="V4" s="1032"/>
      <c r="W4" s="1032"/>
      <c r="X4" s="1033"/>
      <c r="Y4" s="1010" t="s">
        <v>12</v>
      </c>
      <c r="Z4" s="1011"/>
      <c r="AA4" s="1012"/>
      <c r="AB4" s="555"/>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7" t="s">
        <v>54</v>
      </c>
      <c r="Z5" s="1007"/>
      <c r="AA5" s="1008"/>
      <c r="AB5" s="526"/>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c r="A9" s="516" t="s">
        <v>353</v>
      </c>
      <c r="B9" s="517"/>
      <c r="C9" s="517"/>
      <c r="D9" s="517"/>
      <c r="E9" s="517"/>
      <c r="F9" s="518"/>
      <c r="G9" s="803" t="s">
        <v>146</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5"/>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6"/>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c r="A16" s="516" t="s">
        <v>353</v>
      </c>
      <c r="B16" s="517"/>
      <c r="C16" s="517"/>
      <c r="D16" s="517"/>
      <c r="E16" s="517"/>
      <c r="F16" s="518"/>
      <c r="G16" s="803" t="s">
        <v>146</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5"/>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6"/>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c r="A23" s="516" t="s">
        <v>353</v>
      </c>
      <c r="B23" s="517"/>
      <c r="C23" s="517"/>
      <c r="D23" s="517"/>
      <c r="E23" s="517"/>
      <c r="F23" s="518"/>
      <c r="G23" s="803" t="s">
        <v>146</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5"/>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6"/>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c r="A30" s="516" t="s">
        <v>353</v>
      </c>
      <c r="B30" s="517"/>
      <c r="C30" s="517"/>
      <c r="D30" s="517"/>
      <c r="E30" s="517"/>
      <c r="F30" s="518"/>
      <c r="G30" s="803" t="s">
        <v>146</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5"/>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6"/>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c r="A37" s="516" t="s">
        <v>353</v>
      </c>
      <c r="B37" s="517"/>
      <c r="C37" s="517"/>
      <c r="D37" s="517"/>
      <c r="E37" s="517"/>
      <c r="F37" s="518"/>
      <c r="G37" s="803" t="s">
        <v>146</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5"/>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6"/>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516" t="s">
        <v>353</v>
      </c>
      <c r="B44" s="517"/>
      <c r="C44" s="517"/>
      <c r="D44" s="517"/>
      <c r="E44" s="517"/>
      <c r="F44" s="518"/>
      <c r="G44" s="803" t="s">
        <v>146</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5"/>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6"/>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c r="A51" s="516" t="s">
        <v>353</v>
      </c>
      <c r="B51" s="517"/>
      <c r="C51" s="517"/>
      <c r="D51" s="517"/>
      <c r="E51" s="517"/>
      <c r="F51" s="518"/>
      <c r="G51" s="803" t="s">
        <v>146</v>
      </c>
      <c r="H51" s="786"/>
      <c r="I51" s="786"/>
      <c r="J51" s="786"/>
      <c r="K51" s="786"/>
      <c r="L51" s="786"/>
      <c r="M51" s="786"/>
      <c r="N51" s="786"/>
      <c r="O51" s="787"/>
      <c r="P51" s="785" t="s">
        <v>59</v>
      </c>
      <c r="Q51" s="786"/>
      <c r="R51" s="786"/>
      <c r="S51" s="786"/>
      <c r="T51" s="786"/>
      <c r="U51" s="786"/>
      <c r="V51" s="786"/>
      <c r="W51" s="786"/>
      <c r="X51" s="787"/>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5"/>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6"/>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c r="A58" s="516" t="s">
        <v>353</v>
      </c>
      <c r="B58" s="517"/>
      <c r="C58" s="517"/>
      <c r="D58" s="517"/>
      <c r="E58" s="517"/>
      <c r="F58" s="518"/>
      <c r="G58" s="803" t="s">
        <v>146</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5"/>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6"/>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c r="A65" s="516" t="s">
        <v>353</v>
      </c>
      <c r="B65" s="517"/>
      <c r="C65" s="517"/>
      <c r="D65" s="517"/>
      <c r="E65" s="517"/>
      <c r="F65" s="518"/>
      <c r="G65" s="803" t="s">
        <v>146</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5"/>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6"/>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2020-09-28T01:00:25Z</cp:lastPrinted>
  <dcterms:created xsi:type="dcterms:W3CDTF">2012-03-13T00:50:25Z</dcterms:created>
  <dcterms:modified xsi:type="dcterms:W3CDTF">2020-10-22T07:43:20Z</dcterms:modified>
</cp:coreProperties>
</file>