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<sst xmlns="http://schemas.openxmlformats.org/spreadsheetml/2006/main" count="2843" uniqueCount="637">
  <si>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</si>
  <si>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</si>
  <si>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</si>
  <si>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</si>
  <si>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</si>
  <si>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</si>
  <si>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</si>
  <si>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</si>
  <si>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</si>
  <si>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</si>
  <si>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</si>
  <si>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</si>
  <si>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</si>
  <si>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</si>
  <si>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</si>
  <si>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</si>
  <si>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</si>
  <si>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</si>
  <si>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</si>
  <si>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</si>
  <si>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</si>
  <si>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</si>
  <si>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</si>
  <si>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</si>
  <si>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</si>
  <si>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</si>
  <si>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</si>
  <si>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</si>
  <si>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</si>
  <si>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</si>
  <si>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</si>
  <si>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</si>
  <si>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</si>
  <si>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</si>
  <si>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</si>
  <si>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</si>
  <si>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</si>
  <si>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</si>
  <si>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</si>
  <si>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</si>
  <si>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</si>
  <si>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</si>
  <si>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</si>
  <si>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</si>
  <si>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</si>
  <si>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</si>
  <si>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</si>
  <si>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</si>
  <si>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</si>
  <si>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</si>
  <si>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</si>
  <si>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</si>
  <si>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</si>
  <si>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</si>
  <si>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</si>
  <si>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</si>
  <si>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</si>
  <si>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</si>
  <si>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</si>
  <si>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</si>
  <si>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</si>
  <si>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</si>
  <si>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</si>
  <si>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</si>
  <si>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</si>
  <si>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</si>
  <si>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</si>
  <si>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</si>
  <si>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</si>
  <si>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</si>
  <si>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</si>
  <si>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</si>
  <si>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</si>
  <si>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</si>
  <si>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</si>
  <si>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</si>
  <si>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</si>
  <si>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</si>
  <si>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</si>
  <si>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</si>
  <si>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</si>
  <si>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</si>
  <si>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</si>
  <si>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</si>
  <si>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</si>
  <si>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</si>
  <si>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</si>
  <si>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</si>
  <si>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</si>
  <si>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</si>
  <si>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</si>
  <si>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</si>
  <si>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</si>
  <si>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</si>
  <si>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</si>
  <si>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</si>
  <si>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</si>
  <si>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</si>
  <si>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</si>
  <si>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</si>
  <si>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</si>
  <si>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</si>
  <si>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</si>
  <si>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</si>
  <si>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</si>
  <si>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</si>
  <si>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</si>
  <si>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</si>
  <si>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</si>
  <si>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</si>
  <si>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</si>
  <si>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</si>
  <si>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</si>
  <si>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</si>
  <si>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</si>
  <si>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</si>
  <si>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</si>
  <si>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</si>
  <si>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</si>
  <si>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</si>
  <si>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</si>
  <si>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</si>
  <si>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</si>
  <si>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</si>
  <si>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</si>
  <si>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</si>
  <si>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</si>
  <si>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</si>
  <si>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</si>
  <si>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</si>
  <si>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</si>
  <si>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</si>
  <si>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</si>
  <si>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</si>
  <si>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</si>
  <si>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</si>
  <si>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</si>
  <si>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</si>
  <si>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</si>
  <si>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</si>
  <si>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</si>
  <si>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</si>
  <si>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</si>
  <si>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</si>
  <si>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</si>
  <si>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</si>
  <si>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</si>
  <si>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</si>
  <si>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</si>
  <si>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</si>
  <si>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</si>
  <si>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</si>
  <si>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</si>
  <si>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</si>
  <si>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</si>
  <si>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</si>
  <si>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</si>
  <si>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</si>
  <si>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</si>
  <si>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</si>
  <si>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</si>
  <si>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</si>
  <si>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</si>
  <si>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</si>
  <si>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</si>
  <si>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</si>
  <si>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</si>
  <si>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</si>
  <si>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</si>
  <si>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</si>
  <si>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</si>
  <si>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</si>
  <si>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</si>
  <si>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</si>
  <si>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</si>
  <si>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</si>
  <si>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</si>
  <si>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</si>
  <si>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</si>
  <si>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</si>
  <si>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</si>
  <si>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</si>
  <si>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</si>
  <si>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</si>
  <si>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</si>
  <si>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</si>
  <si>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</si>
  <si>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</si>
  <si>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</si>
  <si>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</si>
  <si>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</si>
  <si>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</si>
  <si>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</si>
  <si>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</si>
  <si>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</si>
  <si>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</si>
  <si>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</si>
  <si>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</si>
  <si>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</si>
  <si>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</si>
  <si>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</si>
  <si>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</si>
  <si>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</si>
  <si>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</si>
  <si>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</si>
  <si>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</si>
  <si>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</si>
  <si>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</si>
  <si>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</si>
  <si>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</si>
  <si>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</si>
  <si>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</si>
  <si>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</si>
  <si>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</si>
  <si>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</si>
  <si>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</si>
  <si>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</si>
  <si>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</si>
  <si>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</si>
  <si>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</si>
  <si>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</si>
  <si>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</si>
  <si>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</si>
  <si>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</si>
  <si>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</si>
  <si>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</si>
  <si>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</si>
  <si>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</si>
  <si>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</si>
  <si>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</si>
  <si>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</si>
  <si>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</si>
  <si>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</si>
  <si>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</si>
  <si>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</si>
  <si>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</si>
  <si>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</si>
  <si>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</si>
  <si>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</si>
  <si>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</si>
  <si>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</si>
  <si>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</si>
  <si>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</si>
  <si>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</si>
  <si>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</si>
  <si>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</si>
  <si>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</si>
  <si>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</si>
  <si>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</si>
  <si>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</si>
  <si>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</si>
  <si>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</si>
  <si>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</si>
  <si>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</si>
  <si>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</si>
  <si>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</si>
  <si>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</si>
  <si>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</si>
  <si>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</si>
  <si>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</si>
  <si>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</si>
  <si>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</si>
  <si>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</si>
  <si>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</si>
  <si>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</si>
  <si>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</si>
  <si>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</si>
  <si>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</si>
  <si>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</si>
  <si>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</si>
  <si>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</si>
  <si>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</si>
  <si>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</si>
  <si>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</si>
  <si>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</si>
  <si>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</si>
  <si>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</si>
  <si>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</si>
  <si>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</si>
  <si>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</si>
  <si>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</si>
  <si>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</si>
  <si>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</si>
  <si>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</si>
  <si>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</si>
  <si>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</si>
  <si>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</si>
  <si>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</si>
  <si>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</si>
  <si>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</si>
  <si>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</si>
  <si>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</si>
  <si>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</si>
  <si>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</si>
  <si>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</si>
  <si>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</si>
  <si>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</si>
  <si>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</si>
  <si>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</si>
  <si>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</si>
  <si>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</si>
  <si>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</si>
  <si>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</si>
  <si>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</si>
  <si>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</si>
  <si>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</si>
  <si>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</si>
  <si>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</si>
  <si>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</si>
  <si>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</si>
  <si>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</si>
  <si>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</si>
  <si>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</si>
  <si>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</si>
  <si>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</si>
  <si>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</si>
  <si>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</si>
  <si>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</si>
  <si>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</si>
  <si>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</si>
  <si>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</si>
  <si>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</si>
  <si>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</si>
  <si>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</si>
  <si>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</si>
  <si>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</si>
  <si>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</si>
  <si>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</si>
  <si>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</si>
  <si>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</si>
  <si>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</si>
  <si>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</si>
  <si>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</si>
  <si>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</si>
  <si>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</si>
  <si>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</si>
  <si>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</si>
  <si>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</si>
  <si>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</si>
  <si>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</si>
  <si>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</si>
  <si>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</si>
  <si>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</si>
  <si>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</si>
  <si>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</si>
  <si>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</si>
  <si>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</si>
  <si>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</si>
  <si>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</si>
  <si>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</si>
  <si>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</si>
  <si>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</si>
  <si>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</si>
  <si>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</si>
  <si>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</si>
  <si>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</si>
  <si>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</si>
  <si>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</si>
  <si>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</si>
  <si>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</si>
  <si>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</si>
  <si>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</si>
  <si>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</si>
  <si>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</si>
  <si>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</si>
  <si>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</si>
  <si>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</si>
  <si>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</si>
  <si>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</si>
  <si>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</si>
  <si>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</si>
  <si>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</si>
  <si>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</si>
  <si>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</si>
  <si>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</si>
  <si>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</si>
  <si>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</si>
  <si>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</si>
  <si>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</si>
  <si>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</si>
  <si>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</si>
  <si>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</si>
  <si>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</si>
  <si>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</si>
  <si>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</si>
  <si>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</si>
  <si>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</si>
  <si>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</si>
  <si>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</si>
  <si>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</si>
  <si>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</si>
  <si>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</si>
  <si>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</si>
  <si>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</si>
  <si>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</si>
  <si>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</si>
  <si>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</si>
  <si>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</si>
  <si>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</si>
  <si>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</si>
  <si>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</si>
  <si>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</si>
  <si>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</si>
  <si>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</si>
  <si>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</si>
  <si>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</si>
  <si>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</si>
  <si>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</si>
  <si>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</si>
  <si>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</si>
  <si>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</si>
  <si>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</si>
  <si>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</si>
  <si>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</si>
  <si>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</si>
  <si>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</si>
  <si>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</si>
  <si>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</si>
  <si>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</si>
  <si>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</si>
  <si>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</si>
  <si>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</si>
  <si>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</si>
  <si>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</si>
  <si>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</si>
  <si>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</si>
  <si>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</si>
  <si>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</si>
  <si>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</si>
  <si>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</si>
  <si>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</si>
  <si>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</si>
  <si>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</si>
  <si>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</si>
  <si>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</si>
  <si>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</si>
  <si>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</si>
  <si>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</si>
  <si>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</si>
  <si>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</si>
  <si>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</si>
  <si>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</si>
  <si>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</si>
  <si>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</si>
  <si>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</si>
  <si>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</si>
  <si>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</si>
  <si>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</si>
  <si>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</si>
  <si>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</si>
  <si>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</si>
  <si>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</si>
  <si>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</si>
  <si>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</si>
  <si>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</si>
  <si>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</si>
  <si>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</si>
  <si>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</si>
  <si>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</si>
  <si>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</si>
  <si>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</si>
  <si>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</si>
  <si>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</si>
  <si>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</si>
  <si>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</si>
  <si>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</si>
  <si>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</si>
  <si>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</si>
  <si>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</si>
  <si>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</si>
  <si>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</si>
  <si>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</si>
  <si>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</si>
  <si>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</si>
  <si>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</si>
  <si>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</si>
  <si>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</si>
  <si>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</si>
  <si>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</si>
  <si>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</si>
  <si>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</si>
  <si>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</si>
  <si>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</si>
  <si>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</si>
  <si>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</si>
  <si>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</si>
  <si>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</si>
  <si>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</si>
  <si>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</si>
  <si>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</si>
  <si>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</si>
  <si>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</si>
  <si>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</si>
  <si>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</si>
  <si>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</si>
  <si>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</si>
  <si>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</si>
  <si>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</si>
  <si>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</si>
  <si>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</si>
  <si>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</si>
  <si>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</si>
  <si>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</si>
  <si>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</si>
  <si>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</si>
  <si>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</si>
  <si>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</si>
  <si>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</si>
  <si>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</si>
  <si>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</si>
  <si>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</si>
  <si>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</si>
  <si>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</si>
  <si>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</si>
  <si>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</si>
  <si>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</si>
  <si>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</si>
  <si>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</si>
  <si>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</si>
  <si>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</si>
  <si>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</si>
  <si>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</si>
  <si>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</si>
  <si>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</si>
  <si>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</si>
  <si>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</si>
  <si>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</si>
  <si>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</si>
  <si>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</si>
  <si>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</si>
  <si>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</si>
  <si>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</si>
  <si>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</si>
  <si>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</si>
  <si>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</si>
  <si>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</si>
  <si>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</si>
  <si>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</si>
  <si>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</si>
  <si>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</si>
  <si>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</si>
  <si>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</si>
  <si>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</si>
  <si>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</si>
  <si>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</si>
  <si>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</si>
  <si>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</si>
  <si>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</si>
  <si>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</si>
  <si>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</si>
  <si>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</si>
  <si>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</si>
  <si>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</si>
  <si>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</si>
  <si>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</si>
  <si>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</si>
  <si>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</si>
  <si>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</si>
  <si>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</si>
  <si>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</si>
  <si>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</si>
  <si>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</si>
  <si>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</si>
  <si>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</si>
  <si>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国際海洋法裁判所（ＩＴＬＯＳ）分担金</t>
    <rPh sb="0" eb="2">
      <t>コクサイ</t>
    </rPh>
    <rPh sb="2" eb="5">
      <t>カイヨウホウ</t>
    </rPh>
    <rPh sb="5" eb="8">
      <t>サイバンショ</t>
    </rPh>
    <rPh sb="15" eb="18">
      <t>ブンタンキン</t>
    </rPh>
    <phoneticPr fontId="5"/>
  </si>
  <si>
    <t>国際法局</t>
    <rPh sb="0" eb="4">
      <t>コクサイホウキョク</t>
    </rPh>
    <phoneticPr fontId="5"/>
  </si>
  <si>
    <t>海洋法室</t>
    <rPh sb="0" eb="3">
      <t>カイヨウホウ</t>
    </rPh>
    <rPh sb="3" eb="4">
      <t>シツ</t>
    </rPh>
    <phoneticPr fontId="5"/>
  </si>
  <si>
    <t>室長　今田　克彦</t>
    <rPh sb="0" eb="2">
      <t>シツチョウ</t>
    </rPh>
    <rPh sb="3" eb="5">
      <t>イマダ</t>
    </rPh>
    <rPh sb="6" eb="8">
      <t>カツヒコ</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</si>
  <si>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</si>
  <si>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</si>
  <si>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国際海洋法裁判所規定第19条1</t>
    <rPh sb="0" eb="2">
      <t>コクサイ</t>
    </rPh>
    <rPh sb="2" eb="5">
      <t>カイヨウホウ</t>
    </rPh>
    <rPh sb="5" eb="8">
      <t>サイバンショ</t>
    </rPh>
    <rPh sb="8" eb="10">
      <t>キテイ</t>
    </rPh>
    <rPh sb="10" eb="11">
      <t>ダイ</t>
    </rPh>
    <rPh sb="13" eb="14">
      <t>ジョウ</t>
    </rPh>
    <phoneticPr fontId="5"/>
  </si>
  <si>
    <t>　国連海洋法条約締結国間の紛争等の平和的解決に資するため、ITLOS運営予算の分担金を支払うことでＩＴＬＯＳの組織整備及び司法機能の行使を助け、公正な裁判制度を維持する。ITLOS予算は，付託される紛争を扱うための事案関連経費や，裁判官や常勤職員の給与，法廷施設の維持費等に当てられる。　</t>
    <phoneticPr fontId="5"/>
  </si>
  <si>
    <t>-</t>
    <phoneticPr fontId="5"/>
  </si>
  <si>
    <t>-</t>
    <phoneticPr fontId="5"/>
  </si>
  <si>
    <t>-</t>
    <phoneticPr fontId="5"/>
  </si>
  <si>
    <t>その他（人件費，旅費，事務運営費）</t>
    <rPh sb="2" eb="3">
      <t>ホカ</t>
    </rPh>
    <rPh sb="4" eb="7">
      <t>ジンケンヒ</t>
    </rPh>
    <rPh sb="8" eb="10">
      <t>リョヒ</t>
    </rPh>
    <rPh sb="11" eb="13">
      <t>ジム</t>
    </rPh>
    <rPh sb="13" eb="16">
      <t>ウンエイヒ</t>
    </rPh>
    <phoneticPr fontId="5"/>
  </si>
  <si>
    <t>司法的決定の数</t>
    <rPh sb="0" eb="2">
      <t>シホウ</t>
    </rPh>
    <rPh sb="2" eb="3">
      <t>テキ</t>
    </rPh>
    <rPh sb="3" eb="5">
      <t>ケッテイ</t>
    </rPh>
    <rPh sb="6" eb="7">
      <t>カズ</t>
    </rPh>
    <phoneticPr fontId="5"/>
  </si>
  <si>
    <t>件</t>
    <rPh sb="0" eb="1">
      <t>ケン</t>
    </rPh>
    <phoneticPr fontId="5"/>
  </si>
  <si>
    <t>海洋法に関する国際裁判所として，国家等が付託する事案に対して司法的決定（年1～2件程度の判決・勧告的意見等）を下す。</t>
    <rPh sb="0" eb="3">
      <t>カイヨウホウ</t>
    </rPh>
    <rPh sb="4" eb="5">
      <t>カン</t>
    </rPh>
    <rPh sb="7" eb="9">
      <t>コクサイ</t>
    </rPh>
    <rPh sb="9" eb="12">
      <t>サイバンショ</t>
    </rPh>
    <rPh sb="16" eb="18">
      <t>コッカ</t>
    </rPh>
    <rPh sb="18" eb="19">
      <t>ナド</t>
    </rPh>
    <rPh sb="20" eb="22">
      <t>フタク</t>
    </rPh>
    <rPh sb="24" eb="26">
      <t>ジアン</t>
    </rPh>
    <rPh sb="27" eb="28">
      <t>タイ</t>
    </rPh>
    <rPh sb="30" eb="32">
      <t>シホウ</t>
    </rPh>
    <rPh sb="32" eb="33">
      <t>テキ</t>
    </rPh>
    <rPh sb="33" eb="35">
      <t>ケッテイ</t>
    </rPh>
    <rPh sb="36" eb="37">
      <t>ネン</t>
    </rPh>
    <rPh sb="40" eb="41">
      <t>ケン</t>
    </rPh>
    <rPh sb="41" eb="43">
      <t>テイド</t>
    </rPh>
    <rPh sb="44" eb="46">
      <t>ハンケツ</t>
    </rPh>
    <rPh sb="47" eb="49">
      <t>カンコク</t>
    </rPh>
    <rPh sb="49" eb="50">
      <t>テキ</t>
    </rPh>
    <rPh sb="50" eb="52">
      <t>イケン</t>
    </rPh>
    <rPh sb="52" eb="53">
      <t>ナド</t>
    </rPh>
    <rPh sb="55" eb="56">
      <t>クダ</t>
    </rPh>
    <phoneticPr fontId="5"/>
  </si>
  <si>
    <t>①ITLOSホームページ（https://www.itlos.org/the-tribunal/）
②Annual report of the International Tribunal for the Law of the Sea for 2019（SPLOS/29/2）</t>
    <phoneticPr fontId="5"/>
  </si>
  <si>
    <t>日本人職員（委員）の採用（選出）</t>
    <phoneticPr fontId="5"/>
  </si>
  <si>
    <t>職員数（専門職以上）に占める日本人職員（委員）数</t>
    <phoneticPr fontId="5"/>
  </si>
  <si>
    <t>人数</t>
    <rPh sb="0" eb="2">
      <t>ニンズウ</t>
    </rPh>
    <phoneticPr fontId="5"/>
  </si>
  <si>
    <t>①ITLOSホームページ（https://www.itlos.org/the-tribunal/）
②Annual report of the International Tribunal for the Law of the Sea for 2019（SPLOS/30/2）</t>
    <phoneticPr fontId="5"/>
  </si>
  <si>
    <t>①ITLOSホームページ（https://www.itlos.org/the-tribunal/）
②Annual report of the International Tribunal for the Law of the Sea for 2019（SPLOS/30/2）</t>
    <phoneticPr fontId="5"/>
  </si>
  <si>
    <t>幹部職員数（専門職以上）に占める日本人職員（委員）数</t>
    <rPh sb="0" eb="2">
      <t>カンブ</t>
    </rPh>
    <phoneticPr fontId="5"/>
  </si>
  <si>
    <t>国連海洋法条約を始めとする海洋法のサブスタンスの発展に資する重要な問題点につき判断を下す本案判決，勧告的意見等の決定数。</t>
    <phoneticPr fontId="5"/>
  </si>
  <si>
    <t>回</t>
    <rPh sb="0" eb="1">
      <t>カイ</t>
    </rPh>
    <phoneticPr fontId="5"/>
  </si>
  <si>
    <t>　国家による事案の付託件数が少なく，かつ付託のタイミングが予見できない国際司法機関においては，1事案あたりの人件費等のコストは，ほかの事案の付託のタイミング等の偶発的な要素に大きく影響され，定量的に表すことは困難。ここでは，単純に予算総額を年間に達成された司法的決定の数で割って算出（ただし，予算年度内に執行されなかった予算額は，余剰金として後に締約国に還元される。）。　　　　　　　　　　　　　　　　　</t>
    <phoneticPr fontId="5"/>
  </si>
  <si>
    <t>施策Ⅱ-3  １　国際法規の形成への寄与と外交実務への活用
施策Ⅶｰ１　国際機関を通じた政策及び安全保障分野に係る国際貢献</t>
    <phoneticPr fontId="5"/>
  </si>
  <si>
    <t>国内外における法の支配を促進する。</t>
    <phoneticPr fontId="5"/>
  </si>
  <si>
    <t>・国際法規形成・発展に資する貢献をITLOSに対して行う。
・国際的各種会合で日本政府としての意見を表明する。</t>
    <phoneticPr fontId="5"/>
  </si>
  <si>
    <t>・柳井俊二裁判官が平成17年から裁判官を務めている。
・我が国は締約国中第２位の分担金を拠出した。</t>
    <rPh sb="36" eb="37">
      <t>ダイ</t>
    </rPh>
    <rPh sb="38" eb="39">
      <t>イ</t>
    </rPh>
    <phoneticPr fontId="5"/>
  </si>
  <si>
    <t>分担金・人的貢献を通じてITLOSの機能向上に資することで，新たな国際法規形成及び発展に積極的に貢献し，海における法の支配の促進に寄与する。</t>
    <phoneticPr fontId="5"/>
  </si>
  <si>
    <t>海洋国家として，海洋の平和と安全，自由を維持することは我が国国民・社会にとって重要であり，海における法の支配の推進はかかるニーズを的確に反映している。</t>
    <phoneticPr fontId="5"/>
  </si>
  <si>
    <t>ITLOSは国連海洋法条約の下に設置された機関であり，同条約の締約国に拠出が求められているため，民間に委ねる性質のものではない。</t>
    <phoneticPr fontId="5"/>
  </si>
  <si>
    <t>ITLOSは，海における法の支配の3原則の一つである紛争の平和的解決を担う機関であり，目的の達成手段として必要かつ適切。</t>
    <phoneticPr fontId="5"/>
  </si>
  <si>
    <t>‐</t>
  </si>
  <si>
    <t>無</t>
  </si>
  <si>
    <t>資金の流れ，費目等に問題なし。</t>
    <rPh sb="0" eb="2">
      <t>シキン</t>
    </rPh>
    <rPh sb="3" eb="4">
      <t>ナガ</t>
    </rPh>
    <rPh sb="6" eb="8">
      <t>ヒモク</t>
    </rPh>
    <rPh sb="8" eb="9">
      <t>ナド</t>
    </rPh>
    <rPh sb="10" eb="12">
      <t>モンダイ</t>
    </rPh>
    <phoneticPr fontId="5"/>
  </si>
  <si>
    <t>近年，ITLOSは，海洋法のサブスタンスに関わる重要な判決をコンスタントに下しており，海洋における法秩序の維持・発展のため着実な活動を行っており，成果目標に見合った実績を上げている。</t>
    <phoneticPr fontId="5"/>
  </si>
  <si>
    <t>予算執行率は近年上昇しており，期待された成果を上げてきていると言える。</t>
    <phoneticPr fontId="5"/>
  </si>
  <si>
    <t>ITLOSが下した判決や勧告的意見は，国家間の紛争の終局的な解決に向けて活用されたり，国際機関の活動に反映されるなど，その成果物は十分に活用されているといえる。</t>
    <phoneticPr fontId="5"/>
  </si>
  <si>
    <t>33</t>
    <phoneticPr fontId="5"/>
  </si>
  <si>
    <t>20</t>
    <phoneticPr fontId="5"/>
  </si>
  <si>
    <t>48</t>
    <phoneticPr fontId="5"/>
  </si>
  <si>
    <t>132</t>
    <phoneticPr fontId="5"/>
  </si>
  <si>
    <t>124</t>
    <phoneticPr fontId="5"/>
  </si>
  <si>
    <t>169</t>
    <phoneticPr fontId="5"/>
  </si>
  <si>
    <t>160</t>
    <phoneticPr fontId="5"/>
  </si>
  <si>
    <t>161</t>
    <phoneticPr fontId="5"/>
  </si>
  <si>
    <t>0160</t>
    <phoneticPr fontId="5"/>
  </si>
  <si>
    <t>国際海洋法裁判所運営のための資金</t>
    <rPh sb="0" eb="2">
      <t>コクサイ</t>
    </rPh>
    <rPh sb="2" eb="5">
      <t>カイヨウホウ</t>
    </rPh>
    <rPh sb="5" eb="8">
      <t>サイバンショ</t>
    </rPh>
    <rPh sb="8" eb="10">
      <t>ウンエイ</t>
    </rPh>
    <rPh sb="14" eb="16">
      <t>シキン</t>
    </rPh>
    <phoneticPr fontId="5"/>
  </si>
  <si>
    <t>国際海洋法裁判所（ITLOS)</t>
    <rPh sb="0" eb="2">
      <t>コクサイ</t>
    </rPh>
    <rPh sb="2" eb="5">
      <t>カイヨウホウ</t>
    </rPh>
    <rPh sb="5" eb="8">
      <t>サイバンショ</t>
    </rPh>
    <phoneticPr fontId="5"/>
  </si>
  <si>
    <t>ITLOS運営のための資金</t>
    <rPh sb="5" eb="7">
      <t>ウンエイ</t>
    </rPh>
    <rPh sb="11" eb="13">
      <t>シキン</t>
    </rPh>
    <phoneticPr fontId="5"/>
  </si>
  <si>
    <t>基本目標Ⅱ　国民の安全確保と反映を目指し，望ましい国際環境を確保すること。
基本目標Ⅶ　国際機関等を通じて日本の国際貢献を拡充し，日本にとって望ましい国際環境を確保すること。</t>
    <rPh sb="53" eb="55">
      <t>ニホン</t>
    </rPh>
    <phoneticPr fontId="5"/>
  </si>
  <si>
    <t>国際法に関連する各種会合への参加を始めとする国際法規形成及び発展に対する日本の貢献</t>
    <rPh sb="36" eb="38">
      <t>ニホン</t>
    </rPh>
    <phoneticPr fontId="5"/>
  </si>
  <si>
    <t>　海洋国家たる日本の外交政策の柱の１つである海における法の支配・海洋法秩序の確立促進という観点から極めて重要な，海洋法に関する法律紛争の解決のための常設の国際司法機関であるＩＴＬＯＳへの予算分担金を拠出することによって，ＩＴＬＯＳの円滑な司法活動を支持し，海洋法秩序の発展と国際社会における法の支配の拡充を実現するとともに，海洋法秩序の擁護者としての日本の地位を確立・強化し，国益に合致する海洋法解釈への理解の促進を図る。</t>
    <rPh sb="7" eb="9">
      <t>ニホン</t>
    </rPh>
    <rPh sb="175" eb="177">
      <t>ニホン</t>
    </rPh>
    <phoneticPr fontId="5"/>
  </si>
  <si>
    <t>　海洋国家である日本は，国連海洋法条約を基礎とする海洋秩序の維持と健全な発展こそが国益に直結すると考えており，海洋に関する紛争の平和的解決と，海洋分野における法的秩序の維持と発展のためにＩＴＬＯＳが果たす役割を極めて重視している。
　2007年8月以降，ITLOSに対する事案の付託は途絶えていたものの，2009年末から今日までには，海洋境界画定事案の付託や勧告的意見の要請など，重要な事案がコンスタントに付託され，判例を積み重ねてきている。国際社会によって，同裁判所の役割が認識されてきていると考えられる。
　日本としては，分担金の最大拠出国として，国連海洋法条約締約国会議における予算審議及びそれに先立つITLOS書記との非公式協議を通じて，ITLOS予算が適切かつ効果的に事業実施に利用されているかをチェックしている。</t>
    <rPh sb="8" eb="10">
      <t>ニホン</t>
    </rPh>
    <rPh sb="256" eb="258">
      <t>ニホン</t>
    </rPh>
    <phoneticPr fontId="5"/>
  </si>
  <si>
    <t>　ITLOS書記局は，事案が付託された場合には，既に予定していた会議と連続して事案の審理を実施する等の工夫を施して予算増を押さえ，また職員をほとんど増員せずに近年の事案増に対応するなど，堅実な予算運営を心がけており，評価に値する。かかる観点から，引き続きＩＴＬＯＳの予算運営が健全なものであるよう点検に努める。
　なお，ITLOS予算については，予算審議過程において財政の専門家による点検の過程がないことが長年にわたり問題とされている。特に今後付託事案数の更なる増加が見込まれることから，何らかの形でかかる過程を創設する方向で改善を求める。</t>
    <phoneticPr fontId="5"/>
  </si>
  <si>
    <t>-</t>
    <phoneticPr fontId="5"/>
  </si>
  <si>
    <t>-</t>
    <phoneticPr fontId="5"/>
  </si>
  <si>
    <t>-</t>
    <phoneticPr fontId="5"/>
  </si>
  <si>
    <t>-</t>
    <phoneticPr fontId="5"/>
  </si>
  <si>
    <t>-</t>
    <phoneticPr fontId="5"/>
  </si>
  <si>
    <t>回</t>
    <rPh sb="0" eb="1">
      <t>カイ</t>
    </rPh>
    <phoneticPr fontId="5"/>
  </si>
  <si>
    <t>0</t>
    <phoneticPr fontId="5"/>
  </si>
  <si>
    <t>132</t>
    <phoneticPr fontId="5"/>
  </si>
  <si>
    <t>174</t>
    <phoneticPr fontId="5"/>
  </si>
  <si>
    <t>145</t>
    <phoneticPr fontId="5"/>
  </si>
  <si>
    <t>予算　/ 司法的決定の数</t>
    <rPh sb="0" eb="2">
      <t>ヨサン</t>
    </rPh>
    <rPh sb="5" eb="7">
      <t>シホウ</t>
    </rPh>
    <rPh sb="7" eb="8">
      <t>テキ</t>
    </rPh>
    <rPh sb="8" eb="10">
      <t>ケッテイ</t>
    </rPh>
    <rPh sb="11" eb="12">
      <t>カズ</t>
    </rPh>
    <phoneticPr fontId="5"/>
  </si>
  <si>
    <t>ITLOS</t>
    <phoneticPr fontId="5"/>
  </si>
  <si>
    <t>分担金が効果的に活用されるよう，引き続き適正な執行管理に努める。</t>
    <phoneticPr fontId="5"/>
  </si>
  <si>
    <t>外部有識者の点検対象外である。</t>
    <phoneticPr fontId="5"/>
  </si>
  <si>
    <t xml:space="preserve"> 付託件数の増加等のやむを得ない要因により，国際海洋法裁判所の2021-2022年度予算が2019-2020年度予算よりも増額されたため。</t>
    <rPh sb="1" eb="3">
      <t>フタク</t>
    </rPh>
    <rPh sb="3" eb="5">
      <t>ケンスウ</t>
    </rPh>
    <rPh sb="6" eb="8">
      <t>ゾウカ</t>
    </rPh>
    <rPh sb="8" eb="9">
      <t>ナド</t>
    </rPh>
    <rPh sb="13" eb="14">
      <t>エ</t>
    </rPh>
    <rPh sb="16" eb="18">
      <t>ヨウイン</t>
    </rPh>
    <rPh sb="22" eb="24">
      <t>コクサイ</t>
    </rPh>
    <rPh sb="24" eb="27">
      <t>カイヨウホウ</t>
    </rPh>
    <rPh sb="27" eb="30">
      <t>サイバンショ</t>
    </rPh>
    <rPh sb="40" eb="42">
      <t>ネンド</t>
    </rPh>
    <rPh sb="42" eb="44">
      <t>ヨサン</t>
    </rPh>
    <rPh sb="54" eb="56">
      <t>ネンド</t>
    </rPh>
    <rPh sb="56" eb="58">
      <t>ヨサン</t>
    </rPh>
    <rPh sb="61" eb="63">
      <t>ゾウガク</t>
    </rPh>
    <phoneticPr fontId="5"/>
  </si>
  <si>
    <t>-</t>
    <phoneticPr fontId="5"/>
  </si>
  <si>
    <t>分担金が効果的に活用されるよう，引き続き適正な執行管理に努めます。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</si>
</sst>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40822</xdr:colOff>
      <xdr:row>743</xdr:row>
      <xdr:rowOff>13607</xdr:rowOff>
    </xdr:from>
    <xdr:ext cx="4235823" cy="884226"/>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41247" y="42266507"/>
          <a:ext cx="4235823" cy="884226"/>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xdr:txBody>
    </xdr:sp>
    <xdr:clientData/>
  </xdr:oneCellAnchor>
  <xdr:twoCellAnchor>
    <xdr:from>
      <xdr:col>29</xdr:col>
      <xdr:colOff>163287</xdr:colOff>
      <xdr:row>746</xdr:row>
      <xdr:rowOff>299358</xdr:rowOff>
    </xdr:from>
    <xdr:to>
      <xdr:col>29</xdr:col>
      <xdr:colOff>171569</xdr:colOff>
      <xdr:row>749</xdr:row>
      <xdr:rowOff>337044</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964012" y="43609533"/>
          <a:ext cx="8282" cy="10949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122466</xdr:colOff>
      <xdr:row>746</xdr:row>
      <xdr:rowOff>285751</xdr:rowOff>
    </xdr:from>
    <xdr:to>
      <xdr:col>24</xdr:col>
      <xdr:colOff>122467</xdr:colOff>
      <xdr:row>749</xdr:row>
      <xdr:rowOff>315240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flipV="1">
          <a:off x="4923066" y="43595926"/>
          <a:ext cx="1" cy="108676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0</xdr:colOff>
      <xdr:row>748</xdr:row>
      <xdr:rowOff>108857</xdr:rowOff>
    </xdr:from>
    <xdr:ext cx="1378323" cy="347381"/>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00750" y="44123882"/>
          <a:ext cx="1378323" cy="34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②事業報告</a:t>
          </a:r>
        </a:p>
      </xdr:txBody>
    </xdr:sp>
    <xdr:clientData/>
  </xdr:oneCellAnchor>
  <xdr:oneCellAnchor>
    <xdr:from>
      <xdr:col>17</xdr:col>
      <xdr:colOff>27214</xdr:colOff>
      <xdr:row>748</xdr:row>
      <xdr:rowOff>122465</xdr:rowOff>
    </xdr:from>
    <xdr:ext cx="657225" cy="284069"/>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427639" y="44137490"/>
          <a:ext cx="657225" cy="284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①拠出</a:t>
          </a:r>
        </a:p>
      </xdr:txBody>
    </xdr:sp>
    <xdr:clientData/>
  </xdr:oneCellAnchor>
  <xdr:oneCellAnchor>
    <xdr:from>
      <xdr:col>17</xdr:col>
      <xdr:colOff>54429</xdr:colOff>
      <xdr:row>750</xdr:row>
      <xdr:rowOff>27214</xdr:rowOff>
    </xdr:from>
    <xdr:ext cx="4213411" cy="85164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454854" y="44747089"/>
          <a:ext cx="4213411" cy="85164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A..</a:t>
          </a:r>
          <a:r>
            <a:rPr kumimoji="1" lang="ja-JP" altLang="en-US" sz="1100">
              <a:solidFill>
                <a:schemeClr val="tx1"/>
              </a:solidFill>
              <a:effectLst/>
              <a:latin typeface="+mn-ea"/>
              <a:ea typeface="+mn-ea"/>
              <a:cs typeface="+mn-cs"/>
            </a:rPr>
            <a:t>国際海洋法裁判所（</a:t>
          </a:r>
          <a:r>
            <a:rPr kumimoji="1" lang="en-US" altLang="ja-JP" sz="1100">
              <a:solidFill>
                <a:schemeClr val="tx1"/>
              </a:solidFill>
              <a:effectLst/>
              <a:latin typeface="+mn-ea"/>
              <a:ea typeface="+mn-ea"/>
              <a:cs typeface="+mn-cs"/>
            </a:rPr>
            <a:t>ITLOS</a:t>
          </a:r>
          <a:r>
            <a:rPr kumimoji="1" lang="ja-JP" altLang="en-US" sz="1100">
              <a:solidFill>
                <a:schemeClr val="tx1"/>
              </a:solidFill>
              <a:effectLst/>
              <a:latin typeface="+mn-ea"/>
              <a:ea typeface="+mn-ea"/>
              <a:cs typeface="+mn-cs"/>
            </a:rPr>
            <a:t>）</a:t>
          </a:r>
          <a:endParaRPr lang="en-US" altLang="ja-JP">
            <a:effectLst/>
            <a:latin typeface="+mn-ea"/>
            <a:ea typeface="+mn-ea"/>
          </a:endParaRPr>
        </a:p>
        <a:p>
          <a:pPr algn="ctr"/>
          <a:r>
            <a:rPr kumimoji="1" lang="ja-JP" altLang="en-US" sz="1100">
              <a:effectLst/>
              <a:latin typeface="+mn-ea"/>
              <a:ea typeface="+mn-ea"/>
            </a:rPr>
            <a:t>１７４百万円</a:t>
          </a:r>
          <a:endParaRPr kumimoji="1" lang="ja-JP" altLang="en-US" sz="1100">
            <a:latin typeface="+mn-ea"/>
            <a:ea typeface="+mn-ea"/>
          </a:endParaRPr>
        </a:p>
      </xdr:txBody>
    </xdr:sp>
    <xdr:clientData/>
  </xdr:oneCellAnchor>
  <xdr:oneCellAnchor>
    <xdr:from>
      <xdr:col>19</xdr:col>
      <xdr:colOff>95251</xdr:colOff>
      <xdr:row>754</xdr:row>
      <xdr:rowOff>27215</xdr:rowOff>
    </xdr:from>
    <xdr:ext cx="3419475"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895726" y="46156790"/>
          <a:ext cx="341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国際</a:t>
          </a:r>
          <a:r>
            <a:rPr kumimoji="1" lang="ja-JP" altLang="en-US" sz="1100">
              <a:solidFill>
                <a:schemeClr val="tx1"/>
              </a:solidFill>
              <a:effectLst/>
              <a:latin typeface="+mn-lt"/>
              <a:ea typeface="+mn-ea"/>
              <a:cs typeface="+mn-cs"/>
            </a:rPr>
            <a:t>海洋法裁判所運営のための資金</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1" t="s">
        <v>0</v>
      </c>
      <c r="AK2" s="961"/>
      <c r="AL2" s="961"/>
      <c r="AM2" s="961"/>
      <c r="AN2" s="961"/>
      <c r="AO2" s="962" t="s">
        <v>346</v>
      </c>
      <c r="AP2" s="962"/>
      <c r="AQ2" s="962"/>
      <c r="AR2" s="78" t="str">
        <f>IF(OR(AO2="　", AO2=""), "", "-")</f>
        <v/>
      </c>
      <c r="AS2" s="963">
        <v>181</v>
      </c>
      <c r="AT2" s="963"/>
      <c r="AU2" s="963"/>
      <c r="AV2" s="51" t="str">
        <f>IF(AW2="", "", "-")</f>
        <v/>
      </c>
      <c r="AW2" s="908"/>
      <c r="AX2" s="908"/>
    </row>
    <row r="3" spans="1:50" ht="21" customHeight="1" thickBot="1">
      <c r="A3" s="864" t="s">
        <v>431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563</v>
      </c>
      <c r="AK3" s="866"/>
      <c r="AL3" s="866"/>
      <c r="AM3" s="866"/>
      <c r="AN3" s="866"/>
      <c r="AO3" s="866"/>
      <c r="AP3" s="866"/>
      <c r="AQ3" s="866"/>
      <c r="AR3" s="866"/>
      <c r="AS3" s="866"/>
      <c r="AT3" s="866"/>
      <c r="AU3" s="866"/>
      <c r="AV3" s="866"/>
      <c r="AW3" s="866"/>
      <c r="AX3" s="24" t="s">
        <v>65</v>
      </c>
    </row>
    <row r="4" spans="1:50" ht="24.75" customHeight="1">
      <c r="A4" s="702" t="s">
        <v>25</v>
      </c>
      <c r="B4" s="703"/>
      <c r="C4" s="703"/>
      <c r="D4" s="703"/>
      <c r="E4" s="703"/>
      <c r="F4" s="703"/>
      <c r="G4" s="680" t="s">
        <v>564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565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6" t="s">
        <v>509</v>
      </c>
      <c r="H5" s="837"/>
      <c r="I5" s="837"/>
      <c r="J5" s="837"/>
      <c r="K5" s="837"/>
      <c r="L5" s="837"/>
      <c r="M5" s="838" t="s">
        <v>66</v>
      </c>
      <c r="N5" s="839"/>
      <c r="O5" s="839"/>
      <c r="P5" s="839"/>
      <c r="Q5" s="839"/>
      <c r="R5" s="840"/>
      <c r="S5" s="841" t="s">
        <v>70</v>
      </c>
      <c r="T5" s="837"/>
      <c r="U5" s="837"/>
      <c r="V5" s="837"/>
      <c r="W5" s="837"/>
      <c r="X5" s="842"/>
      <c r="Y5" s="696" t="s">
        <v>3</v>
      </c>
      <c r="Z5" s="546"/>
      <c r="AA5" s="546"/>
      <c r="AB5" s="546"/>
      <c r="AC5" s="546"/>
      <c r="AD5" s="547"/>
      <c r="AE5" s="697" t="s">
        <v>566</v>
      </c>
      <c r="AF5" s="697"/>
      <c r="AG5" s="697"/>
      <c r="AH5" s="697"/>
      <c r="AI5" s="697"/>
      <c r="AJ5" s="697"/>
      <c r="AK5" s="697"/>
      <c r="AL5" s="697"/>
      <c r="AM5" s="697"/>
      <c r="AN5" s="697"/>
      <c r="AO5" s="697"/>
      <c r="AP5" s="698"/>
      <c r="AQ5" s="699" t="s">
        <v>567</v>
      </c>
      <c r="AR5" s="700"/>
      <c r="AS5" s="700"/>
      <c r="AT5" s="700"/>
      <c r="AU5" s="700"/>
      <c r="AV5" s="700"/>
      <c r="AW5" s="700"/>
      <c r="AX5" s="701"/>
    </row>
    <row r="6" spans="1:50" ht="39" customHeight="1">
      <c r="A6" s="704" t="s">
        <v>4</v>
      </c>
      <c r="B6" s="705"/>
      <c r="C6" s="705"/>
      <c r="D6" s="705"/>
      <c r="E6" s="705"/>
      <c r="F6" s="70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19" t="s">
        <v>395</v>
      </c>
      <c r="Z7" s="446"/>
      <c r="AA7" s="446"/>
      <c r="AB7" s="446"/>
      <c r="AC7" s="446"/>
      <c r="AD7" s="920"/>
      <c r="AE7" s="909" t="s">
        <v>570</v>
      </c>
      <c r="AF7" s="910"/>
      <c r="AG7" s="910"/>
      <c r="AH7" s="910"/>
      <c r="AI7" s="910"/>
      <c r="AJ7" s="910"/>
      <c r="AK7" s="910"/>
      <c r="AL7" s="910"/>
      <c r="AM7" s="910"/>
      <c r="AN7" s="910"/>
      <c r="AO7" s="910"/>
      <c r="AP7" s="910"/>
      <c r="AQ7" s="910"/>
      <c r="AR7" s="910"/>
      <c r="AS7" s="910"/>
      <c r="AT7" s="910"/>
      <c r="AU7" s="910"/>
      <c r="AV7" s="910"/>
      <c r="AW7" s="910"/>
      <c r="AX7" s="911"/>
    </row>
    <row r="8" spans="1:50" ht="53.25" customHeight="1">
      <c r="A8" s="498" t="s">
        <v>259</v>
      </c>
      <c r="B8" s="499"/>
      <c r="C8" s="499"/>
      <c r="D8" s="499"/>
      <c r="E8" s="499"/>
      <c r="F8" s="500"/>
      <c r="G8" s="930" t="str">
        <f>入力規則等!A27</f>
        <v>海洋政策</v>
      </c>
      <c r="H8" s="718"/>
      <c r="I8" s="718"/>
      <c r="J8" s="718"/>
      <c r="K8" s="718"/>
      <c r="L8" s="718"/>
      <c r="M8" s="718"/>
      <c r="N8" s="718"/>
      <c r="O8" s="718"/>
      <c r="P8" s="718"/>
      <c r="Q8" s="718"/>
      <c r="R8" s="718"/>
      <c r="S8" s="718"/>
      <c r="T8" s="718"/>
      <c r="U8" s="718"/>
      <c r="V8" s="718"/>
      <c r="W8" s="718"/>
      <c r="X8" s="931"/>
      <c r="Y8" s="843" t="s">
        <v>260</v>
      </c>
      <c r="Z8" s="844"/>
      <c r="AA8" s="844"/>
      <c r="AB8" s="844"/>
      <c r="AC8" s="844"/>
      <c r="AD8" s="845"/>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6" t="s">
        <v>23</v>
      </c>
      <c r="B9" s="847"/>
      <c r="C9" s="847"/>
      <c r="D9" s="847"/>
      <c r="E9" s="847"/>
      <c r="F9" s="847"/>
      <c r="G9" s="848" t="s">
        <v>617</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c r="A10" s="658" t="s">
        <v>30</v>
      </c>
      <c r="B10" s="659"/>
      <c r="C10" s="659"/>
      <c r="D10" s="659"/>
      <c r="E10" s="659"/>
      <c r="F10" s="659"/>
      <c r="G10" s="751" t="s">
        <v>571</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658" t="s">
        <v>5</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73" t="s">
        <v>24</v>
      </c>
      <c r="B12" s="974"/>
      <c r="C12" s="974"/>
      <c r="D12" s="974"/>
      <c r="E12" s="974"/>
      <c r="F12" s="975"/>
      <c r="G12" s="757"/>
      <c r="H12" s="758"/>
      <c r="I12" s="758"/>
      <c r="J12" s="758"/>
      <c r="K12" s="758"/>
      <c r="L12" s="758"/>
      <c r="M12" s="758"/>
      <c r="N12" s="758"/>
      <c r="O12" s="758"/>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0"/>
    </row>
    <row r="13" spans="1:50" ht="21" customHeight="1">
      <c r="A13" s="614"/>
      <c r="B13" s="615"/>
      <c r="C13" s="615"/>
      <c r="D13" s="615"/>
      <c r="E13" s="615"/>
      <c r="F13" s="616"/>
      <c r="G13" s="721" t="s">
        <v>6</v>
      </c>
      <c r="H13" s="722"/>
      <c r="I13" s="761" t="s">
        <v>7</v>
      </c>
      <c r="J13" s="762"/>
      <c r="K13" s="762"/>
      <c r="L13" s="762"/>
      <c r="M13" s="762"/>
      <c r="N13" s="762"/>
      <c r="O13" s="763"/>
      <c r="P13" s="655">
        <v>132</v>
      </c>
      <c r="Q13" s="656"/>
      <c r="R13" s="656"/>
      <c r="S13" s="656"/>
      <c r="T13" s="656"/>
      <c r="U13" s="656"/>
      <c r="V13" s="657"/>
      <c r="W13" s="655">
        <v>169</v>
      </c>
      <c r="X13" s="656"/>
      <c r="Y13" s="656"/>
      <c r="Z13" s="656"/>
      <c r="AA13" s="656"/>
      <c r="AB13" s="656"/>
      <c r="AC13" s="657"/>
      <c r="AD13" s="655">
        <v>174</v>
      </c>
      <c r="AE13" s="656"/>
      <c r="AF13" s="656"/>
      <c r="AG13" s="656"/>
      <c r="AH13" s="656"/>
      <c r="AI13" s="656"/>
      <c r="AJ13" s="657"/>
      <c r="AK13" s="655">
        <v>145</v>
      </c>
      <c r="AL13" s="656"/>
      <c r="AM13" s="656"/>
      <c r="AN13" s="656"/>
      <c r="AO13" s="656"/>
      <c r="AP13" s="656"/>
      <c r="AQ13" s="657"/>
      <c r="AR13" s="916">
        <v>170</v>
      </c>
      <c r="AS13" s="917"/>
      <c r="AT13" s="917"/>
      <c r="AU13" s="917"/>
      <c r="AV13" s="917"/>
      <c r="AW13" s="917"/>
      <c r="AX13" s="918"/>
    </row>
    <row r="14" spans="1:50" ht="21" customHeight="1">
      <c r="A14" s="614"/>
      <c r="B14" s="615"/>
      <c r="C14" s="615"/>
      <c r="D14" s="615"/>
      <c r="E14" s="615"/>
      <c r="F14" s="616"/>
      <c r="G14" s="723"/>
      <c r="H14" s="724"/>
      <c r="I14" s="709" t="s">
        <v>8</v>
      </c>
      <c r="J14" s="759"/>
      <c r="K14" s="759"/>
      <c r="L14" s="759"/>
      <c r="M14" s="759"/>
      <c r="N14" s="759"/>
      <c r="O14" s="760"/>
      <c r="P14" s="655" t="s">
        <v>572</v>
      </c>
      <c r="Q14" s="656"/>
      <c r="R14" s="656"/>
      <c r="S14" s="656"/>
      <c r="T14" s="656"/>
      <c r="U14" s="656"/>
      <c r="V14" s="657"/>
      <c r="W14" s="655" t="s">
        <v>573</v>
      </c>
      <c r="X14" s="656"/>
      <c r="Y14" s="656"/>
      <c r="Z14" s="656"/>
      <c r="AA14" s="656"/>
      <c r="AB14" s="656"/>
      <c r="AC14" s="657"/>
      <c r="AD14" s="655" t="s">
        <v>573</v>
      </c>
      <c r="AE14" s="656"/>
      <c r="AF14" s="656"/>
      <c r="AG14" s="656"/>
      <c r="AH14" s="656"/>
      <c r="AI14" s="656"/>
      <c r="AJ14" s="657"/>
      <c r="AK14" s="655" t="s">
        <v>573</v>
      </c>
      <c r="AL14" s="656"/>
      <c r="AM14" s="656"/>
      <c r="AN14" s="656"/>
      <c r="AO14" s="656"/>
      <c r="AP14" s="656"/>
      <c r="AQ14" s="657"/>
      <c r="AR14" s="785"/>
      <c r="AS14" s="785"/>
      <c r="AT14" s="785"/>
      <c r="AU14" s="785"/>
      <c r="AV14" s="785"/>
      <c r="AW14" s="785"/>
      <c r="AX14" s="786"/>
    </row>
    <row r="15" spans="1:50" ht="21" customHeight="1">
      <c r="A15" s="614"/>
      <c r="B15" s="615"/>
      <c r="C15" s="615"/>
      <c r="D15" s="615"/>
      <c r="E15" s="615"/>
      <c r="F15" s="616"/>
      <c r="G15" s="723"/>
      <c r="H15" s="724"/>
      <c r="I15" s="709" t="s">
        <v>51</v>
      </c>
      <c r="J15" s="710"/>
      <c r="K15" s="710"/>
      <c r="L15" s="710"/>
      <c r="M15" s="710"/>
      <c r="N15" s="710"/>
      <c r="O15" s="711"/>
      <c r="P15" s="655" t="s">
        <v>573</v>
      </c>
      <c r="Q15" s="656"/>
      <c r="R15" s="656"/>
      <c r="S15" s="656"/>
      <c r="T15" s="656"/>
      <c r="U15" s="656"/>
      <c r="V15" s="657"/>
      <c r="W15" s="655" t="s">
        <v>573</v>
      </c>
      <c r="X15" s="656"/>
      <c r="Y15" s="656"/>
      <c r="Z15" s="656"/>
      <c r="AA15" s="656"/>
      <c r="AB15" s="656"/>
      <c r="AC15" s="657"/>
      <c r="AD15" s="655" t="s">
        <v>573</v>
      </c>
      <c r="AE15" s="656"/>
      <c r="AF15" s="656"/>
      <c r="AG15" s="656"/>
      <c r="AH15" s="656"/>
      <c r="AI15" s="656"/>
      <c r="AJ15" s="657"/>
      <c r="AK15" s="655" t="s">
        <v>573</v>
      </c>
      <c r="AL15" s="656"/>
      <c r="AM15" s="656"/>
      <c r="AN15" s="656"/>
      <c r="AO15" s="656"/>
      <c r="AP15" s="656"/>
      <c r="AQ15" s="657"/>
      <c r="AR15" s="655" t="s">
        <v>620</v>
      </c>
      <c r="AS15" s="656"/>
      <c r="AT15" s="656"/>
      <c r="AU15" s="656"/>
      <c r="AV15" s="656"/>
      <c r="AW15" s="656"/>
      <c r="AX15" s="803"/>
    </row>
    <row r="16" spans="1:50" ht="21" customHeight="1">
      <c r="A16" s="614"/>
      <c r="B16" s="615"/>
      <c r="C16" s="615"/>
      <c r="D16" s="615"/>
      <c r="E16" s="615"/>
      <c r="F16" s="616"/>
      <c r="G16" s="723"/>
      <c r="H16" s="724"/>
      <c r="I16" s="709" t="s">
        <v>52</v>
      </c>
      <c r="J16" s="710"/>
      <c r="K16" s="710"/>
      <c r="L16" s="710"/>
      <c r="M16" s="710"/>
      <c r="N16" s="710"/>
      <c r="O16" s="711"/>
      <c r="P16" s="655" t="s">
        <v>574</v>
      </c>
      <c r="Q16" s="656"/>
      <c r="R16" s="656"/>
      <c r="S16" s="656"/>
      <c r="T16" s="656"/>
      <c r="U16" s="656"/>
      <c r="V16" s="657"/>
      <c r="W16" s="655" t="s">
        <v>573</v>
      </c>
      <c r="X16" s="656"/>
      <c r="Y16" s="656"/>
      <c r="Z16" s="656"/>
      <c r="AA16" s="656"/>
      <c r="AB16" s="656"/>
      <c r="AC16" s="657"/>
      <c r="AD16" s="655" t="s">
        <v>573</v>
      </c>
      <c r="AE16" s="656"/>
      <c r="AF16" s="656"/>
      <c r="AG16" s="656"/>
      <c r="AH16" s="656"/>
      <c r="AI16" s="656"/>
      <c r="AJ16" s="657"/>
      <c r="AK16" s="655" t="s">
        <v>573</v>
      </c>
      <c r="AL16" s="656"/>
      <c r="AM16" s="656"/>
      <c r="AN16" s="656"/>
      <c r="AO16" s="656"/>
      <c r="AP16" s="656"/>
      <c r="AQ16" s="657"/>
      <c r="AR16" s="754"/>
      <c r="AS16" s="755"/>
      <c r="AT16" s="755"/>
      <c r="AU16" s="755"/>
      <c r="AV16" s="755"/>
      <c r="AW16" s="755"/>
      <c r="AX16" s="756"/>
    </row>
    <row r="17" spans="1:50" ht="24.75" customHeight="1">
      <c r="A17" s="614"/>
      <c r="B17" s="615"/>
      <c r="C17" s="615"/>
      <c r="D17" s="615"/>
      <c r="E17" s="615"/>
      <c r="F17" s="616"/>
      <c r="G17" s="723"/>
      <c r="H17" s="724"/>
      <c r="I17" s="709" t="s">
        <v>50</v>
      </c>
      <c r="J17" s="759"/>
      <c r="K17" s="759"/>
      <c r="L17" s="759"/>
      <c r="M17" s="759"/>
      <c r="N17" s="759"/>
      <c r="O17" s="760"/>
      <c r="P17" s="655" t="s">
        <v>573</v>
      </c>
      <c r="Q17" s="656"/>
      <c r="R17" s="656"/>
      <c r="S17" s="656"/>
      <c r="T17" s="656"/>
      <c r="U17" s="656"/>
      <c r="V17" s="657"/>
      <c r="W17" s="655" t="s">
        <v>573</v>
      </c>
      <c r="X17" s="656"/>
      <c r="Y17" s="656"/>
      <c r="Z17" s="656"/>
      <c r="AA17" s="656"/>
      <c r="AB17" s="656"/>
      <c r="AC17" s="657"/>
      <c r="AD17" s="655" t="s">
        <v>573</v>
      </c>
      <c r="AE17" s="656"/>
      <c r="AF17" s="656"/>
      <c r="AG17" s="656"/>
      <c r="AH17" s="656"/>
      <c r="AI17" s="656"/>
      <c r="AJ17" s="657"/>
      <c r="AK17" s="655" t="s">
        <v>573</v>
      </c>
      <c r="AL17" s="656"/>
      <c r="AM17" s="656"/>
      <c r="AN17" s="656"/>
      <c r="AO17" s="656"/>
      <c r="AP17" s="656"/>
      <c r="AQ17" s="657"/>
      <c r="AR17" s="914"/>
      <c r="AS17" s="914"/>
      <c r="AT17" s="914"/>
      <c r="AU17" s="914"/>
      <c r="AV17" s="914"/>
      <c r="AW17" s="914"/>
      <c r="AX17" s="915"/>
    </row>
    <row r="18" spans="1:50" ht="24.75" customHeight="1">
      <c r="A18" s="614"/>
      <c r="B18" s="615"/>
      <c r="C18" s="615"/>
      <c r="D18" s="615"/>
      <c r="E18" s="615"/>
      <c r="F18" s="616"/>
      <c r="G18" s="725"/>
      <c r="H18" s="726"/>
      <c r="I18" s="714" t="s">
        <v>20</v>
      </c>
      <c r="J18" s="715"/>
      <c r="K18" s="715"/>
      <c r="L18" s="715"/>
      <c r="M18" s="715"/>
      <c r="N18" s="715"/>
      <c r="O18" s="716"/>
      <c r="P18" s="875">
        <f>SUM(P13:V17)</f>
        <v>132</v>
      </c>
      <c r="Q18" s="876"/>
      <c r="R18" s="876"/>
      <c r="S18" s="876"/>
      <c r="T18" s="876"/>
      <c r="U18" s="876"/>
      <c r="V18" s="877"/>
      <c r="W18" s="875">
        <f>SUM(W13:AC17)</f>
        <v>169</v>
      </c>
      <c r="X18" s="876"/>
      <c r="Y18" s="876"/>
      <c r="Z18" s="876"/>
      <c r="AA18" s="876"/>
      <c r="AB18" s="876"/>
      <c r="AC18" s="877"/>
      <c r="AD18" s="875">
        <f>SUM(AD13:AJ17)</f>
        <v>174</v>
      </c>
      <c r="AE18" s="876"/>
      <c r="AF18" s="876"/>
      <c r="AG18" s="876"/>
      <c r="AH18" s="876"/>
      <c r="AI18" s="876"/>
      <c r="AJ18" s="877"/>
      <c r="AK18" s="875">
        <f>SUM(AK13:AQ17)</f>
        <v>145</v>
      </c>
      <c r="AL18" s="876"/>
      <c r="AM18" s="876"/>
      <c r="AN18" s="876"/>
      <c r="AO18" s="876"/>
      <c r="AP18" s="876"/>
      <c r="AQ18" s="877"/>
      <c r="AR18" s="875">
        <f>SUM(AR13:AX17)</f>
        <v>170</v>
      </c>
      <c r="AS18" s="876"/>
      <c r="AT18" s="876"/>
      <c r="AU18" s="876"/>
      <c r="AV18" s="876"/>
      <c r="AW18" s="876"/>
      <c r="AX18" s="878"/>
    </row>
    <row r="19" spans="1:50" ht="24.75" customHeight="1">
      <c r="A19" s="614"/>
      <c r="B19" s="615"/>
      <c r="C19" s="615"/>
      <c r="D19" s="615"/>
      <c r="E19" s="615"/>
      <c r="F19" s="616"/>
      <c r="G19" s="873" t="s">
        <v>9</v>
      </c>
      <c r="H19" s="874"/>
      <c r="I19" s="874"/>
      <c r="J19" s="874"/>
      <c r="K19" s="874"/>
      <c r="L19" s="874"/>
      <c r="M19" s="874"/>
      <c r="N19" s="874"/>
      <c r="O19" s="874"/>
      <c r="P19" s="655">
        <v>132</v>
      </c>
      <c r="Q19" s="656"/>
      <c r="R19" s="656"/>
      <c r="S19" s="656"/>
      <c r="T19" s="656"/>
      <c r="U19" s="656"/>
      <c r="V19" s="657"/>
      <c r="W19" s="655">
        <v>169</v>
      </c>
      <c r="X19" s="656"/>
      <c r="Y19" s="656"/>
      <c r="Z19" s="656"/>
      <c r="AA19" s="656"/>
      <c r="AB19" s="656"/>
      <c r="AC19" s="657"/>
      <c r="AD19" s="655">
        <v>174</v>
      </c>
      <c r="AE19" s="656"/>
      <c r="AF19" s="656"/>
      <c r="AG19" s="656"/>
      <c r="AH19" s="656"/>
      <c r="AI19" s="656"/>
      <c r="AJ19" s="657"/>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3" t="s">
        <v>10</v>
      </c>
      <c r="H20" s="874"/>
      <c r="I20" s="874"/>
      <c r="J20" s="874"/>
      <c r="K20" s="874"/>
      <c r="L20" s="874"/>
      <c r="M20" s="874"/>
      <c r="N20" s="874"/>
      <c r="O20" s="874"/>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6"/>
      <c r="B21" s="847"/>
      <c r="C21" s="847"/>
      <c r="D21" s="847"/>
      <c r="E21" s="847"/>
      <c r="F21" s="976"/>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3" t="s">
        <v>434</v>
      </c>
      <c r="B22" s="944"/>
      <c r="C22" s="944"/>
      <c r="D22" s="944"/>
      <c r="E22" s="944"/>
      <c r="F22" s="945"/>
      <c r="G22" s="981" t="s">
        <v>337</v>
      </c>
      <c r="H22" s="220"/>
      <c r="I22" s="220"/>
      <c r="J22" s="220"/>
      <c r="K22" s="220"/>
      <c r="L22" s="220"/>
      <c r="M22" s="220"/>
      <c r="N22" s="220"/>
      <c r="O22" s="221"/>
      <c r="P22" s="932" t="s">
        <v>435</v>
      </c>
      <c r="Q22" s="220"/>
      <c r="R22" s="220"/>
      <c r="S22" s="220"/>
      <c r="T22" s="220"/>
      <c r="U22" s="220"/>
      <c r="V22" s="221"/>
      <c r="W22" s="932" t="s">
        <v>436</v>
      </c>
      <c r="X22" s="220"/>
      <c r="Y22" s="220"/>
      <c r="Z22" s="220"/>
      <c r="AA22" s="220"/>
      <c r="AB22" s="220"/>
      <c r="AC22" s="221"/>
      <c r="AD22" s="932" t="s">
        <v>336</v>
      </c>
      <c r="AE22" s="220"/>
      <c r="AF22" s="220"/>
      <c r="AG22" s="220"/>
      <c r="AH22" s="220"/>
      <c r="AI22" s="220"/>
      <c r="AJ22" s="220"/>
      <c r="AK22" s="220"/>
      <c r="AL22" s="220"/>
      <c r="AM22" s="220"/>
      <c r="AN22" s="220"/>
      <c r="AO22" s="220"/>
      <c r="AP22" s="220"/>
      <c r="AQ22" s="220"/>
      <c r="AR22" s="220"/>
      <c r="AS22" s="220"/>
      <c r="AT22" s="220"/>
      <c r="AU22" s="220"/>
      <c r="AV22" s="220"/>
      <c r="AW22" s="220"/>
      <c r="AX22" s="952"/>
    </row>
    <row r="23" spans="1:50" ht="25.5" customHeight="1">
      <c r="A23" s="946"/>
      <c r="B23" s="947"/>
      <c r="C23" s="947"/>
      <c r="D23" s="947"/>
      <c r="E23" s="947"/>
      <c r="F23" s="948"/>
      <c r="G23" s="982" t="s">
        <v>575</v>
      </c>
      <c r="H23" s="983"/>
      <c r="I23" s="983"/>
      <c r="J23" s="983"/>
      <c r="K23" s="983"/>
      <c r="L23" s="983"/>
      <c r="M23" s="983"/>
      <c r="N23" s="983"/>
      <c r="O23" s="984"/>
      <c r="P23" s="916">
        <v>145</v>
      </c>
      <c r="Q23" s="917"/>
      <c r="R23" s="917"/>
      <c r="S23" s="917"/>
      <c r="T23" s="917"/>
      <c r="U23" s="917"/>
      <c r="V23" s="933"/>
      <c r="W23" s="916">
        <v>170</v>
      </c>
      <c r="X23" s="917"/>
      <c r="Y23" s="917"/>
      <c r="Z23" s="917"/>
      <c r="AA23" s="917"/>
      <c r="AB23" s="917"/>
      <c r="AC23" s="933"/>
      <c r="AD23" s="953" t="s">
        <v>634</v>
      </c>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hidden="1" customHeight="1">
      <c r="A24" s="946"/>
      <c r="B24" s="947"/>
      <c r="C24" s="947"/>
      <c r="D24" s="947"/>
      <c r="E24" s="947"/>
      <c r="F24" s="948"/>
      <c r="G24" s="934"/>
      <c r="H24" s="935"/>
      <c r="I24" s="935"/>
      <c r="J24" s="935"/>
      <c r="K24" s="935"/>
      <c r="L24" s="935"/>
      <c r="M24" s="935"/>
      <c r="N24" s="935"/>
      <c r="O24" s="936"/>
      <c r="P24" s="655"/>
      <c r="Q24" s="656"/>
      <c r="R24" s="656"/>
      <c r="S24" s="656"/>
      <c r="T24" s="656"/>
      <c r="U24" s="656"/>
      <c r="V24" s="657"/>
      <c r="W24" s="655"/>
      <c r="X24" s="656"/>
      <c r="Y24" s="656"/>
      <c r="Z24" s="656"/>
      <c r="AA24" s="656"/>
      <c r="AB24" s="656"/>
      <c r="AC24" s="657"/>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hidden="1" customHeight="1">
      <c r="A25" s="946"/>
      <c r="B25" s="947"/>
      <c r="C25" s="947"/>
      <c r="D25" s="947"/>
      <c r="E25" s="947"/>
      <c r="F25" s="948"/>
      <c r="G25" s="934"/>
      <c r="H25" s="935"/>
      <c r="I25" s="935"/>
      <c r="J25" s="935"/>
      <c r="K25" s="935"/>
      <c r="L25" s="935"/>
      <c r="M25" s="935"/>
      <c r="N25" s="935"/>
      <c r="O25" s="936"/>
      <c r="P25" s="655"/>
      <c r="Q25" s="656"/>
      <c r="R25" s="656"/>
      <c r="S25" s="656"/>
      <c r="T25" s="656"/>
      <c r="U25" s="656"/>
      <c r="V25" s="657"/>
      <c r="W25" s="655"/>
      <c r="X25" s="656"/>
      <c r="Y25" s="656"/>
      <c r="Z25" s="656"/>
      <c r="AA25" s="656"/>
      <c r="AB25" s="656"/>
      <c r="AC25" s="657"/>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hidden="1" customHeight="1">
      <c r="A26" s="946"/>
      <c r="B26" s="947"/>
      <c r="C26" s="947"/>
      <c r="D26" s="947"/>
      <c r="E26" s="947"/>
      <c r="F26" s="948"/>
      <c r="G26" s="934"/>
      <c r="H26" s="935"/>
      <c r="I26" s="935"/>
      <c r="J26" s="935"/>
      <c r="K26" s="935"/>
      <c r="L26" s="935"/>
      <c r="M26" s="935"/>
      <c r="N26" s="935"/>
      <c r="O26" s="936"/>
      <c r="P26" s="655"/>
      <c r="Q26" s="656"/>
      <c r="R26" s="656"/>
      <c r="S26" s="656"/>
      <c r="T26" s="656"/>
      <c r="U26" s="656"/>
      <c r="V26" s="657"/>
      <c r="W26" s="655"/>
      <c r="X26" s="656"/>
      <c r="Y26" s="656"/>
      <c r="Z26" s="656"/>
      <c r="AA26" s="656"/>
      <c r="AB26" s="656"/>
      <c r="AC26" s="657"/>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hidden="1" customHeight="1">
      <c r="A27" s="946"/>
      <c r="B27" s="947"/>
      <c r="C27" s="947"/>
      <c r="D27" s="947"/>
      <c r="E27" s="947"/>
      <c r="F27" s="948"/>
      <c r="G27" s="934"/>
      <c r="H27" s="935"/>
      <c r="I27" s="935"/>
      <c r="J27" s="935"/>
      <c r="K27" s="935"/>
      <c r="L27" s="935"/>
      <c r="M27" s="935"/>
      <c r="N27" s="935"/>
      <c r="O27" s="936"/>
      <c r="P27" s="655"/>
      <c r="Q27" s="656"/>
      <c r="R27" s="656"/>
      <c r="S27" s="656"/>
      <c r="T27" s="656"/>
      <c r="U27" s="656"/>
      <c r="V27" s="657"/>
      <c r="W27" s="655"/>
      <c r="X27" s="656"/>
      <c r="Y27" s="656"/>
      <c r="Z27" s="656"/>
      <c r="AA27" s="656"/>
      <c r="AB27" s="656"/>
      <c r="AC27" s="657"/>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hidden="1" customHeight="1">
      <c r="A28" s="946"/>
      <c r="B28" s="947"/>
      <c r="C28" s="947"/>
      <c r="D28" s="947"/>
      <c r="E28" s="947"/>
      <c r="F28" s="948"/>
      <c r="G28" s="937" t="s">
        <v>341</v>
      </c>
      <c r="H28" s="938"/>
      <c r="I28" s="938"/>
      <c r="J28" s="938"/>
      <c r="K28" s="938"/>
      <c r="L28" s="938"/>
      <c r="M28" s="938"/>
      <c r="N28" s="938"/>
      <c r="O28" s="939"/>
      <c r="P28" s="875">
        <f>P29-SUM(P23:P27)</f>
        <v>0</v>
      </c>
      <c r="Q28" s="876"/>
      <c r="R28" s="876"/>
      <c r="S28" s="876"/>
      <c r="T28" s="876"/>
      <c r="U28" s="876"/>
      <c r="V28" s="877"/>
      <c r="W28" s="875">
        <f>W29-SUM(W23:W27)</f>
        <v>0</v>
      </c>
      <c r="X28" s="876"/>
      <c r="Y28" s="876"/>
      <c r="Z28" s="876"/>
      <c r="AA28" s="876"/>
      <c r="AB28" s="876"/>
      <c r="AC28" s="877"/>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c r="A29" s="949"/>
      <c r="B29" s="950"/>
      <c r="C29" s="950"/>
      <c r="D29" s="950"/>
      <c r="E29" s="950"/>
      <c r="F29" s="951"/>
      <c r="G29" s="940" t="s">
        <v>338</v>
      </c>
      <c r="H29" s="941"/>
      <c r="I29" s="941"/>
      <c r="J29" s="941"/>
      <c r="K29" s="941"/>
      <c r="L29" s="941"/>
      <c r="M29" s="941"/>
      <c r="N29" s="941"/>
      <c r="O29" s="942"/>
      <c r="P29" s="655">
        <f>AK13</f>
        <v>145</v>
      </c>
      <c r="Q29" s="656"/>
      <c r="R29" s="656"/>
      <c r="S29" s="656"/>
      <c r="T29" s="656"/>
      <c r="U29" s="656"/>
      <c r="V29" s="657"/>
      <c r="W29" s="964">
        <f>AR13</f>
        <v>170</v>
      </c>
      <c r="X29" s="965"/>
      <c r="Y29" s="965"/>
      <c r="Z29" s="965"/>
      <c r="AA29" s="965"/>
      <c r="AB29" s="965"/>
      <c r="AC29" s="966"/>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c r="A30" s="858" t="s">
        <v>353</v>
      </c>
      <c r="B30" s="859"/>
      <c r="C30" s="859"/>
      <c r="D30" s="859"/>
      <c r="E30" s="859"/>
      <c r="F30" s="860"/>
      <c r="G30" s="770" t="s">
        <v>146</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398</v>
      </c>
      <c r="AF30" s="856"/>
      <c r="AG30" s="856"/>
      <c r="AH30" s="857"/>
      <c r="AI30" s="855" t="s">
        <v>420</v>
      </c>
      <c r="AJ30" s="856"/>
      <c r="AK30" s="856"/>
      <c r="AL30" s="857"/>
      <c r="AM30" s="912" t="s">
        <v>425</v>
      </c>
      <c r="AN30" s="912"/>
      <c r="AO30" s="912"/>
      <c r="AP30" s="855"/>
      <c r="AQ30" s="764" t="s">
        <v>235</v>
      </c>
      <c r="AR30" s="765"/>
      <c r="AS30" s="765"/>
      <c r="AT30" s="766"/>
      <c r="AU30" s="771" t="s">
        <v>134</v>
      </c>
      <c r="AV30" s="771"/>
      <c r="AW30" s="771"/>
      <c r="AX30" s="913"/>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3</v>
      </c>
      <c r="AR31" s="199"/>
      <c r="AS31" s="132" t="s">
        <v>236</v>
      </c>
      <c r="AT31" s="133"/>
      <c r="AU31" s="198" t="s">
        <v>623</v>
      </c>
      <c r="AV31" s="198"/>
      <c r="AW31" s="398" t="s">
        <v>181</v>
      </c>
      <c r="AX31" s="399"/>
    </row>
    <row r="32" spans="1:50" ht="23.25" customHeight="1">
      <c r="A32" s="403"/>
      <c r="B32" s="401"/>
      <c r="C32" s="401"/>
      <c r="D32" s="401"/>
      <c r="E32" s="401"/>
      <c r="F32" s="402"/>
      <c r="G32" s="564" t="s">
        <v>578</v>
      </c>
      <c r="H32" s="565"/>
      <c r="I32" s="565"/>
      <c r="J32" s="565"/>
      <c r="K32" s="565"/>
      <c r="L32" s="565"/>
      <c r="M32" s="565"/>
      <c r="N32" s="565"/>
      <c r="O32" s="566"/>
      <c r="P32" s="104" t="s">
        <v>576</v>
      </c>
      <c r="Q32" s="104"/>
      <c r="R32" s="104"/>
      <c r="S32" s="104"/>
      <c r="T32" s="104"/>
      <c r="U32" s="104"/>
      <c r="V32" s="104"/>
      <c r="W32" s="104"/>
      <c r="X32" s="105"/>
      <c r="Y32" s="474" t="s">
        <v>12</v>
      </c>
      <c r="Z32" s="534"/>
      <c r="AA32" s="535"/>
      <c r="AB32" s="464" t="s">
        <v>577</v>
      </c>
      <c r="AC32" s="464"/>
      <c r="AD32" s="464"/>
      <c r="AE32" s="216">
        <v>1</v>
      </c>
      <c r="AF32" s="217"/>
      <c r="AG32" s="217"/>
      <c r="AH32" s="217"/>
      <c r="AI32" s="216">
        <v>0</v>
      </c>
      <c r="AJ32" s="217"/>
      <c r="AK32" s="217"/>
      <c r="AL32" s="217"/>
      <c r="AM32" s="216">
        <v>1</v>
      </c>
      <c r="AN32" s="217"/>
      <c r="AO32" s="217"/>
      <c r="AP32" s="217"/>
      <c r="AQ32" s="340" t="s">
        <v>621</v>
      </c>
      <c r="AR32" s="206"/>
      <c r="AS32" s="206"/>
      <c r="AT32" s="341"/>
      <c r="AU32" s="217" t="s">
        <v>622</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577</v>
      </c>
      <c r="AC33" s="526"/>
      <c r="AD33" s="526"/>
      <c r="AE33" s="216">
        <v>1</v>
      </c>
      <c r="AF33" s="217"/>
      <c r="AG33" s="217"/>
      <c r="AH33" s="217"/>
      <c r="AI33" s="216">
        <v>1</v>
      </c>
      <c r="AJ33" s="217"/>
      <c r="AK33" s="217"/>
      <c r="AL33" s="217"/>
      <c r="AM33" s="216">
        <v>1</v>
      </c>
      <c r="AN33" s="217"/>
      <c r="AO33" s="217"/>
      <c r="AP33" s="217"/>
      <c r="AQ33" s="340">
        <v>1</v>
      </c>
      <c r="AR33" s="206"/>
      <c r="AS33" s="206"/>
      <c r="AT33" s="341"/>
      <c r="AU33" s="217" t="s">
        <v>620</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0</v>
      </c>
      <c r="AJ34" s="217"/>
      <c r="AK34" s="217"/>
      <c r="AL34" s="217"/>
      <c r="AM34" s="216">
        <v>100</v>
      </c>
      <c r="AN34" s="217"/>
      <c r="AO34" s="217"/>
      <c r="AP34" s="217"/>
      <c r="AQ34" s="340" t="s">
        <v>622</v>
      </c>
      <c r="AR34" s="206"/>
      <c r="AS34" s="206"/>
      <c r="AT34" s="341"/>
      <c r="AU34" s="217" t="s">
        <v>620</v>
      </c>
      <c r="AV34" s="217"/>
      <c r="AW34" s="217"/>
      <c r="AX34" s="219"/>
    </row>
    <row r="35" spans="1:50" ht="23.25" customHeight="1">
      <c r="A35" s="224" t="s">
        <v>386</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67" t="s">
        <v>353</v>
      </c>
      <c r="B37" s="768"/>
      <c r="C37" s="768"/>
      <c r="D37" s="768"/>
      <c r="E37" s="768"/>
      <c r="F37" s="769"/>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0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3</v>
      </c>
      <c r="AR38" s="199"/>
      <c r="AS38" s="132" t="s">
        <v>236</v>
      </c>
      <c r="AT38" s="133"/>
      <c r="AU38" s="198" t="s">
        <v>622</v>
      </c>
      <c r="AV38" s="198"/>
      <c r="AW38" s="398" t="s">
        <v>181</v>
      </c>
      <c r="AX38" s="399"/>
    </row>
    <row r="39" spans="1:50" ht="23.25" customHeight="1">
      <c r="A39" s="403"/>
      <c r="B39" s="401"/>
      <c r="C39" s="401"/>
      <c r="D39" s="401"/>
      <c r="E39" s="401"/>
      <c r="F39" s="402"/>
      <c r="G39" s="564" t="s">
        <v>580</v>
      </c>
      <c r="H39" s="565"/>
      <c r="I39" s="565"/>
      <c r="J39" s="565"/>
      <c r="K39" s="565"/>
      <c r="L39" s="565"/>
      <c r="M39" s="565"/>
      <c r="N39" s="565"/>
      <c r="O39" s="566"/>
      <c r="P39" s="104" t="s">
        <v>581</v>
      </c>
      <c r="Q39" s="104"/>
      <c r="R39" s="104"/>
      <c r="S39" s="104"/>
      <c r="T39" s="104"/>
      <c r="U39" s="104"/>
      <c r="V39" s="104"/>
      <c r="W39" s="104"/>
      <c r="X39" s="105"/>
      <c r="Y39" s="474" t="s">
        <v>12</v>
      </c>
      <c r="Z39" s="534"/>
      <c r="AA39" s="535"/>
      <c r="AB39" s="464" t="s">
        <v>582</v>
      </c>
      <c r="AC39" s="464"/>
      <c r="AD39" s="464"/>
      <c r="AE39" s="216">
        <v>1</v>
      </c>
      <c r="AF39" s="217"/>
      <c r="AG39" s="217"/>
      <c r="AH39" s="217"/>
      <c r="AI39" s="216">
        <v>1</v>
      </c>
      <c r="AJ39" s="217"/>
      <c r="AK39" s="217"/>
      <c r="AL39" s="217"/>
      <c r="AM39" s="216">
        <v>1</v>
      </c>
      <c r="AN39" s="217"/>
      <c r="AO39" s="217"/>
      <c r="AP39" s="217"/>
      <c r="AQ39" s="340" t="s">
        <v>621</v>
      </c>
      <c r="AR39" s="206"/>
      <c r="AS39" s="206"/>
      <c r="AT39" s="341"/>
      <c r="AU39" s="217" t="s">
        <v>622</v>
      </c>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582</v>
      </c>
      <c r="AC40" s="526"/>
      <c r="AD40" s="526"/>
      <c r="AE40" s="216">
        <v>1</v>
      </c>
      <c r="AF40" s="217"/>
      <c r="AG40" s="217"/>
      <c r="AH40" s="217"/>
      <c r="AI40" s="216">
        <v>1</v>
      </c>
      <c r="AJ40" s="217"/>
      <c r="AK40" s="217"/>
      <c r="AL40" s="217"/>
      <c r="AM40" s="216">
        <v>1</v>
      </c>
      <c r="AN40" s="217"/>
      <c r="AO40" s="217"/>
      <c r="AP40" s="217"/>
      <c r="AQ40" s="340">
        <v>1</v>
      </c>
      <c r="AR40" s="206"/>
      <c r="AS40" s="206"/>
      <c r="AT40" s="341"/>
      <c r="AU40" s="217" t="s">
        <v>622</v>
      </c>
      <c r="AV40" s="217"/>
      <c r="AW40" s="217"/>
      <c r="AX40" s="219"/>
    </row>
    <row r="41" spans="1:50" ht="23.2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v>100</v>
      </c>
      <c r="AJ41" s="217"/>
      <c r="AK41" s="217"/>
      <c r="AL41" s="217"/>
      <c r="AM41" s="216">
        <v>100</v>
      </c>
      <c r="AN41" s="217"/>
      <c r="AO41" s="217"/>
      <c r="AP41" s="217"/>
      <c r="AQ41" s="340" t="s">
        <v>622</v>
      </c>
      <c r="AR41" s="206"/>
      <c r="AS41" s="206"/>
      <c r="AT41" s="341"/>
      <c r="AU41" s="217" t="s">
        <v>620</v>
      </c>
      <c r="AV41" s="217"/>
      <c r="AW41" s="217"/>
      <c r="AX41" s="219"/>
    </row>
    <row r="42" spans="1:50" ht="23.25" customHeight="1">
      <c r="A42" s="224" t="s">
        <v>386</v>
      </c>
      <c r="B42" s="225"/>
      <c r="C42" s="225"/>
      <c r="D42" s="225"/>
      <c r="E42" s="225"/>
      <c r="F42" s="226"/>
      <c r="G42" s="230" t="s">
        <v>583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767" t="s">
        <v>353</v>
      </c>
      <c r="B44" s="768"/>
      <c r="C44" s="768"/>
      <c r="D44" s="768"/>
      <c r="E44" s="768"/>
      <c r="F44" s="769"/>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0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v>3</v>
      </c>
      <c r="AR45" s="199"/>
      <c r="AS45" s="132" t="s">
        <v>236</v>
      </c>
      <c r="AT45" s="133"/>
      <c r="AU45" s="198" t="s">
        <v>622</v>
      </c>
      <c r="AV45" s="198"/>
      <c r="AW45" s="398" t="s">
        <v>181</v>
      </c>
      <c r="AX45" s="399"/>
    </row>
    <row r="46" spans="1:50" ht="23.25" customHeight="1">
      <c r="A46" s="403"/>
      <c r="B46" s="401"/>
      <c r="C46" s="401"/>
      <c r="D46" s="401"/>
      <c r="E46" s="401"/>
      <c r="F46" s="402"/>
      <c r="G46" s="564" t="s">
        <v>580</v>
      </c>
      <c r="H46" s="565"/>
      <c r="I46" s="565"/>
      <c r="J46" s="565"/>
      <c r="K46" s="565"/>
      <c r="L46" s="565"/>
      <c r="M46" s="565"/>
      <c r="N46" s="565"/>
      <c r="O46" s="566"/>
      <c r="P46" s="104" t="s">
        <v>585</v>
      </c>
      <c r="Q46" s="104"/>
      <c r="R46" s="104"/>
      <c r="S46" s="104"/>
      <c r="T46" s="104"/>
      <c r="U46" s="104"/>
      <c r="V46" s="104"/>
      <c r="W46" s="104"/>
      <c r="X46" s="105"/>
      <c r="Y46" s="474" t="s">
        <v>12</v>
      </c>
      <c r="Z46" s="534"/>
      <c r="AA46" s="535"/>
      <c r="AB46" s="464" t="s">
        <v>582</v>
      </c>
      <c r="AC46" s="464"/>
      <c r="AD46" s="464"/>
      <c r="AE46" s="216">
        <v>1</v>
      </c>
      <c r="AF46" s="217"/>
      <c r="AG46" s="217"/>
      <c r="AH46" s="217"/>
      <c r="AI46" s="216">
        <v>1</v>
      </c>
      <c r="AJ46" s="217"/>
      <c r="AK46" s="217"/>
      <c r="AL46" s="217"/>
      <c r="AM46" s="216">
        <v>1</v>
      </c>
      <c r="AN46" s="217"/>
      <c r="AO46" s="217"/>
      <c r="AP46" s="217"/>
      <c r="AQ46" s="340" t="s">
        <v>622</v>
      </c>
      <c r="AR46" s="206"/>
      <c r="AS46" s="206"/>
      <c r="AT46" s="341"/>
      <c r="AU46" s="217" t="s">
        <v>622</v>
      </c>
      <c r="AV46" s="217"/>
      <c r="AW46" s="217"/>
      <c r="AX46" s="219"/>
    </row>
    <row r="47" spans="1:50" ht="23.25"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582</v>
      </c>
      <c r="AC47" s="526"/>
      <c r="AD47" s="526"/>
      <c r="AE47" s="216">
        <v>1</v>
      </c>
      <c r="AF47" s="217"/>
      <c r="AG47" s="217"/>
      <c r="AH47" s="217"/>
      <c r="AI47" s="216">
        <v>1</v>
      </c>
      <c r="AJ47" s="217"/>
      <c r="AK47" s="217"/>
      <c r="AL47" s="217"/>
      <c r="AM47" s="216">
        <v>1</v>
      </c>
      <c r="AN47" s="217"/>
      <c r="AO47" s="217"/>
      <c r="AP47" s="217"/>
      <c r="AQ47" s="340">
        <v>1</v>
      </c>
      <c r="AR47" s="206"/>
      <c r="AS47" s="206"/>
      <c r="AT47" s="341"/>
      <c r="AU47" s="217" t="s">
        <v>622</v>
      </c>
      <c r="AV47" s="217"/>
      <c r="AW47" s="217"/>
      <c r="AX47" s="219"/>
    </row>
    <row r="48" spans="1:50" ht="23.25"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v>100</v>
      </c>
      <c r="AF48" s="217"/>
      <c r="AG48" s="217"/>
      <c r="AH48" s="217"/>
      <c r="AI48" s="216">
        <v>100</v>
      </c>
      <c r="AJ48" s="217"/>
      <c r="AK48" s="217"/>
      <c r="AL48" s="217"/>
      <c r="AM48" s="216">
        <v>100</v>
      </c>
      <c r="AN48" s="217"/>
      <c r="AO48" s="217"/>
      <c r="AP48" s="217"/>
      <c r="AQ48" s="340" t="s">
        <v>622</v>
      </c>
      <c r="AR48" s="206"/>
      <c r="AS48" s="206"/>
      <c r="AT48" s="341"/>
      <c r="AU48" s="217" t="s">
        <v>622</v>
      </c>
      <c r="AV48" s="217"/>
      <c r="AW48" s="217"/>
      <c r="AX48" s="219"/>
    </row>
    <row r="49" spans="1:50" ht="23.25" customHeight="1">
      <c r="A49" s="224" t="s">
        <v>386</v>
      </c>
      <c r="B49" s="225"/>
      <c r="C49" s="225"/>
      <c r="D49" s="225"/>
      <c r="E49" s="225"/>
      <c r="F49" s="226"/>
      <c r="G49" s="230" t="s">
        <v>584</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1" t="s">
        <v>134</v>
      </c>
      <c r="AV51" s="921"/>
      <c r="AW51" s="921"/>
      <c r="AX51" s="922"/>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1" t="s">
        <v>134</v>
      </c>
      <c r="AV58" s="921"/>
      <c r="AW58" s="921"/>
      <c r="AX58" s="922"/>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7"/>
      <c r="AF77" s="888"/>
      <c r="AG77" s="888"/>
      <c r="AH77" s="888"/>
      <c r="AI77" s="887"/>
      <c r="AJ77" s="888"/>
      <c r="AK77" s="888"/>
      <c r="AL77" s="888"/>
      <c r="AM77" s="887"/>
      <c r="AN77" s="888"/>
      <c r="AO77" s="888"/>
      <c r="AP77" s="888"/>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7"/>
    </row>
    <row r="80" spans="1:50" ht="18.75" hidden="1" customHeight="1">
      <c r="A80" s="861"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2"/>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2"/>
      <c r="B82" s="530"/>
      <c r="C82" s="431"/>
      <c r="D82" s="431"/>
      <c r="E82" s="431"/>
      <c r="F82" s="432"/>
      <c r="G82" s="674"/>
      <c r="H82" s="674"/>
      <c r="I82" s="674"/>
      <c r="J82" s="674"/>
      <c r="K82" s="674"/>
      <c r="L82" s="674"/>
      <c r="M82" s="674"/>
      <c r="N82" s="674"/>
      <c r="O82" s="674"/>
      <c r="P82" s="674"/>
      <c r="Q82" s="674"/>
      <c r="R82" s="674"/>
      <c r="S82" s="674"/>
      <c r="T82" s="674"/>
      <c r="U82" s="674"/>
      <c r="V82" s="674"/>
      <c r="W82" s="674"/>
      <c r="X82" s="674"/>
      <c r="Y82" s="674"/>
      <c r="Z82" s="674"/>
      <c r="AA82" s="675"/>
      <c r="AB82" s="881"/>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2"/>
    </row>
    <row r="83" spans="1:60" ht="22.5" hidden="1" customHeight="1">
      <c r="A83" s="862"/>
      <c r="B83" s="530"/>
      <c r="C83" s="431"/>
      <c r="D83" s="431"/>
      <c r="E83" s="431"/>
      <c r="F83" s="432"/>
      <c r="G83" s="676"/>
      <c r="H83" s="676"/>
      <c r="I83" s="676"/>
      <c r="J83" s="676"/>
      <c r="K83" s="676"/>
      <c r="L83" s="676"/>
      <c r="M83" s="676"/>
      <c r="N83" s="676"/>
      <c r="O83" s="676"/>
      <c r="P83" s="676"/>
      <c r="Q83" s="676"/>
      <c r="R83" s="676"/>
      <c r="S83" s="676"/>
      <c r="T83" s="676"/>
      <c r="U83" s="676"/>
      <c r="V83" s="676"/>
      <c r="W83" s="676"/>
      <c r="X83" s="676"/>
      <c r="Y83" s="676"/>
      <c r="Z83" s="676"/>
      <c r="AA83" s="677"/>
      <c r="AB83" s="883"/>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4"/>
    </row>
    <row r="84" spans="1:60" ht="19.5" hidden="1" customHeight="1">
      <c r="A84" s="862"/>
      <c r="B84" s="531"/>
      <c r="C84" s="532"/>
      <c r="D84" s="532"/>
      <c r="E84" s="532"/>
      <c r="F84" s="533"/>
      <c r="G84" s="678"/>
      <c r="H84" s="678"/>
      <c r="I84" s="678"/>
      <c r="J84" s="678"/>
      <c r="K84" s="678"/>
      <c r="L84" s="678"/>
      <c r="M84" s="678"/>
      <c r="N84" s="678"/>
      <c r="O84" s="678"/>
      <c r="P84" s="678"/>
      <c r="Q84" s="678"/>
      <c r="R84" s="678"/>
      <c r="S84" s="678"/>
      <c r="T84" s="678"/>
      <c r="U84" s="678"/>
      <c r="V84" s="678"/>
      <c r="W84" s="678"/>
      <c r="X84" s="678"/>
      <c r="Y84" s="678"/>
      <c r="Z84" s="678"/>
      <c r="AA84" s="679"/>
      <c r="AB84" s="885"/>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6"/>
    </row>
    <row r="85" spans="1:60" ht="18.75" hidden="1" customHeight="1">
      <c r="A85" s="862"/>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2"/>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2"/>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2"/>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2"/>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2"/>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2"/>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2"/>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2"/>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2"/>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2"/>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2"/>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2"/>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2"/>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3"/>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2" t="s">
        <v>13</v>
      </c>
      <c r="Z99" s="893"/>
      <c r="AA99" s="894"/>
      <c r="AB99" s="889" t="s">
        <v>14</v>
      </c>
      <c r="AC99" s="890"/>
      <c r="AD99" s="89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1"/>
      <c r="Z100" s="852"/>
      <c r="AA100" s="853"/>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586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587</v>
      </c>
      <c r="AC101" s="464"/>
      <c r="AD101" s="464"/>
      <c r="AE101" s="216">
        <v>1</v>
      </c>
      <c r="AF101" s="217"/>
      <c r="AG101" s="217"/>
      <c r="AH101" s="218"/>
      <c r="AI101" s="216">
        <v>0</v>
      </c>
      <c r="AJ101" s="217"/>
      <c r="AK101" s="217"/>
      <c r="AL101" s="218"/>
      <c r="AM101" s="216">
        <v>1</v>
      </c>
      <c r="AN101" s="217"/>
      <c r="AO101" s="217"/>
      <c r="AP101" s="218"/>
      <c r="AQ101" s="216">
        <v>1</v>
      </c>
      <c r="AR101" s="217"/>
      <c r="AS101" s="217"/>
      <c r="AT101" s="218"/>
      <c r="AU101" s="216" t="s">
        <v>620</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625</v>
      </c>
      <c r="AC102" s="464"/>
      <c r="AD102" s="464"/>
      <c r="AE102" s="421">
        <v>1</v>
      </c>
      <c r="AF102" s="421"/>
      <c r="AG102" s="421"/>
      <c r="AH102" s="421"/>
      <c r="AI102" s="421">
        <v>1</v>
      </c>
      <c r="AJ102" s="421"/>
      <c r="AK102" s="421"/>
      <c r="AL102" s="421"/>
      <c r="AM102" s="421">
        <v>1</v>
      </c>
      <c r="AN102" s="421"/>
      <c r="AO102" s="421"/>
      <c r="AP102" s="421"/>
      <c r="AQ102" s="271">
        <v>1</v>
      </c>
      <c r="AR102" s="272"/>
      <c r="AS102" s="272"/>
      <c r="AT102" s="317"/>
      <c r="AU102" s="271" t="s">
        <v>624</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104" t="s">
        <v>588</v>
      </c>
      <c r="H116" s="104"/>
      <c r="I116" s="104"/>
      <c r="J116" s="104"/>
      <c r="K116" s="104"/>
      <c r="L116" s="104"/>
      <c r="M116" s="104"/>
      <c r="N116" s="104"/>
      <c r="O116" s="104"/>
      <c r="P116" s="104"/>
      <c r="Q116" s="104"/>
      <c r="R116" s="104"/>
      <c r="S116" s="104"/>
      <c r="T116" s="104"/>
      <c r="U116" s="104"/>
      <c r="V116" s="104"/>
      <c r="W116" s="104"/>
      <c r="X116" s="105"/>
      <c r="Y116" s="458" t="s">
        <v>15</v>
      </c>
      <c r="Z116" s="459"/>
      <c r="AA116" s="460"/>
      <c r="AB116" s="465"/>
      <c r="AC116" s="466"/>
      <c r="AD116" s="467"/>
      <c r="AE116" s="421">
        <v>132</v>
      </c>
      <c r="AF116" s="421"/>
      <c r="AG116" s="421"/>
      <c r="AH116" s="421"/>
      <c r="AI116" s="421">
        <v>0</v>
      </c>
      <c r="AJ116" s="421"/>
      <c r="AK116" s="421"/>
      <c r="AL116" s="421"/>
      <c r="AM116" s="421">
        <v>174</v>
      </c>
      <c r="AN116" s="421"/>
      <c r="AO116" s="421"/>
      <c r="AP116" s="421"/>
      <c r="AQ116" s="216">
        <v>145</v>
      </c>
      <c r="AR116" s="217"/>
      <c r="AS116" s="217"/>
      <c r="AT116" s="217"/>
      <c r="AU116" s="217"/>
      <c r="AV116" s="217"/>
      <c r="AW116" s="217"/>
      <c r="AX116" s="219"/>
    </row>
    <row r="117" spans="1:50" ht="94.5" customHeight="1" thickBot="1">
      <c r="A117" s="445"/>
      <c r="B117" s="446"/>
      <c r="C117" s="446"/>
      <c r="D117" s="446"/>
      <c r="E117" s="446"/>
      <c r="F117" s="447"/>
      <c r="G117" s="110"/>
      <c r="H117" s="110"/>
      <c r="I117" s="110"/>
      <c r="J117" s="110"/>
      <c r="K117" s="110"/>
      <c r="L117" s="110"/>
      <c r="M117" s="110"/>
      <c r="N117" s="110"/>
      <c r="O117" s="110"/>
      <c r="P117" s="110"/>
      <c r="Q117" s="110"/>
      <c r="R117" s="110"/>
      <c r="S117" s="110"/>
      <c r="T117" s="110"/>
      <c r="U117" s="110"/>
      <c r="V117" s="110"/>
      <c r="W117" s="110"/>
      <c r="X117" s="111"/>
      <c r="Y117" s="474" t="s">
        <v>49</v>
      </c>
      <c r="Z117" s="449"/>
      <c r="AA117" s="450"/>
      <c r="AB117" s="475" t="s">
        <v>630</v>
      </c>
      <c r="AC117" s="476"/>
      <c r="AD117" s="477"/>
      <c r="AE117" s="554" t="s">
        <v>627</v>
      </c>
      <c r="AF117" s="554"/>
      <c r="AG117" s="554"/>
      <c r="AH117" s="554"/>
      <c r="AI117" s="554" t="s">
        <v>626</v>
      </c>
      <c r="AJ117" s="554"/>
      <c r="AK117" s="554"/>
      <c r="AL117" s="554"/>
      <c r="AM117" s="554" t="s">
        <v>628</v>
      </c>
      <c r="AN117" s="554"/>
      <c r="AO117" s="554"/>
      <c r="AP117" s="554"/>
      <c r="AQ117" s="554" t="s">
        <v>629</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7"/>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3"/>
      <c r="Z127" s="924"/>
      <c r="AA127" s="925"/>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615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616</v>
      </c>
      <c r="H154" s="104"/>
      <c r="I154" s="104"/>
      <c r="J154" s="104"/>
      <c r="K154" s="104"/>
      <c r="L154" s="104"/>
      <c r="M154" s="104"/>
      <c r="N154" s="104"/>
      <c r="O154" s="104"/>
      <c r="P154" s="105"/>
      <c r="Q154" s="124" t="s">
        <v>590</v>
      </c>
      <c r="R154" s="104"/>
      <c r="S154" s="104"/>
      <c r="T154" s="104"/>
      <c r="U154" s="104"/>
      <c r="V154" s="104"/>
      <c r="W154" s="104"/>
      <c r="X154" s="104"/>
      <c r="Y154" s="104"/>
      <c r="Z154" s="104"/>
      <c r="AA154" s="291"/>
      <c r="AB154" s="140"/>
      <c r="AC154" s="141"/>
      <c r="AD154" s="141"/>
      <c r="AE154" s="146" t="s">
        <v>591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28"/>
      <c r="E430" s="173" t="s">
        <v>406</v>
      </c>
      <c r="F430" s="895"/>
      <c r="G430" s="896" t="s">
        <v>255</v>
      </c>
      <c r="H430" s="122"/>
      <c r="I430" s="122"/>
      <c r="J430" s="897"/>
      <c r="K430" s="898"/>
      <c r="L430" s="898"/>
      <c r="M430" s="898"/>
      <c r="N430" s="898"/>
      <c r="O430" s="898"/>
      <c r="P430" s="898"/>
      <c r="Q430" s="898"/>
      <c r="R430" s="898"/>
      <c r="S430" s="898"/>
      <c r="T430" s="89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0"/>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6" t="s">
        <v>255</v>
      </c>
      <c r="H484" s="122"/>
      <c r="I484" s="122"/>
      <c r="J484" s="897"/>
      <c r="K484" s="898"/>
      <c r="L484" s="898"/>
      <c r="M484" s="898"/>
      <c r="N484" s="898"/>
      <c r="O484" s="898"/>
      <c r="P484" s="898"/>
      <c r="Q484" s="898"/>
      <c r="R484" s="898"/>
      <c r="S484" s="898"/>
      <c r="T484" s="89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0"/>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6" t="s">
        <v>255</v>
      </c>
      <c r="H538" s="122"/>
      <c r="I538" s="122"/>
      <c r="J538" s="897"/>
      <c r="K538" s="898"/>
      <c r="L538" s="898"/>
      <c r="M538" s="898"/>
      <c r="N538" s="898"/>
      <c r="O538" s="898"/>
      <c r="P538" s="898"/>
      <c r="Q538" s="898"/>
      <c r="R538" s="898"/>
      <c r="S538" s="898"/>
      <c r="T538" s="89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0"/>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6" t="s">
        <v>255</v>
      </c>
      <c r="H592" s="122"/>
      <c r="I592" s="122"/>
      <c r="J592" s="897"/>
      <c r="K592" s="898"/>
      <c r="L592" s="898"/>
      <c r="M592" s="898"/>
      <c r="N592" s="898"/>
      <c r="O592" s="898"/>
      <c r="P592" s="898"/>
      <c r="Q592" s="898"/>
      <c r="R592" s="898"/>
      <c r="S592" s="898"/>
      <c r="T592" s="89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0"/>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6" t="s">
        <v>255</v>
      </c>
      <c r="H646" s="122"/>
      <c r="I646" s="122"/>
      <c r="J646" s="897"/>
      <c r="K646" s="898"/>
      <c r="L646" s="898"/>
      <c r="M646" s="898"/>
      <c r="N646" s="898"/>
      <c r="O646" s="898"/>
      <c r="P646" s="898"/>
      <c r="Q646" s="898"/>
      <c r="R646" s="898"/>
      <c r="S646" s="898"/>
      <c r="T646" s="89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0"/>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2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57" customHeight="1">
      <c r="A702" s="867" t="s">
        <v>140</v>
      </c>
      <c r="B702" s="868"/>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5" t="s">
        <v>568</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58.5" customHeight="1">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6" t="s">
        <v>568</v>
      </c>
      <c r="AE703" s="327"/>
      <c r="AF703" s="327"/>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54" customHeight="1">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568</v>
      </c>
      <c r="AE704" s="780"/>
      <c r="AF704" s="780"/>
      <c r="AG704" s="166" t="s">
        <v>596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38" t="s">
        <v>39</v>
      </c>
      <c r="B705" s="639"/>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2" t="s">
        <v>597</v>
      </c>
      <c r="AE705" s="713"/>
      <c r="AF705" s="713"/>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0"/>
      <c r="B706" s="641"/>
      <c r="C706" s="791"/>
      <c r="D706" s="792"/>
      <c r="E706" s="727" t="s">
        <v>387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6" t="s">
        <v>598</v>
      </c>
      <c r="AE706" s="327"/>
      <c r="AF706" s="66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0"/>
      <c r="B707" s="641"/>
      <c r="C707" s="793"/>
      <c r="D707" s="794"/>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598</v>
      </c>
      <c r="AE707" s="833"/>
      <c r="AF707" s="833"/>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0"/>
      <c r="B708" s="642"/>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568</v>
      </c>
      <c r="AE708" s="605"/>
      <c r="AF708" s="605"/>
      <c r="AG708" s="739" t="s">
        <v>599</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c r="A709" s="640"/>
      <c r="B709" s="642"/>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597</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0"/>
      <c r="B710" s="64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597</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0"/>
      <c r="B711" s="64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568</v>
      </c>
      <c r="AE711" s="327"/>
      <c r="AF711" s="327"/>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0"/>
      <c r="B712" s="642"/>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79" t="s">
        <v>597</v>
      </c>
      <c r="AE712" s="780"/>
      <c r="AF712" s="780"/>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c r="A713" s="640"/>
      <c r="B713" s="642"/>
      <c r="C713" s="978" t="s">
        <v>351</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6" t="s">
        <v>597</v>
      </c>
      <c r="AE713" s="327"/>
      <c r="AF713" s="661"/>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3"/>
      <c r="B714" s="644"/>
      <c r="C714" s="645" t="s">
        <v>328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4" t="s">
        <v>568</v>
      </c>
      <c r="AE714" s="805"/>
      <c r="AF714" s="806"/>
      <c r="AG714" s="733" t="s">
        <v>599</v>
      </c>
      <c r="AH714" s="734"/>
      <c r="AI714" s="734"/>
      <c r="AJ714" s="734"/>
      <c r="AK714" s="734"/>
      <c r="AL714" s="734"/>
      <c r="AM714" s="734"/>
      <c r="AN714" s="734"/>
      <c r="AO714" s="734"/>
      <c r="AP714" s="734"/>
      <c r="AQ714" s="734"/>
      <c r="AR714" s="734"/>
      <c r="AS714" s="734"/>
      <c r="AT714" s="734"/>
      <c r="AU714" s="734"/>
      <c r="AV714" s="734"/>
      <c r="AW714" s="734"/>
      <c r="AX714" s="735"/>
    </row>
    <row r="715" spans="1:50" ht="84" customHeight="1">
      <c r="A715" s="638" t="s">
        <v>40</v>
      </c>
      <c r="B715" s="781"/>
      <c r="C715" s="782" t="s">
        <v>329</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4" t="s">
        <v>568</v>
      </c>
      <c r="AE715" s="605"/>
      <c r="AF715" s="654"/>
      <c r="AG715" s="739" t="s">
        <v>600</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c r="A716" s="640"/>
      <c r="B716" s="642"/>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597</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0"/>
      <c r="B717" s="642"/>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601</v>
      </c>
      <c r="AH717" s="101"/>
      <c r="AI717" s="101"/>
      <c r="AJ717" s="101"/>
      <c r="AK717" s="101"/>
      <c r="AL717" s="101"/>
      <c r="AM717" s="101"/>
      <c r="AN717" s="101"/>
      <c r="AO717" s="101"/>
      <c r="AP717" s="101"/>
      <c r="AQ717" s="101"/>
      <c r="AR717" s="101"/>
      <c r="AS717" s="101"/>
      <c r="AT717" s="101"/>
      <c r="AU717" s="101"/>
      <c r="AV717" s="101"/>
      <c r="AW717" s="101"/>
      <c r="AX717" s="102"/>
    </row>
    <row r="718" spans="1:50" ht="48" customHeight="1">
      <c r="A718" s="643"/>
      <c r="B718" s="64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602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3" t="s">
        <v>58</v>
      </c>
      <c r="B719" s="774"/>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597</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5"/>
      <c r="B720" s="77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5"/>
      <c r="B721" s="776"/>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5"/>
      <c r="B722" s="77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5"/>
      <c r="B723" s="77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5"/>
      <c r="B724" s="77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77"/>
      <c r="B725" s="77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97.5" customHeight="1">
      <c r="A726" s="638" t="s">
        <v>48</v>
      </c>
      <c r="B726" s="799"/>
      <c r="C726" s="812" t="s">
        <v>53</v>
      </c>
      <c r="D726" s="834"/>
      <c r="E726" s="834"/>
      <c r="F726" s="835"/>
      <c r="G726" s="577" t="s">
        <v>618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89.25" customHeight="1" thickBot="1">
      <c r="A727" s="800"/>
      <c r="B727" s="801"/>
      <c r="C727" s="745" t="s">
        <v>57</v>
      </c>
      <c r="D727" s="746"/>
      <c r="E727" s="746"/>
      <c r="F727" s="747"/>
      <c r="G727" s="575" t="s">
        <v>619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c r="A729" s="634" t="s">
        <v>633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45.75" customHeight="1" thickBot="1">
      <c r="A731" s="796" t="s">
        <v>138</v>
      </c>
      <c r="B731" s="797"/>
      <c r="C731" s="797"/>
      <c r="D731" s="797"/>
      <c r="E731" s="798"/>
      <c r="F731" s="637" t="s">
        <v>632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39.75" customHeight="1" thickBot="1">
      <c r="A733" s="671" t="s">
        <v>138</v>
      </c>
      <c r="B733" s="672"/>
      <c r="C733" s="672"/>
      <c r="D733" s="672"/>
      <c r="E733" s="673"/>
      <c r="F733" s="637" t="s">
        <v>636</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38.25" customHeight="1" thickBot="1">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c r="A736" s="648" t="s">
        <v>356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c r="A737" s="985" t="s">
        <v>409</v>
      </c>
      <c r="B737" s="209"/>
      <c r="C737" s="209"/>
      <c r="D737" s="210"/>
      <c r="E737" s="986" t="s">
        <v>603</v>
      </c>
      <c r="F737" s="986"/>
      <c r="G737" s="986"/>
      <c r="H737" s="986"/>
      <c r="I737" s="986"/>
      <c r="J737" s="986"/>
      <c r="K737" s="986"/>
      <c r="L737" s="986"/>
      <c r="M737" s="986"/>
      <c r="N737" s="365" t="s">
        <v>404</v>
      </c>
      <c r="O737" s="365"/>
      <c r="P737" s="365"/>
      <c r="Q737" s="365"/>
      <c r="R737" s="986" t="s">
        <v>604</v>
      </c>
      <c r="S737" s="986"/>
      <c r="T737" s="986"/>
      <c r="U737" s="986"/>
      <c r="V737" s="986"/>
      <c r="W737" s="986"/>
      <c r="X737" s="986"/>
      <c r="Y737" s="986"/>
      <c r="Z737" s="986"/>
      <c r="AA737" s="365" t="s">
        <v>403</v>
      </c>
      <c r="AB737" s="365"/>
      <c r="AC737" s="365"/>
      <c r="AD737" s="365"/>
      <c r="AE737" s="986" t="s">
        <v>605</v>
      </c>
      <c r="AF737" s="986"/>
      <c r="AG737" s="986"/>
      <c r="AH737" s="986"/>
      <c r="AI737" s="986"/>
      <c r="AJ737" s="986"/>
      <c r="AK737" s="986"/>
      <c r="AL737" s="986"/>
      <c r="AM737" s="986"/>
      <c r="AN737" s="365" t="s">
        <v>402</v>
      </c>
      <c r="AO737" s="365"/>
      <c r="AP737" s="365"/>
      <c r="AQ737" s="365"/>
      <c r="AR737" s="992" t="s">
        <v>606</v>
      </c>
      <c r="AS737" s="993"/>
      <c r="AT737" s="993"/>
      <c r="AU737" s="993"/>
      <c r="AV737" s="993"/>
      <c r="AW737" s="993"/>
      <c r="AX737" s="994"/>
      <c r="AY737" s="88"/>
      <c r="AZ737" s="88"/>
    </row>
    <row r="738" spans="1:52" ht="24.75" customHeight="1">
      <c r="A738" s="985" t="s">
        <v>401</v>
      </c>
      <c r="B738" s="209"/>
      <c r="C738" s="209"/>
      <c r="D738" s="210"/>
      <c r="E738" s="986" t="s">
        <v>607</v>
      </c>
      <c r="F738" s="986"/>
      <c r="G738" s="986"/>
      <c r="H738" s="986"/>
      <c r="I738" s="986"/>
      <c r="J738" s="986"/>
      <c r="K738" s="986"/>
      <c r="L738" s="986"/>
      <c r="M738" s="986"/>
      <c r="N738" s="365" t="s">
        <v>400</v>
      </c>
      <c r="O738" s="365"/>
      <c r="P738" s="365"/>
      <c r="Q738" s="365"/>
      <c r="R738" s="986" t="s">
        <v>608</v>
      </c>
      <c r="S738" s="986"/>
      <c r="T738" s="986"/>
      <c r="U738" s="986"/>
      <c r="V738" s="986"/>
      <c r="W738" s="986"/>
      <c r="X738" s="986"/>
      <c r="Y738" s="986"/>
      <c r="Z738" s="986"/>
      <c r="AA738" s="365" t="s">
        <v>399</v>
      </c>
      <c r="AB738" s="365"/>
      <c r="AC738" s="365"/>
      <c r="AD738" s="365"/>
      <c r="AE738" s="986" t="s">
        <v>609</v>
      </c>
      <c r="AF738" s="986"/>
      <c r="AG738" s="986"/>
      <c r="AH738" s="986"/>
      <c r="AI738" s="986"/>
      <c r="AJ738" s="986"/>
      <c r="AK738" s="986"/>
      <c r="AL738" s="986"/>
      <c r="AM738" s="986"/>
      <c r="AN738" s="365" t="s">
        <v>398</v>
      </c>
      <c r="AO738" s="365"/>
      <c r="AP738" s="365"/>
      <c r="AQ738" s="365"/>
      <c r="AR738" s="992" t="s">
        <v>610</v>
      </c>
      <c r="AS738" s="993"/>
      <c r="AT738" s="993"/>
      <c r="AU738" s="993"/>
      <c r="AV738" s="993"/>
      <c r="AW738" s="993"/>
      <c r="AX738" s="994"/>
    </row>
    <row r="739" spans="1:52" ht="24.75" customHeight="1">
      <c r="A739" s="985" t="s">
        <v>397</v>
      </c>
      <c r="B739" s="209"/>
      <c r="C739" s="209"/>
      <c r="D739" s="210"/>
      <c r="E739" s="986" t="s">
        <v>611</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c r="A740" s="967" t="s">
        <v>421</v>
      </c>
      <c r="B740" s="968"/>
      <c r="C740" s="968"/>
      <c r="D740" s="969"/>
      <c r="E740" s="970" t="s">
        <v>563</v>
      </c>
      <c r="F740" s="971"/>
      <c r="G740" s="971"/>
      <c r="H740" s="92" t="str">
        <f>IF(E740="", "", "(")</f>
        <v>(</v>
      </c>
      <c r="I740" s="971" t="s">
        <v>346</v>
      </c>
      <c r="J740" s="971"/>
      <c r="K740" s="92" t="str">
        <f>IF(OR(I740="　", I740=""), "", "-")</f>
        <v/>
      </c>
      <c r="L740" s="972">
        <v>172</v>
      </c>
      <c r="M740" s="972"/>
      <c r="N740" s="93" t="str">
        <f>IF(O740="", "", "-")</f>
        <v/>
      </c>
      <c r="O740" s="94"/>
      <c r="P740" s="93" t="str">
        <f>IF(E740="", "", ")")</f>
        <v>)</v>
      </c>
      <c r="Q740" s="970"/>
      <c r="R740" s="971"/>
      <c r="S740" s="971"/>
      <c r="T740" s="92" t="str">
        <f>IF(Q740="", "", "(")</f>
        <v/>
      </c>
      <c r="U740" s="971"/>
      <c r="V740" s="971"/>
      <c r="W740" s="92" t="str">
        <f>IF(OR(U740="　", U740=""), "", "-")</f>
        <v/>
      </c>
      <c r="X740" s="972"/>
      <c r="Y740" s="972"/>
      <c r="Z740" s="93" t="str">
        <f>IF(AA740="", "", "-")</f>
        <v/>
      </c>
      <c r="AA740" s="94"/>
      <c r="AB740" s="93" t="str">
        <f>IF(Q740="", "", ")")</f>
        <v/>
      </c>
      <c r="AC740" s="970"/>
      <c r="AD740" s="971"/>
      <c r="AE740" s="971"/>
      <c r="AF740" s="92" t="str">
        <f>IF(AC740="", "", "(")</f>
        <v/>
      </c>
      <c r="AG740" s="971"/>
      <c r="AH740" s="971"/>
      <c r="AI740" s="92" t="str">
        <f>IF(OR(AG740="　", AG740=""), "", "-")</f>
        <v/>
      </c>
      <c r="AJ740" s="972"/>
      <c r="AK740" s="972"/>
      <c r="AL740" s="93" t="str">
        <f>IF(AM740="", "", "-")</f>
        <v/>
      </c>
      <c r="AM740" s="94"/>
      <c r="AN740" s="93" t="str">
        <f>IF(AC740="", "", ")")</f>
        <v/>
      </c>
      <c r="AO740" s="995"/>
      <c r="AP740" s="996"/>
      <c r="AQ740" s="996"/>
      <c r="AR740" s="996"/>
      <c r="AS740" s="996"/>
      <c r="AT740" s="996"/>
      <c r="AU740" s="996"/>
      <c r="AV740" s="996"/>
      <c r="AW740" s="996"/>
      <c r="AX740" s="997"/>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thickBo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0"/>
    </row>
    <row r="781" spans="1:50" ht="24.75" customHeight="1">
      <c r="A781" s="631"/>
      <c r="B781" s="632"/>
      <c r="C781" s="632"/>
      <c r="D781" s="632"/>
      <c r="E781" s="632"/>
      <c r="F781" s="633"/>
      <c r="G781" s="812" t="s">
        <v>17</v>
      </c>
      <c r="H781" s="666"/>
      <c r="I781" s="666"/>
      <c r="J781" s="666"/>
      <c r="K781" s="666"/>
      <c r="L781" s="665" t="s">
        <v>18</v>
      </c>
      <c r="M781" s="666"/>
      <c r="N781" s="666"/>
      <c r="O781" s="666"/>
      <c r="P781" s="666"/>
      <c r="Q781" s="666"/>
      <c r="R781" s="666"/>
      <c r="S781" s="666"/>
      <c r="T781" s="666"/>
      <c r="U781" s="666"/>
      <c r="V781" s="666"/>
      <c r="W781" s="666"/>
      <c r="X781" s="667"/>
      <c r="Y781" s="651" t="s">
        <v>19</v>
      </c>
      <c r="Z781" s="652"/>
      <c r="AA781" s="652"/>
      <c r="AB781" s="795"/>
      <c r="AC781" s="812" t="s">
        <v>17</v>
      </c>
      <c r="AD781" s="666"/>
      <c r="AE781" s="666"/>
      <c r="AF781" s="666"/>
      <c r="AG781" s="666"/>
      <c r="AH781" s="665" t="s">
        <v>18</v>
      </c>
      <c r="AI781" s="666"/>
      <c r="AJ781" s="666"/>
      <c r="AK781" s="666"/>
      <c r="AL781" s="666"/>
      <c r="AM781" s="666"/>
      <c r="AN781" s="666"/>
      <c r="AO781" s="666"/>
      <c r="AP781" s="666"/>
      <c r="AQ781" s="666"/>
      <c r="AR781" s="666"/>
      <c r="AS781" s="666"/>
      <c r="AT781" s="667"/>
      <c r="AU781" s="651" t="s">
        <v>19</v>
      </c>
      <c r="AV781" s="652"/>
      <c r="AW781" s="652"/>
      <c r="AX781" s="653"/>
    </row>
    <row r="782" spans="1:50" ht="24.75" customHeight="1">
      <c r="A782" s="631"/>
      <c r="B782" s="632"/>
      <c r="C782" s="632"/>
      <c r="D782" s="632"/>
      <c r="E782" s="632"/>
      <c r="F782" s="633"/>
      <c r="G782" s="668" t="s">
        <v>631</v>
      </c>
      <c r="H782" s="669"/>
      <c r="I782" s="669"/>
      <c r="J782" s="669"/>
      <c r="K782" s="670"/>
      <c r="L782" s="662" t="s">
        <v>612</v>
      </c>
      <c r="M782" s="663"/>
      <c r="N782" s="663"/>
      <c r="O782" s="663"/>
      <c r="P782" s="663"/>
      <c r="Q782" s="663"/>
      <c r="R782" s="663"/>
      <c r="S782" s="663"/>
      <c r="T782" s="663"/>
      <c r="U782" s="663"/>
      <c r="V782" s="663"/>
      <c r="W782" s="663"/>
      <c r="X782" s="664"/>
      <c r="Y782" s="388">
        <v>174</v>
      </c>
      <c r="Z782" s="389"/>
      <c r="AA782" s="389"/>
      <c r="AB782" s="802"/>
      <c r="AC782" s="668"/>
      <c r="AD782" s="669"/>
      <c r="AE782" s="669"/>
      <c r="AF782" s="669"/>
      <c r="AG782" s="670"/>
      <c r="AH782" s="662"/>
      <c r="AI782" s="663"/>
      <c r="AJ782" s="663"/>
      <c r="AK782" s="663"/>
      <c r="AL782" s="663"/>
      <c r="AM782" s="663"/>
      <c r="AN782" s="663"/>
      <c r="AO782" s="663"/>
      <c r="AP782" s="663"/>
      <c r="AQ782" s="663"/>
      <c r="AR782" s="663"/>
      <c r="AS782" s="663"/>
      <c r="AT782" s="664"/>
      <c r="AU782" s="388"/>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3" t="s">
        <v>20</v>
      </c>
      <c r="H792" s="824"/>
      <c r="I792" s="824"/>
      <c r="J792" s="824"/>
      <c r="K792" s="824"/>
      <c r="L792" s="825"/>
      <c r="M792" s="826"/>
      <c r="N792" s="826"/>
      <c r="O792" s="826"/>
      <c r="P792" s="826"/>
      <c r="Q792" s="826"/>
      <c r="R792" s="826"/>
      <c r="S792" s="826"/>
      <c r="T792" s="826"/>
      <c r="U792" s="826"/>
      <c r="V792" s="826"/>
      <c r="W792" s="826"/>
      <c r="X792" s="827"/>
      <c r="Y792" s="828">
        <f>SUM(Y782:AB791)</f>
        <v>174</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0</v>
      </c>
      <c r="AV792" s="829"/>
      <c r="AW792" s="829"/>
      <c r="AX792" s="831"/>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0"/>
    </row>
    <row r="794" spans="1:50" ht="24.75" hidden="1" customHeight="1">
      <c r="A794" s="631"/>
      <c r="B794" s="632"/>
      <c r="C794" s="632"/>
      <c r="D794" s="632"/>
      <c r="E794" s="632"/>
      <c r="F794" s="633"/>
      <c r="G794" s="812" t="s">
        <v>17</v>
      </c>
      <c r="H794" s="666"/>
      <c r="I794" s="666"/>
      <c r="J794" s="666"/>
      <c r="K794" s="666"/>
      <c r="L794" s="665" t="s">
        <v>18</v>
      </c>
      <c r="M794" s="666"/>
      <c r="N794" s="666"/>
      <c r="O794" s="666"/>
      <c r="P794" s="666"/>
      <c r="Q794" s="666"/>
      <c r="R794" s="666"/>
      <c r="S794" s="666"/>
      <c r="T794" s="666"/>
      <c r="U794" s="666"/>
      <c r="V794" s="666"/>
      <c r="W794" s="666"/>
      <c r="X794" s="667"/>
      <c r="Y794" s="651" t="s">
        <v>19</v>
      </c>
      <c r="Z794" s="652"/>
      <c r="AA794" s="652"/>
      <c r="AB794" s="795"/>
      <c r="AC794" s="812" t="s">
        <v>17</v>
      </c>
      <c r="AD794" s="666"/>
      <c r="AE794" s="666"/>
      <c r="AF794" s="666"/>
      <c r="AG794" s="666"/>
      <c r="AH794" s="665" t="s">
        <v>18</v>
      </c>
      <c r="AI794" s="666"/>
      <c r="AJ794" s="666"/>
      <c r="AK794" s="666"/>
      <c r="AL794" s="666"/>
      <c r="AM794" s="666"/>
      <c r="AN794" s="666"/>
      <c r="AO794" s="666"/>
      <c r="AP794" s="666"/>
      <c r="AQ794" s="666"/>
      <c r="AR794" s="666"/>
      <c r="AS794" s="666"/>
      <c r="AT794" s="667"/>
      <c r="AU794" s="651" t="s">
        <v>19</v>
      </c>
      <c r="AV794" s="652"/>
      <c r="AW794" s="652"/>
      <c r="AX794" s="653"/>
    </row>
    <row r="795" spans="1:50" ht="24.75" hidden="1" customHeight="1">
      <c r="A795" s="631"/>
      <c r="B795" s="632"/>
      <c r="C795" s="632"/>
      <c r="D795" s="632"/>
      <c r="E795" s="632"/>
      <c r="F795" s="633"/>
      <c r="G795" s="668"/>
      <c r="H795" s="669"/>
      <c r="I795" s="669"/>
      <c r="J795" s="669"/>
      <c r="K795" s="670"/>
      <c r="L795" s="662"/>
      <c r="M795" s="663"/>
      <c r="N795" s="663"/>
      <c r="O795" s="663"/>
      <c r="P795" s="663"/>
      <c r="Q795" s="663"/>
      <c r="R795" s="663"/>
      <c r="S795" s="663"/>
      <c r="T795" s="663"/>
      <c r="U795" s="663"/>
      <c r="V795" s="663"/>
      <c r="W795" s="663"/>
      <c r="X795" s="664"/>
      <c r="Y795" s="388"/>
      <c r="Z795" s="389"/>
      <c r="AA795" s="389"/>
      <c r="AB795" s="802"/>
      <c r="AC795" s="668"/>
      <c r="AD795" s="669"/>
      <c r="AE795" s="669"/>
      <c r="AF795" s="669"/>
      <c r="AG795" s="670"/>
      <c r="AH795" s="662"/>
      <c r="AI795" s="663"/>
      <c r="AJ795" s="663"/>
      <c r="AK795" s="663"/>
      <c r="AL795" s="663"/>
      <c r="AM795" s="663"/>
      <c r="AN795" s="663"/>
      <c r="AO795" s="663"/>
      <c r="AP795" s="663"/>
      <c r="AQ795" s="663"/>
      <c r="AR795" s="663"/>
      <c r="AS795" s="663"/>
      <c r="AT795" s="664"/>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3" t="s">
        <v>20</v>
      </c>
      <c r="H805" s="824"/>
      <c r="I805" s="824"/>
      <c r="J805" s="824"/>
      <c r="K805" s="824"/>
      <c r="L805" s="825"/>
      <c r="M805" s="826"/>
      <c r="N805" s="826"/>
      <c r="O805" s="826"/>
      <c r="P805" s="826"/>
      <c r="Q805" s="826"/>
      <c r="R805" s="826"/>
      <c r="S805" s="826"/>
      <c r="T805" s="826"/>
      <c r="U805" s="826"/>
      <c r="V805" s="826"/>
      <c r="W805" s="826"/>
      <c r="X805" s="827"/>
      <c r="Y805" s="828">
        <f>SUM(Y795:AB804)</f>
        <v>0</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0</v>
      </c>
      <c r="AV805" s="829"/>
      <c r="AW805" s="829"/>
      <c r="AX805" s="831"/>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0"/>
    </row>
    <row r="807" spans="1:50" ht="24.75" hidden="1" customHeight="1">
      <c r="A807" s="631"/>
      <c r="B807" s="632"/>
      <c r="C807" s="632"/>
      <c r="D807" s="632"/>
      <c r="E807" s="632"/>
      <c r="F807" s="633"/>
      <c r="G807" s="812" t="s">
        <v>17</v>
      </c>
      <c r="H807" s="666"/>
      <c r="I807" s="666"/>
      <c r="J807" s="666"/>
      <c r="K807" s="666"/>
      <c r="L807" s="665" t="s">
        <v>18</v>
      </c>
      <c r="M807" s="666"/>
      <c r="N807" s="666"/>
      <c r="O807" s="666"/>
      <c r="P807" s="666"/>
      <c r="Q807" s="666"/>
      <c r="R807" s="666"/>
      <c r="S807" s="666"/>
      <c r="T807" s="666"/>
      <c r="U807" s="666"/>
      <c r="V807" s="666"/>
      <c r="W807" s="666"/>
      <c r="X807" s="667"/>
      <c r="Y807" s="651" t="s">
        <v>19</v>
      </c>
      <c r="Z807" s="652"/>
      <c r="AA807" s="652"/>
      <c r="AB807" s="795"/>
      <c r="AC807" s="812" t="s">
        <v>17</v>
      </c>
      <c r="AD807" s="666"/>
      <c r="AE807" s="666"/>
      <c r="AF807" s="666"/>
      <c r="AG807" s="666"/>
      <c r="AH807" s="665" t="s">
        <v>18</v>
      </c>
      <c r="AI807" s="666"/>
      <c r="AJ807" s="666"/>
      <c r="AK807" s="666"/>
      <c r="AL807" s="666"/>
      <c r="AM807" s="666"/>
      <c r="AN807" s="666"/>
      <c r="AO807" s="666"/>
      <c r="AP807" s="666"/>
      <c r="AQ807" s="666"/>
      <c r="AR807" s="666"/>
      <c r="AS807" s="666"/>
      <c r="AT807" s="667"/>
      <c r="AU807" s="651" t="s">
        <v>19</v>
      </c>
      <c r="AV807" s="652"/>
      <c r="AW807" s="652"/>
      <c r="AX807" s="653"/>
    </row>
    <row r="808" spans="1:50" ht="24.75" hidden="1" customHeight="1">
      <c r="A808" s="631"/>
      <c r="B808" s="632"/>
      <c r="C808" s="632"/>
      <c r="D808" s="632"/>
      <c r="E808" s="632"/>
      <c r="F808" s="633"/>
      <c r="G808" s="668"/>
      <c r="H808" s="669"/>
      <c r="I808" s="669"/>
      <c r="J808" s="669"/>
      <c r="K808" s="670"/>
      <c r="L808" s="662"/>
      <c r="M808" s="663"/>
      <c r="N808" s="663"/>
      <c r="O808" s="663"/>
      <c r="P808" s="663"/>
      <c r="Q808" s="663"/>
      <c r="R808" s="663"/>
      <c r="S808" s="663"/>
      <c r="T808" s="663"/>
      <c r="U808" s="663"/>
      <c r="V808" s="663"/>
      <c r="W808" s="663"/>
      <c r="X808" s="664"/>
      <c r="Y808" s="388"/>
      <c r="Z808" s="389"/>
      <c r="AA808" s="389"/>
      <c r="AB808" s="802"/>
      <c r="AC808" s="668"/>
      <c r="AD808" s="669"/>
      <c r="AE808" s="669"/>
      <c r="AF808" s="669"/>
      <c r="AG808" s="670"/>
      <c r="AH808" s="662"/>
      <c r="AI808" s="663"/>
      <c r="AJ808" s="663"/>
      <c r="AK808" s="663"/>
      <c r="AL808" s="663"/>
      <c r="AM808" s="663"/>
      <c r="AN808" s="663"/>
      <c r="AO808" s="663"/>
      <c r="AP808" s="663"/>
      <c r="AQ808" s="663"/>
      <c r="AR808" s="663"/>
      <c r="AS808" s="663"/>
      <c r="AT808" s="664"/>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3" t="s">
        <v>20</v>
      </c>
      <c r="H818" s="824"/>
      <c r="I818" s="824"/>
      <c r="J818" s="824"/>
      <c r="K818" s="824"/>
      <c r="L818" s="825"/>
      <c r="M818" s="826"/>
      <c r="N818" s="826"/>
      <c r="O818" s="826"/>
      <c r="P818" s="826"/>
      <c r="Q818" s="826"/>
      <c r="R818" s="826"/>
      <c r="S818" s="826"/>
      <c r="T818" s="826"/>
      <c r="U818" s="826"/>
      <c r="V818" s="826"/>
      <c r="W818" s="826"/>
      <c r="X818" s="827"/>
      <c r="Y818" s="828">
        <f>SUM(Y808:AB817)</f>
        <v>0</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0</v>
      </c>
      <c r="AV818" s="829"/>
      <c r="AW818" s="829"/>
      <c r="AX818" s="831"/>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0"/>
    </row>
    <row r="820" spans="1:50" ht="24.75" hidden="1" customHeight="1">
      <c r="A820" s="631"/>
      <c r="B820" s="632"/>
      <c r="C820" s="632"/>
      <c r="D820" s="632"/>
      <c r="E820" s="632"/>
      <c r="F820" s="633"/>
      <c r="G820" s="812" t="s">
        <v>17</v>
      </c>
      <c r="H820" s="666"/>
      <c r="I820" s="666"/>
      <c r="J820" s="666"/>
      <c r="K820" s="666"/>
      <c r="L820" s="665" t="s">
        <v>18</v>
      </c>
      <c r="M820" s="666"/>
      <c r="N820" s="666"/>
      <c r="O820" s="666"/>
      <c r="P820" s="666"/>
      <c r="Q820" s="666"/>
      <c r="R820" s="666"/>
      <c r="S820" s="666"/>
      <c r="T820" s="666"/>
      <c r="U820" s="666"/>
      <c r="V820" s="666"/>
      <c r="W820" s="666"/>
      <c r="X820" s="667"/>
      <c r="Y820" s="651" t="s">
        <v>19</v>
      </c>
      <c r="Z820" s="652"/>
      <c r="AA820" s="652"/>
      <c r="AB820" s="795"/>
      <c r="AC820" s="812" t="s">
        <v>17</v>
      </c>
      <c r="AD820" s="666"/>
      <c r="AE820" s="666"/>
      <c r="AF820" s="666"/>
      <c r="AG820" s="666"/>
      <c r="AH820" s="665" t="s">
        <v>18</v>
      </c>
      <c r="AI820" s="666"/>
      <c r="AJ820" s="666"/>
      <c r="AK820" s="666"/>
      <c r="AL820" s="666"/>
      <c r="AM820" s="666"/>
      <c r="AN820" s="666"/>
      <c r="AO820" s="666"/>
      <c r="AP820" s="666"/>
      <c r="AQ820" s="666"/>
      <c r="AR820" s="666"/>
      <c r="AS820" s="666"/>
      <c r="AT820" s="667"/>
      <c r="AU820" s="651" t="s">
        <v>19</v>
      </c>
      <c r="AV820" s="652"/>
      <c r="AW820" s="652"/>
      <c r="AX820" s="653"/>
    </row>
    <row r="821" spans="1:50" s="16" customFormat="1" ht="24.75" hidden="1" customHeight="1">
      <c r="A821" s="631"/>
      <c r="B821" s="632"/>
      <c r="C821" s="632"/>
      <c r="D821" s="632"/>
      <c r="E821" s="632"/>
      <c r="F821" s="633"/>
      <c r="G821" s="668"/>
      <c r="H821" s="669"/>
      <c r="I821" s="669"/>
      <c r="J821" s="669"/>
      <c r="K821" s="670"/>
      <c r="L821" s="662"/>
      <c r="M821" s="663"/>
      <c r="N821" s="663"/>
      <c r="O821" s="663"/>
      <c r="P821" s="663"/>
      <c r="Q821" s="663"/>
      <c r="R821" s="663"/>
      <c r="S821" s="663"/>
      <c r="T821" s="663"/>
      <c r="U821" s="663"/>
      <c r="V821" s="663"/>
      <c r="W821" s="663"/>
      <c r="X821" s="664"/>
      <c r="Y821" s="388"/>
      <c r="Z821" s="389"/>
      <c r="AA821" s="389"/>
      <c r="AB821" s="802"/>
      <c r="AC821" s="668"/>
      <c r="AD821" s="669"/>
      <c r="AE821" s="669"/>
      <c r="AF821" s="669"/>
      <c r="AG821" s="670"/>
      <c r="AH821" s="662"/>
      <c r="AI821" s="663"/>
      <c r="AJ821" s="663"/>
      <c r="AK821" s="663"/>
      <c r="AL821" s="663"/>
      <c r="AM821" s="663"/>
      <c r="AN821" s="663"/>
      <c r="AO821" s="663"/>
      <c r="AP821" s="663"/>
      <c r="AQ821" s="663"/>
      <c r="AR821" s="663"/>
      <c r="AS821" s="663"/>
      <c r="AT821" s="664"/>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3" t="s">
        <v>20</v>
      </c>
      <c r="H831" s="824"/>
      <c r="I831" s="824"/>
      <c r="J831" s="824"/>
      <c r="K831" s="824"/>
      <c r="L831" s="825"/>
      <c r="M831" s="826"/>
      <c r="N831" s="826"/>
      <c r="O831" s="826"/>
      <c r="P831" s="826"/>
      <c r="Q831" s="826"/>
      <c r="R831" s="826"/>
      <c r="S831" s="826"/>
      <c r="T831" s="826"/>
      <c r="U831" s="826"/>
      <c r="V831" s="826"/>
      <c r="W831" s="826"/>
      <c r="X831" s="827"/>
      <c r="Y831" s="828">
        <f>SUM(Y821:AB830)</f>
        <v>0</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24.75" customHeight="1" thickBot="1">
      <c r="A832" s="901" t="s">
        <v>148</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613</v>
      </c>
      <c r="D838" s="347"/>
      <c r="E838" s="347"/>
      <c r="F838" s="347"/>
      <c r="G838" s="347"/>
      <c r="H838" s="347"/>
      <c r="I838" s="347"/>
      <c r="J838" s="348" t="s">
        <v>635</v>
      </c>
      <c r="K838" s="349"/>
      <c r="L838" s="349"/>
      <c r="M838" s="349"/>
      <c r="N838" s="349"/>
      <c r="O838" s="349"/>
      <c r="P838" s="362" t="s">
        <v>614</v>
      </c>
      <c r="Q838" s="350"/>
      <c r="R838" s="350"/>
      <c r="S838" s="350"/>
      <c r="T838" s="350"/>
      <c r="U838" s="350"/>
      <c r="V838" s="350"/>
      <c r="W838" s="350"/>
      <c r="X838" s="350"/>
      <c r="Y838" s="351">
        <v>174</v>
      </c>
      <c r="Z838" s="352"/>
      <c r="AA838" s="352"/>
      <c r="AB838" s="353"/>
      <c r="AC838" s="363" t="s">
        <v>80</v>
      </c>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40"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t="s">
        <v>568</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海洋政策</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海洋政策</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海洋政策</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海洋政策</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海洋政策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海洋政策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海洋政策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海洋政策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4"/>
      <c r="Z2" s="826"/>
      <c r="AA2" s="827"/>
      <c r="AB2" s="1028" t="s">
        <v>11</v>
      </c>
      <c r="AC2" s="1029"/>
      <c r="AD2" s="1030"/>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5"/>
      <c r="Z3" s="1026"/>
      <c r="AA3" s="1027"/>
      <c r="AB3" s="1031"/>
      <c r="AC3" s="1032"/>
      <c r="AD3" s="1033"/>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1"/>
      <c r="I4" s="1001"/>
      <c r="J4" s="1001"/>
      <c r="K4" s="1001"/>
      <c r="L4" s="1001"/>
      <c r="M4" s="1001"/>
      <c r="N4" s="1001"/>
      <c r="O4" s="1002"/>
      <c r="P4" s="104"/>
      <c r="Q4" s="1009"/>
      <c r="R4" s="1009"/>
      <c r="S4" s="1009"/>
      <c r="T4" s="1009"/>
      <c r="U4" s="1009"/>
      <c r="V4" s="1009"/>
      <c r="W4" s="1009"/>
      <c r="X4" s="1010"/>
      <c r="Y4" s="1019" t="s">
        <v>12</v>
      </c>
      <c r="Z4" s="1020"/>
      <c r="AA4" s="1021"/>
      <c r="AB4" s="464"/>
      <c r="AC4" s="1023"/>
      <c r="AD4" s="102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8" t="s">
        <v>54</v>
      </c>
      <c r="Z5" s="1016"/>
      <c r="AA5" s="1017"/>
      <c r="AB5" s="526"/>
      <c r="AC5" s="1022"/>
      <c r="AD5" s="102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182</v>
      </c>
      <c r="AC6" s="1018"/>
      <c r="AD6" s="101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4"/>
      <c r="Z9" s="826"/>
      <c r="AA9" s="827"/>
      <c r="AB9" s="1028" t="s">
        <v>11</v>
      </c>
      <c r="AC9" s="1029"/>
      <c r="AD9" s="1030"/>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5"/>
      <c r="Z10" s="1026"/>
      <c r="AA10" s="1027"/>
      <c r="AB10" s="1031"/>
      <c r="AC10" s="1032"/>
      <c r="AD10" s="1033"/>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1"/>
      <c r="I11" s="1001"/>
      <c r="J11" s="1001"/>
      <c r="K11" s="1001"/>
      <c r="L11" s="1001"/>
      <c r="M11" s="1001"/>
      <c r="N11" s="1001"/>
      <c r="O11" s="1002"/>
      <c r="P11" s="104"/>
      <c r="Q11" s="1009"/>
      <c r="R11" s="1009"/>
      <c r="S11" s="1009"/>
      <c r="T11" s="1009"/>
      <c r="U11" s="1009"/>
      <c r="V11" s="1009"/>
      <c r="W11" s="1009"/>
      <c r="X11" s="1010"/>
      <c r="Y11" s="1019" t="s">
        <v>12</v>
      </c>
      <c r="Z11" s="1020"/>
      <c r="AA11" s="1021"/>
      <c r="AB11" s="464"/>
      <c r="AC11" s="1023"/>
      <c r="AD11" s="102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8" t="s">
        <v>54</v>
      </c>
      <c r="Z12" s="1016"/>
      <c r="AA12" s="1017"/>
      <c r="AB12" s="526"/>
      <c r="AC12" s="1022"/>
      <c r="AD12" s="102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182</v>
      </c>
      <c r="AC13" s="1018"/>
      <c r="AD13" s="101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4"/>
      <c r="Z16" s="826"/>
      <c r="AA16" s="827"/>
      <c r="AB16" s="1028" t="s">
        <v>11</v>
      </c>
      <c r="AC16" s="1029"/>
      <c r="AD16" s="1030"/>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5"/>
      <c r="Z17" s="1026"/>
      <c r="AA17" s="1027"/>
      <c r="AB17" s="1031"/>
      <c r="AC17" s="1032"/>
      <c r="AD17" s="1033"/>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1"/>
      <c r="I18" s="1001"/>
      <c r="J18" s="1001"/>
      <c r="K18" s="1001"/>
      <c r="L18" s="1001"/>
      <c r="M18" s="1001"/>
      <c r="N18" s="1001"/>
      <c r="O18" s="1002"/>
      <c r="P18" s="104"/>
      <c r="Q18" s="1009"/>
      <c r="R18" s="1009"/>
      <c r="S18" s="1009"/>
      <c r="T18" s="1009"/>
      <c r="U18" s="1009"/>
      <c r="V18" s="1009"/>
      <c r="W18" s="1009"/>
      <c r="X18" s="1010"/>
      <c r="Y18" s="1019" t="s">
        <v>12</v>
      </c>
      <c r="Z18" s="1020"/>
      <c r="AA18" s="1021"/>
      <c r="AB18" s="464"/>
      <c r="AC18" s="1023"/>
      <c r="AD18" s="102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8" t="s">
        <v>54</v>
      </c>
      <c r="Z19" s="1016"/>
      <c r="AA19" s="1017"/>
      <c r="AB19" s="526"/>
      <c r="AC19" s="1022"/>
      <c r="AD19" s="102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182</v>
      </c>
      <c r="AC20" s="1018"/>
      <c r="AD20" s="101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4"/>
      <c r="Z23" s="826"/>
      <c r="AA23" s="827"/>
      <c r="AB23" s="1028" t="s">
        <v>11</v>
      </c>
      <c r="AC23" s="1029"/>
      <c r="AD23" s="1030"/>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5"/>
      <c r="Z24" s="1026"/>
      <c r="AA24" s="1027"/>
      <c r="AB24" s="1031"/>
      <c r="AC24" s="1032"/>
      <c r="AD24" s="1033"/>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1"/>
      <c r="I25" s="1001"/>
      <c r="J25" s="1001"/>
      <c r="K25" s="1001"/>
      <c r="L25" s="1001"/>
      <c r="M25" s="1001"/>
      <c r="N25" s="1001"/>
      <c r="O25" s="1002"/>
      <c r="P25" s="104"/>
      <c r="Q25" s="1009"/>
      <c r="R25" s="1009"/>
      <c r="S25" s="1009"/>
      <c r="T25" s="1009"/>
      <c r="U25" s="1009"/>
      <c r="V25" s="1009"/>
      <c r="W25" s="1009"/>
      <c r="X25" s="1010"/>
      <c r="Y25" s="1019" t="s">
        <v>12</v>
      </c>
      <c r="Z25" s="1020"/>
      <c r="AA25" s="1021"/>
      <c r="AB25" s="464"/>
      <c r="AC25" s="1023"/>
      <c r="AD25" s="102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8" t="s">
        <v>54</v>
      </c>
      <c r="Z26" s="1016"/>
      <c r="AA26" s="1017"/>
      <c r="AB26" s="526"/>
      <c r="AC26" s="1022"/>
      <c r="AD26" s="102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182</v>
      </c>
      <c r="AC27" s="1018"/>
      <c r="AD27" s="101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4"/>
      <c r="Z30" s="826"/>
      <c r="AA30" s="827"/>
      <c r="AB30" s="1028" t="s">
        <v>11</v>
      </c>
      <c r="AC30" s="1029"/>
      <c r="AD30" s="1030"/>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5"/>
      <c r="Z31" s="1026"/>
      <c r="AA31" s="1027"/>
      <c r="AB31" s="1031"/>
      <c r="AC31" s="1032"/>
      <c r="AD31" s="1033"/>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1"/>
      <c r="I32" s="1001"/>
      <c r="J32" s="1001"/>
      <c r="K32" s="1001"/>
      <c r="L32" s="1001"/>
      <c r="M32" s="1001"/>
      <c r="N32" s="1001"/>
      <c r="O32" s="1002"/>
      <c r="P32" s="104"/>
      <c r="Q32" s="1009"/>
      <c r="R32" s="1009"/>
      <c r="S32" s="1009"/>
      <c r="T32" s="1009"/>
      <c r="U32" s="1009"/>
      <c r="V32" s="1009"/>
      <c r="W32" s="1009"/>
      <c r="X32" s="1010"/>
      <c r="Y32" s="1019" t="s">
        <v>12</v>
      </c>
      <c r="Z32" s="1020"/>
      <c r="AA32" s="1021"/>
      <c r="AB32" s="464"/>
      <c r="AC32" s="1023"/>
      <c r="AD32" s="102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8" t="s">
        <v>54</v>
      </c>
      <c r="Z33" s="1016"/>
      <c r="AA33" s="1017"/>
      <c r="AB33" s="526"/>
      <c r="AC33" s="1022"/>
      <c r="AD33" s="102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182</v>
      </c>
      <c r="AC34" s="1018"/>
      <c r="AD34" s="101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4"/>
      <c r="Z37" s="826"/>
      <c r="AA37" s="827"/>
      <c r="AB37" s="1028" t="s">
        <v>11</v>
      </c>
      <c r="AC37" s="1029"/>
      <c r="AD37" s="1030"/>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5"/>
      <c r="Z38" s="1026"/>
      <c r="AA38" s="1027"/>
      <c r="AB38" s="1031"/>
      <c r="AC38" s="1032"/>
      <c r="AD38" s="1033"/>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1"/>
      <c r="I39" s="1001"/>
      <c r="J39" s="1001"/>
      <c r="K39" s="1001"/>
      <c r="L39" s="1001"/>
      <c r="M39" s="1001"/>
      <c r="N39" s="1001"/>
      <c r="O39" s="1002"/>
      <c r="P39" s="104"/>
      <c r="Q39" s="1009"/>
      <c r="R39" s="1009"/>
      <c r="S39" s="1009"/>
      <c r="T39" s="1009"/>
      <c r="U39" s="1009"/>
      <c r="V39" s="1009"/>
      <c r="W39" s="1009"/>
      <c r="X39" s="1010"/>
      <c r="Y39" s="1019" t="s">
        <v>12</v>
      </c>
      <c r="Z39" s="1020"/>
      <c r="AA39" s="1021"/>
      <c r="AB39" s="464"/>
      <c r="AC39" s="1023"/>
      <c r="AD39" s="102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8" t="s">
        <v>54</v>
      </c>
      <c r="Z40" s="1016"/>
      <c r="AA40" s="1017"/>
      <c r="AB40" s="526"/>
      <c r="AC40" s="1022"/>
      <c r="AD40" s="102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182</v>
      </c>
      <c r="AC41" s="1018"/>
      <c r="AD41" s="101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4"/>
      <c r="Z44" s="826"/>
      <c r="AA44" s="827"/>
      <c r="AB44" s="1028" t="s">
        <v>11</v>
      </c>
      <c r="AC44" s="1029"/>
      <c r="AD44" s="1030"/>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5"/>
      <c r="Z45" s="1026"/>
      <c r="AA45" s="1027"/>
      <c r="AB45" s="1031"/>
      <c r="AC45" s="1032"/>
      <c r="AD45" s="1033"/>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1"/>
      <c r="I46" s="1001"/>
      <c r="J46" s="1001"/>
      <c r="K46" s="1001"/>
      <c r="L46" s="1001"/>
      <c r="M46" s="1001"/>
      <c r="N46" s="1001"/>
      <c r="O46" s="1002"/>
      <c r="P46" s="104"/>
      <c r="Q46" s="1009"/>
      <c r="R46" s="1009"/>
      <c r="S46" s="1009"/>
      <c r="T46" s="1009"/>
      <c r="U46" s="1009"/>
      <c r="V46" s="1009"/>
      <c r="W46" s="1009"/>
      <c r="X46" s="1010"/>
      <c r="Y46" s="1019" t="s">
        <v>12</v>
      </c>
      <c r="Z46" s="1020"/>
      <c r="AA46" s="1021"/>
      <c r="AB46" s="464"/>
      <c r="AC46" s="1023"/>
      <c r="AD46" s="102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8" t="s">
        <v>54</v>
      </c>
      <c r="Z47" s="1016"/>
      <c r="AA47" s="1017"/>
      <c r="AB47" s="526"/>
      <c r="AC47" s="1022"/>
      <c r="AD47" s="102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182</v>
      </c>
      <c r="AC48" s="1018"/>
      <c r="AD48" s="101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4"/>
      <c r="Z51" s="826"/>
      <c r="AA51" s="827"/>
      <c r="AB51" s="242" t="s">
        <v>11</v>
      </c>
      <c r="AC51" s="1029"/>
      <c r="AD51" s="1030"/>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5"/>
      <c r="Z52" s="1026"/>
      <c r="AA52" s="1027"/>
      <c r="AB52" s="1031"/>
      <c r="AC52" s="1032"/>
      <c r="AD52" s="1033"/>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1"/>
      <c r="I53" s="1001"/>
      <c r="J53" s="1001"/>
      <c r="K53" s="1001"/>
      <c r="L53" s="1001"/>
      <c r="M53" s="1001"/>
      <c r="N53" s="1001"/>
      <c r="O53" s="1002"/>
      <c r="P53" s="104"/>
      <c r="Q53" s="1009"/>
      <c r="R53" s="1009"/>
      <c r="S53" s="1009"/>
      <c r="T53" s="1009"/>
      <c r="U53" s="1009"/>
      <c r="V53" s="1009"/>
      <c r="W53" s="1009"/>
      <c r="X53" s="1010"/>
      <c r="Y53" s="1019" t="s">
        <v>12</v>
      </c>
      <c r="Z53" s="1020"/>
      <c r="AA53" s="1021"/>
      <c r="AB53" s="464"/>
      <c r="AC53" s="1023"/>
      <c r="AD53" s="102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8" t="s">
        <v>54</v>
      </c>
      <c r="Z54" s="1016"/>
      <c r="AA54" s="1017"/>
      <c r="AB54" s="526"/>
      <c r="AC54" s="1022"/>
      <c r="AD54" s="102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182</v>
      </c>
      <c r="AC55" s="1018"/>
      <c r="AD55" s="101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4"/>
      <c r="Z58" s="826"/>
      <c r="AA58" s="827"/>
      <c r="AB58" s="1028" t="s">
        <v>11</v>
      </c>
      <c r="AC58" s="1029"/>
      <c r="AD58" s="1030"/>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5"/>
      <c r="Z59" s="1026"/>
      <c r="AA59" s="1027"/>
      <c r="AB59" s="1031"/>
      <c r="AC59" s="1032"/>
      <c r="AD59" s="1033"/>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1"/>
      <c r="I60" s="1001"/>
      <c r="J60" s="1001"/>
      <c r="K60" s="1001"/>
      <c r="L60" s="1001"/>
      <c r="M60" s="1001"/>
      <c r="N60" s="1001"/>
      <c r="O60" s="1002"/>
      <c r="P60" s="104"/>
      <c r="Q60" s="1009"/>
      <c r="R60" s="1009"/>
      <c r="S60" s="1009"/>
      <c r="T60" s="1009"/>
      <c r="U60" s="1009"/>
      <c r="V60" s="1009"/>
      <c r="W60" s="1009"/>
      <c r="X60" s="1010"/>
      <c r="Y60" s="1019" t="s">
        <v>12</v>
      </c>
      <c r="Z60" s="1020"/>
      <c r="AA60" s="1021"/>
      <c r="AB60" s="464"/>
      <c r="AC60" s="1023"/>
      <c r="AD60" s="102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8" t="s">
        <v>54</v>
      </c>
      <c r="Z61" s="1016"/>
      <c r="AA61" s="1017"/>
      <c r="AB61" s="526"/>
      <c r="AC61" s="1022"/>
      <c r="AD61" s="102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182</v>
      </c>
      <c r="AC62" s="1018"/>
      <c r="AD62" s="101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4"/>
      <c r="Z65" s="826"/>
      <c r="AA65" s="827"/>
      <c r="AB65" s="1028" t="s">
        <v>11</v>
      </c>
      <c r="AC65" s="1029"/>
      <c r="AD65" s="1030"/>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5"/>
      <c r="Z66" s="1026"/>
      <c r="AA66" s="1027"/>
      <c r="AB66" s="1031"/>
      <c r="AC66" s="1032"/>
      <c r="AD66" s="1033"/>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1"/>
      <c r="I67" s="1001"/>
      <c r="J67" s="1001"/>
      <c r="K67" s="1001"/>
      <c r="L67" s="1001"/>
      <c r="M67" s="1001"/>
      <c r="N67" s="1001"/>
      <c r="O67" s="1002"/>
      <c r="P67" s="104"/>
      <c r="Q67" s="1009"/>
      <c r="R67" s="1009"/>
      <c r="S67" s="1009"/>
      <c r="T67" s="1009"/>
      <c r="U67" s="1009"/>
      <c r="V67" s="1009"/>
      <c r="W67" s="1009"/>
      <c r="X67" s="1010"/>
      <c r="Y67" s="1019" t="s">
        <v>12</v>
      </c>
      <c r="Z67" s="1020"/>
      <c r="AA67" s="1021"/>
      <c r="AB67" s="464"/>
      <c r="AC67" s="1023"/>
      <c r="AD67" s="102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8" t="s">
        <v>54</v>
      </c>
      <c r="Z68" s="1016"/>
      <c r="AA68" s="1017"/>
      <c r="AB68" s="526"/>
      <c r="AC68" s="1022"/>
      <c r="AD68" s="102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8" t="s">
        <v>13</v>
      </c>
      <c r="Z69" s="1016"/>
      <c r="AA69" s="1017"/>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2" t="s">
        <v>28</v>
      </c>
      <c r="B2" s="1053"/>
      <c r="C2" s="1053"/>
      <c r="D2" s="1053"/>
      <c r="E2" s="1053"/>
      <c r="F2" s="1054"/>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12" t="s">
        <v>17</v>
      </c>
      <c r="H3" s="666"/>
      <c r="I3" s="666"/>
      <c r="J3" s="666"/>
      <c r="K3" s="666"/>
      <c r="L3" s="665" t="s">
        <v>18</v>
      </c>
      <c r="M3" s="666"/>
      <c r="N3" s="666"/>
      <c r="O3" s="666"/>
      <c r="P3" s="666"/>
      <c r="Q3" s="666"/>
      <c r="R3" s="666"/>
      <c r="S3" s="666"/>
      <c r="T3" s="666"/>
      <c r="U3" s="666"/>
      <c r="V3" s="666"/>
      <c r="W3" s="666"/>
      <c r="X3" s="667"/>
      <c r="Y3" s="651" t="s">
        <v>19</v>
      </c>
      <c r="Z3" s="652"/>
      <c r="AA3" s="652"/>
      <c r="AB3" s="795"/>
      <c r="AC3" s="812"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c r="A4" s="1046"/>
      <c r="B4" s="1047"/>
      <c r="C4" s="1047"/>
      <c r="D4" s="1047"/>
      <c r="E4" s="1047"/>
      <c r="F4" s="1048"/>
      <c r="G4" s="668"/>
      <c r="H4" s="669"/>
      <c r="I4" s="669"/>
      <c r="J4" s="669"/>
      <c r="K4" s="670"/>
      <c r="L4" s="662"/>
      <c r="M4" s="663"/>
      <c r="N4" s="663"/>
      <c r="O4" s="663"/>
      <c r="P4" s="663"/>
      <c r="Q4" s="663"/>
      <c r="R4" s="663"/>
      <c r="S4" s="663"/>
      <c r="T4" s="663"/>
      <c r="U4" s="663"/>
      <c r="V4" s="663"/>
      <c r="W4" s="663"/>
      <c r="X4" s="664"/>
      <c r="Y4" s="388"/>
      <c r="Z4" s="389"/>
      <c r="AA4" s="389"/>
      <c r="AB4" s="802"/>
      <c r="AC4" s="668"/>
      <c r="AD4" s="669"/>
      <c r="AE4" s="669"/>
      <c r="AF4" s="669"/>
      <c r="AG4" s="670"/>
      <c r="AH4" s="662"/>
      <c r="AI4" s="663"/>
      <c r="AJ4" s="663"/>
      <c r="AK4" s="663"/>
      <c r="AL4" s="663"/>
      <c r="AM4" s="663"/>
      <c r="AN4" s="663"/>
      <c r="AO4" s="663"/>
      <c r="AP4" s="663"/>
      <c r="AQ4" s="663"/>
      <c r="AR4" s="663"/>
      <c r="AS4" s="663"/>
      <c r="AT4" s="664"/>
      <c r="AU4" s="388"/>
      <c r="AV4" s="389"/>
      <c r="AW4" s="389"/>
      <c r="AX4" s="390"/>
    </row>
    <row r="5" spans="1:50" ht="24.75" customHeight="1">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6"/>
      <c r="B14" s="1047"/>
      <c r="C14" s="1047"/>
      <c r="D14" s="1047"/>
      <c r="E14" s="1047"/>
      <c r="F14" s="1048"/>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c r="A15" s="1046"/>
      <c r="B15" s="1047"/>
      <c r="C15" s="1047"/>
      <c r="D15" s="1047"/>
      <c r="E15" s="1047"/>
      <c r="F15" s="1048"/>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0"/>
    </row>
    <row r="16" spans="1:50" ht="25.5" customHeight="1">
      <c r="A16" s="1046"/>
      <c r="B16" s="1047"/>
      <c r="C16" s="1047"/>
      <c r="D16" s="1047"/>
      <c r="E16" s="1047"/>
      <c r="F16" s="1048"/>
      <c r="G16" s="812"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5"/>
      <c r="AC16" s="812"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c r="A17" s="1046"/>
      <c r="B17" s="1047"/>
      <c r="C17" s="1047"/>
      <c r="D17" s="1047"/>
      <c r="E17" s="1047"/>
      <c r="F17" s="1048"/>
      <c r="G17" s="668"/>
      <c r="H17" s="669"/>
      <c r="I17" s="669"/>
      <c r="J17" s="669"/>
      <c r="K17" s="670"/>
      <c r="L17" s="662"/>
      <c r="M17" s="663"/>
      <c r="N17" s="663"/>
      <c r="O17" s="663"/>
      <c r="P17" s="663"/>
      <c r="Q17" s="663"/>
      <c r="R17" s="663"/>
      <c r="S17" s="663"/>
      <c r="T17" s="663"/>
      <c r="U17" s="663"/>
      <c r="V17" s="663"/>
      <c r="W17" s="663"/>
      <c r="X17" s="664"/>
      <c r="Y17" s="388"/>
      <c r="Z17" s="389"/>
      <c r="AA17" s="389"/>
      <c r="AB17" s="802"/>
      <c r="AC17" s="668"/>
      <c r="AD17" s="669"/>
      <c r="AE17" s="669"/>
      <c r="AF17" s="669"/>
      <c r="AG17" s="670"/>
      <c r="AH17" s="662"/>
      <c r="AI17" s="663"/>
      <c r="AJ17" s="663"/>
      <c r="AK17" s="663"/>
      <c r="AL17" s="663"/>
      <c r="AM17" s="663"/>
      <c r="AN17" s="663"/>
      <c r="AO17" s="663"/>
      <c r="AP17" s="663"/>
      <c r="AQ17" s="663"/>
      <c r="AR17" s="663"/>
      <c r="AS17" s="663"/>
      <c r="AT17" s="664"/>
      <c r="AU17" s="388"/>
      <c r="AV17" s="389"/>
      <c r="AW17" s="389"/>
      <c r="AX17" s="390"/>
    </row>
    <row r="18" spans="1:50" ht="24.75" customHeight="1">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6"/>
      <c r="B27" s="1047"/>
      <c r="C27" s="1047"/>
      <c r="D27" s="1047"/>
      <c r="E27" s="1047"/>
      <c r="F27" s="1048"/>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c r="A28" s="1046"/>
      <c r="B28" s="1047"/>
      <c r="C28" s="1047"/>
      <c r="D28" s="1047"/>
      <c r="E28" s="1047"/>
      <c r="F28" s="1048"/>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0"/>
    </row>
    <row r="29" spans="1:50" ht="24.75" customHeight="1">
      <c r="A29" s="1046"/>
      <c r="B29" s="1047"/>
      <c r="C29" s="1047"/>
      <c r="D29" s="1047"/>
      <c r="E29" s="1047"/>
      <c r="F29" s="1048"/>
      <c r="G29" s="812"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5"/>
      <c r="AC29" s="812"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c r="A30" s="1046"/>
      <c r="B30" s="1047"/>
      <c r="C30" s="1047"/>
      <c r="D30" s="1047"/>
      <c r="E30" s="1047"/>
      <c r="F30" s="1048"/>
      <c r="G30" s="668"/>
      <c r="H30" s="669"/>
      <c r="I30" s="669"/>
      <c r="J30" s="669"/>
      <c r="K30" s="670"/>
      <c r="L30" s="662"/>
      <c r="M30" s="663"/>
      <c r="N30" s="663"/>
      <c r="O30" s="663"/>
      <c r="P30" s="663"/>
      <c r="Q30" s="663"/>
      <c r="R30" s="663"/>
      <c r="S30" s="663"/>
      <c r="T30" s="663"/>
      <c r="U30" s="663"/>
      <c r="V30" s="663"/>
      <c r="W30" s="663"/>
      <c r="X30" s="664"/>
      <c r="Y30" s="388"/>
      <c r="Z30" s="389"/>
      <c r="AA30" s="389"/>
      <c r="AB30" s="802"/>
      <c r="AC30" s="668"/>
      <c r="AD30" s="669"/>
      <c r="AE30" s="669"/>
      <c r="AF30" s="669"/>
      <c r="AG30" s="670"/>
      <c r="AH30" s="662"/>
      <c r="AI30" s="663"/>
      <c r="AJ30" s="663"/>
      <c r="AK30" s="663"/>
      <c r="AL30" s="663"/>
      <c r="AM30" s="663"/>
      <c r="AN30" s="663"/>
      <c r="AO30" s="663"/>
      <c r="AP30" s="663"/>
      <c r="AQ30" s="663"/>
      <c r="AR30" s="663"/>
      <c r="AS30" s="663"/>
      <c r="AT30" s="664"/>
      <c r="AU30" s="388"/>
      <c r="AV30" s="389"/>
      <c r="AW30" s="389"/>
      <c r="AX30" s="390"/>
    </row>
    <row r="31" spans="1:50" ht="24.75" customHeight="1">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6"/>
      <c r="B40" s="1047"/>
      <c r="C40" s="1047"/>
      <c r="D40" s="1047"/>
      <c r="E40" s="1047"/>
      <c r="F40" s="1048"/>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c r="A41" s="1046"/>
      <c r="B41" s="1047"/>
      <c r="C41" s="1047"/>
      <c r="D41" s="1047"/>
      <c r="E41" s="1047"/>
      <c r="F41" s="1048"/>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0"/>
    </row>
    <row r="42" spans="1:50" ht="24.75" customHeight="1">
      <c r="A42" s="1046"/>
      <c r="B42" s="1047"/>
      <c r="C42" s="1047"/>
      <c r="D42" s="1047"/>
      <c r="E42" s="1047"/>
      <c r="F42" s="1048"/>
      <c r="G42" s="812"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5"/>
      <c r="AC42" s="812"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c r="A43" s="1046"/>
      <c r="B43" s="1047"/>
      <c r="C43" s="1047"/>
      <c r="D43" s="1047"/>
      <c r="E43" s="1047"/>
      <c r="F43" s="1048"/>
      <c r="G43" s="668"/>
      <c r="H43" s="669"/>
      <c r="I43" s="669"/>
      <c r="J43" s="669"/>
      <c r="K43" s="670"/>
      <c r="L43" s="662"/>
      <c r="M43" s="663"/>
      <c r="N43" s="663"/>
      <c r="O43" s="663"/>
      <c r="P43" s="663"/>
      <c r="Q43" s="663"/>
      <c r="R43" s="663"/>
      <c r="S43" s="663"/>
      <c r="T43" s="663"/>
      <c r="U43" s="663"/>
      <c r="V43" s="663"/>
      <c r="W43" s="663"/>
      <c r="X43" s="664"/>
      <c r="Y43" s="388"/>
      <c r="Z43" s="389"/>
      <c r="AA43" s="389"/>
      <c r="AB43" s="802"/>
      <c r="AC43" s="668"/>
      <c r="AD43" s="669"/>
      <c r="AE43" s="669"/>
      <c r="AF43" s="669"/>
      <c r="AG43" s="670"/>
      <c r="AH43" s="662"/>
      <c r="AI43" s="663"/>
      <c r="AJ43" s="663"/>
      <c r="AK43" s="663"/>
      <c r="AL43" s="663"/>
      <c r="AM43" s="663"/>
      <c r="AN43" s="663"/>
      <c r="AO43" s="663"/>
      <c r="AP43" s="663"/>
      <c r="AQ43" s="663"/>
      <c r="AR43" s="663"/>
      <c r="AS43" s="663"/>
      <c r="AT43" s="664"/>
      <c r="AU43" s="388"/>
      <c r="AV43" s="389"/>
      <c r="AW43" s="389"/>
      <c r="AX43" s="390"/>
    </row>
    <row r="44" spans="1:50" ht="24.75" customHeight="1">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customHeight="1" thickBot="1"/>
    <row r="55" spans="1:50" ht="30" customHeight="1">
      <c r="A55" s="1052" t="s">
        <v>28</v>
      </c>
      <c r="B55" s="1053"/>
      <c r="C55" s="1053"/>
      <c r="D55" s="1053"/>
      <c r="E55" s="1053"/>
      <c r="F55" s="1054"/>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0"/>
    </row>
    <row r="56" spans="1:50" ht="24.75" customHeight="1">
      <c r="A56" s="1046"/>
      <c r="B56" s="1047"/>
      <c r="C56" s="1047"/>
      <c r="D56" s="1047"/>
      <c r="E56" s="1047"/>
      <c r="F56" s="1048"/>
      <c r="G56" s="812"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5"/>
      <c r="AC56" s="812"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c r="A57" s="1046"/>
      <c r="B57" s="1047"/>
      <c r="C57" s="1047"/>
      <c r="D57" s="1047"/>
      <c r="E57" s="1047"/>
      <c r="F57" s="1048"/>
      <c r="G57" s="668"/>
      <c r="H57" s="669"/>
      <c r="I57" s="669"/>
      <c r="J57" s="669"/>
      <c r="K57" s="670"/>
      <c r="L57" s="662"/>
      <c r="M57" s="663"/>
      <c r="N57" s="663"/>
      <c r="O57" s="663"/>
      <c r="P57" s="663"/>
      <c r="Q57" s="663"/>
      <c r="R57" s="663"/>
      <c r="S57" s="663"/>
      <c r="T57" s="663"/>
      <c r="U57" s="663"/>
      <c r="V57" s="663"/>
      <c r="W57" s="663"/>
      <c r="X57" s="664"/>
      <c r="Y57" s="388"/>
      <c r="Z57" s="389"/>
      <c r="AA57" s="389"/>
      <c r="AB57" s="802"/>
      <c r="AC57" s="668"/>
      <c r="AD57" s="669"/>
      <c r="AE57" s="669"/>
      <c r="AF57" s="669"/>
      <c r="AG57" s="670"/>
      <c r="AH57" s="662"/>
      <c r="AI57" s="663"/>
      <c r="AJ57" s="663"/>
      <c r="AK57" s="663"/>
      <c r="AL57" s="663"/>
      <c r="AM57" s="663"/>
      <c r="AN57" s="663"/>
      <c r="AO57" s="663"/>
      <c r="AP57" s="663"/>
      <c r="AQ57" s="663"/>
      <c r="AR57" s="663"/>
      <c r="AS57" s="663"/>
      <c r="AT57" s="664"/>
      <c r="AU57" s="388"/>
      <c r="AV57" s="389"/>
      <c r="AW57" s="389"/>
      <c r="AX57" s="390"/>
    </row>
    <row r="58" spans="1:50" ht="24.75" customHeight="1">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6"/>
      <c r="B67" s="1047"/>
      <c r="C67" s="1047"/>
      <c r="D67" s="1047"/>
      <c r="E67" s="1047"/>
      <c r="F67" s="1048"/>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c r="A68" s="1046"/>
      <c r="B68" s="1047"/>
      <c r="C68" s="1047"/>
      <c r="D68" s="1047"/>
      <c r="E68" s="1047"/>
      <c r="F68" s="1048"/>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0"/>
    </row>
    <row r="69" spans="1:50" ht="25.5" customHeight="1">
      <c r="A69" s="1046"/>
      <c r="B69" s="1047"/>
      <c r="C69" s="1047"/>
      <c r="D69" s="1047"/>
      <c r="E69" s="1047"/>
      <c r="F69" s="1048"/>
      <c r="G69" s="812"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5"/>
      <c r="AC69" s="812"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c r="A70" s="1046"/>
      <c r="B70" s="1047"/>
      <c r="C70" s="1047"/>
      <c r="D70" s="1047"/>
      <c r="E70" s="1047"/>
      <c r="F70" s="1048"/>
      <c r="G70" s="668"/>
      <c r="H70" s="669"/>
      <c r="I70" s="669"/>
      <c r="J70" s="669"/>
      <c r="K70" s="670"/>
      <c r="L70" s="662"/>
      <c r="M70" s="663"/>
      <c r="N70" s="663"/>
      <c r="O70" s="663"/>
      <c r="P70" s="663"/>
      <c r="Q70" s="663"/>
      <c r="R70" s="663"/>
      <c r="S70" s="663"/>
      <c r="T70" s="663"/>
      <c r="U70" s="663"/>
      <c r="V70" s="663"/>
      <c r="W70" s="663"/>
      <c r="X70" s="664"/>
      <c r="Y70" s="388"/>
      <c r="Z70" s="389"/>
      <c r="AA70" s="389"/>
      <c r="AB70" s="802"/>
      <c r="AC70" s="668"/>
      <c r="AD70" s="669"/>
      <c r="AE70" s="669"/>
      <c r="AF70" s="669"/>
      <c r="AG70" s="670"/>
      <c r="AH70" s="662"/>
      <c r="AI70" s="663"/>
      <c r="AJ70" s="663"/>
      <c r="AK70" s="663"/>
      <c r="AL70" s="663"/>
      <c r="AM70" s="663"/>
      <c r="AN70" s="663"/>
      <c r="AO70" s="663"/>
      <c r="AP70" s="663"/>
      <c r="AQ70" s="663"/>
      <c r="AR70" s="663"/>
      <c r="AS70" s="663"/>
      <c r="AT70" s="664"/>
      <c r="AU70" s="388"/>
      <c r="AV70" s="389"/>
      <c r="AW70" s="389"/>
      <c r="AX70" s="390"/>
    </row>
    <row r="71" spans="1:50" ht="24.75" customHeight="1">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6"/>
      <c r="B80" s="1047"/>
      <c r="C80" s="1047"/>
      <c r="D80" s="1047"/>
      <c r="E80" s="1047"/>
      <c r="F80" s="1048"/>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c r="A81" s="1046"/>
      <c r="B81" s="1047"/>
      <c r="C81" s="1047"/>
      <c r="D81" s="1047"/>
      <c r="E81" s="1047"/>
      <c r="F81" s="1048"/>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0"/>
    </row>
    <row r="82" spans="1:50" ht="24.75" customHeight="1">
      <c r="A82" s="1046"/>
      <c r="B82" s="1047"/>
      <c r="C82" s="1047"/>
      <c r="D82" s="1047"/>
      <c r="E82" s="1047"/>
      <c r="F82" s="1048"/>
      <c r="G82" s="812"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5"/>
      <c r="AC82" s="812"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c r="A83" s="1046"/>
      <c r="B83" s="1047"/>
      <c r="C83" s="1047"/>
      <c r="D83" s="1047"/>
      <c r="E83" s="1047"/>
      <c r="F83" s="1048"/>
      <c r="G83" s="668"/>
      <c r="H83" s="669"/>
      <c r="I83" s="669"/>
      <c r="J83" s="669"/>
      <c r="K83" s="670"/>
      <c r="L83" s="662"/>
      <c r="M83" s="663"/>
      <c r="N83" s="663"/>
      <c r="O83" s="663"/>
      <c r="P83" s="663"/>
      <c r="Q83" s="663"/>
      <c r="R83" s="663"/>
      <c r="S83" s="663"/>
      <c r="T83" s="663"/>
      <c r="U83" s="663"/>
      <c r="V83" s="663"/>
      <c r="W83" s="663"/>
      <c r="X83" s="664"/>
      <c r="Y83" s="388"/>
      <c r="Z83" s="389"/>
      <c r="AA83" s="389"/>
      <c r="AB83" s="802"/>
      <c r="AC83" s="668"/>
      <c r="AD83" s="669"/>
      <c r="AE83" s="669"/>
      <c r="AF83" s="669"/>
      <c r="AG83" s="670"/>
      <c r="AH83" s="662"/>
      <c r="AI83" s="663"/>
      <c r="AJ83" s="663"/>
      <c r="AK83" s="663"/>
      <c r="AL83" s="663"/>
      <c r="AM83" s="663"/>
      <c r="AN83" s="663"/>
      <c r="AO83" s="663"/>
      <c r="AP83" s="663"/>
      <c r="AQ83" s="663"/>
      <c r="AR83" s="663"/>
      <c r="AS83" s="663"/>
      <c r="AT83" s="664"/>
      <c r="AU83" s="388"/>
      <c r="AV83" s="389"/>
      <c r="AW83" s="389"/>
      <c r="AX83" s="390"/>
    </row>
    <row r="84" spans="1:50" ht="24.75" customHeight="1">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6"/>
      <c r="B93" s="1047"/>
      <c r="C93" s="1047"/>
      <c r="D93" s="1047"/>
      <c r="E93" s="1047"/>
      <c r="F93" s="1048"/>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c r="A94" s="1046"/>
      <c r="B94" s="1047"/>
      <c r="C94" s="1047"/>
      <c r="D94" s="1047"/>
      <c r="E94" s="1047"/>
      <c r="F94" s="1048"/>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0"/>
    </row>
    <row r="95" spans="1:50" ht="24.75" customHeight="1">
      <c r="A95" s="1046"/>
      <c r="B95" s="1047"/>
      <c r="C95" s="1047"/>
      <c r="D95" s="1047"/>
      <c r="E95" s="1047"/>
      <c r="F95" s="1048"/>
      <c r="G95" s="812"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5"/>
      <c r="AC95" s="812"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c r="A96" s="1046"/>
      <c r="B96" s="1047"/>
      <c r="C96" s="1047"/>
      <c r="D96" s="1047"/>
      <c r="E96" s="1047"/>
      <c r="F96" s="1048"/>
      <c r="G96" s="668"/>
      <c r="H96" s="669"/>
      <c r="I96" s="669"/>
      <c r="J96" s="669"/>
      <c r="K96" s="670"/>
      <c r="L96" s="662"/>
      <c r="M96" s="663"/>
      <c r="N96" s="663"/>
      <c r="O96" s="663"/>
      <c r="P96" s="663"/>
      <c r="Q96" s="663"/>
      <c r="R96" s="663"/>
      <c r="S96" s="663"/>
      <c r="T96" s="663"/>
      <c r="U96" s="663"/>
      <c r="V96" s="663"/>
      <c r="W96" s="663"/>
      <c r="X96" s="664"/>
      <c r="Y96" s="388"/>
      <c r="Z96" s="389"/>
      <c r="AA96" s="389"/>
      <c r="AB96" s="802"/>
      <c r="AC96" s="668"/>
      <c r="AD96" s="669"/>
      <c r="AE96" s="669"/>
      <c r="AF96" s="669"/>
      <c r="AG96" s="670"/>
      <c r="AH96" s="662"/>
      <c r="AI96" s="663"/>
      <c r="AJ96" s="663"/>
      <c r="AK96" s="663"/>
      <c r="AL96" s="663"/>
      <c r="AM96" s="663"/>
      <c r="AN96" s="663"/>
      <c r="AO96" s="663"/>
      <c r="AP96" s="663"/>
      <c r="AQ96" s="663"/>
      <c r="AR96" s="663"/>
      <c r="AS96" s="663"/>
      <c r="AT96" s="664"/>
      <c r="AU96" s="388"/>
      <c r="AV96" s="389"/>
      <c r="AW96" s="389"/>
      <c r="AX96" s="390"/>
    </row>
    <row r="97" spans="1:50" ht="24.75" customHeight="1">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customHeight="1" thickBot="1"/>
    <row r="108" spans="1:50" ht="30" customHeight="1">
      <c r="A108" s="1052" t="s">
        <v>28</v>
      </c>
      <c r="B108" s="1053"/>
      <c r="C108" s="1053"/>
      <c r="D108" s="1053"/>
      <c r="E108" s="1053"/>
      <c r="F108" s="1054"/>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row>
    <row r="109" spans="1:50" ht="24.75" customHeight="1">
      <c r="A109" s="1046"/>
      <c r="B109" s="1047"/>
      <c r="C109" s="1047"/>
      <c r="D109" s="1047"/>
      <c r="E109" s="1047"/>
      <c r="F109" s="1048"/>
      <c r="G109" s="812"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5"/>
      <c r="AC109" s="812"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c r="A110" s="1046"/>
      <c r="B110" s="1047"/>
      <c r="C110" s="1047"/>
      <c r="D110" s="1047"/>
      <c r="E110" s="1047"/>
      <c r="F110" s="1048"/>
      <c r="G110" s="668"/>
      <c r="H110" s="669"/>
      <c r="I110" s="669"/>
      <c r="J110" s="669"/>
      <c r="K110" s="670"/>
      <c r="L110" s="662"/>
      <c r="M110" s="663"/>
      <c r="N110" s="663"/>
      <c r="O110" s="663"/>
      <c r="P110" s="663"/>
      <c r="Q110" s="663"/>
      <c r="R110" s="663"/>
      <c r="S110" s="663"/>
      <c r="T110" s="663"/>
      <c r="U110" s="663"/>
      <c r="V110" s="663"/>
      <c r="W110" s="663"/>
      <c r="X110" s="664"/>
      <c r="Y110" s="388"/>
      <c r="Z110" s="389"/>
      <c r="AA110" s="389"/>
      <c r="AB110" s="802"/>
      <c r="AC110" s="668"/>
      <c r="AD110" s="669"/>
      <c r="AE110" s="669"/>
      <c r="AF110" s="669"/>
      <c r="AG110" s="670"/>
      <c r="AH110" s="662"/>
      <c r="AI110" s="663"/>
      <c r="AJ110" s="663"/>
      <c r="AK110" s="663"/>
      <c r="AL110" s="663"/>
      <c r="AM110" s="663"/>
      <c r="AN110" s="663"/>
      <c r="AO110" s="663"/>
      <c r="AP110" s="663"/>
      <c r="AQ110" s="663"/>
      <c r="AR110" s="663"/>
      <c r="AS110" s="663"/>
      <c r="AT110" s="664"/>
      <c r="AU110" s="388"/>
      <c r="AV110" s="389"/>
      <c r="AW110" s="389"/>
      <c r="AX110" s="390"/>
    </row>
    <row r="111" spans="1:50" ht="24.75" customHeight="1">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6"/>
      <c r="B120" s="1047"/>
      <c r="C120" s="1047"/>
      <c r="D120" s="1047"/>
      <c r="E120" s="1047"/>
      <c r="F120" s="1048"/>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c r="A121" s="1046"/>
      <c r="B121" s="1047"/>
      <c r="C121" s="1047"/>
      <c r="D121" s="1047"/>
      <c r="E121" s="1047"/>
      <c r="F121" s="1048"/>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row>
    <row r="122" spans="1:50" ht="25.5" customHeight="1">
      <c r="A122" s="1046"/>
      <c r="B122" s="1047"/>
      <c r="C122" s="1047"/>
      <c r="D122" s="1047"/>
      <c r="E122" s="1047"/>
      <c r="F122" s="1048"/>
      <c r="G122" s="812"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5"/>
      <c r="AC122" s="812"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c r="A123" s="1046"/>
      <c r="B123" s="1047"/>
      <c r="C123" s="1047"/>
      <c r="D123" s="1047"/>
      <c r="E123" s="1047"/>
      <c r="F123" s="1048"/>
      <c r="G123" s="668"/>
      <c r="H123" s="669"/>
      <c r="I123" s="669"/>
      <c r="J123" s="669"/>
      <c r="K123" s="670"/>
      <c r="L123" s="662"/>
      <c r="M123" s="663"/>
      <c r="N123" s="663"/>
      <c r="O123" s="663"/>
      <c r="P123" s="663"/>
      <c r="Q123" s="663"/>
      <c r="R123" s="663"/>
      <c r="S123" s="663"/>
      <c r="T123" s="663"/>
      <c r="U123" s="663"/>
      <c r="V123" s="663"/>
      <c r="W123" s="663"/>
      <c r="X123" s="664"/>
      <c r="Y123" s="388"/>
      <c r="Z123" s="389"/>
      <c r="AA123" s="389"/>
      <c r="AB123" s="802"/>
      <c r="AC123" s="668"/>
      <c r="AD123" s="669"/>
      <c r="AE123" s="669"/>
      <c r="AF123" s="669"/>
      <c r="AG123" s="670"/>
      <c r="AH123" s="662"/>
      <c r="AI123" s="663"/>
      <c r="AJ123" s="663"/>
      <c r="AK123" s="663"/>
      <c r="AL123" s="663"/>
      <c r="AM123" s="663"/>
      <c r="AN123" s="663"/>
      <c r="AO123" s="663"/>
      <c r="AP123" s="663"/>
      <c r="AQ123" s="663"/>
      <c r="AR123" s="663"/>
      <c r="AS123" s="663"/>
      <c r="AT123" s="664"/>
      <c r="AU123" s="388"/>
      <c r="AV123" s="389"/>
      <c r="AW123" s="389"/>
      <c r="AX123" s="390"/>
    </row>
    <row r="124" spans="1:50" ht="24.75" customHeight="1">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6"/>
      <c r="B133" s="1047"/>
      <c r="C133" s="1047"/>
      <c r="D133" s="1047"/>
      <c r="E133" s="1047"/>
      <c r="F133" s="1048"/>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c r="A134" s="1046"/>
      <c r="B134" s="1047"/>
      <c r="C134" s="1047"/>
      <c r="D134" s="1047"/>
      <c r="E134" s="1047"/>
      <c r="F134" s="1048"/>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row>
    <row r="135" spans="1:50" ht="24.75" customHeight="1">
      <c r="A135" s="1046"/>
      <c r="B135" s="1047"/>
      <c r="C135" s="1047"/>
      <c r="D135" s="1047"/>
      <c r="E135" s="1047"/>
      <c r="F135" s="1048"/>
      <c r="G135" s="812"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5"/>
      <c r="AC135" s="812"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c r="A136" s="1046"/>
      <c r="B136" s="1047"/>
      <c r="C136" s="1047"/>
      <c r="D136" s="1047"/>
      <c r="E136" s="1047"/>
      <c r="F136" s="1048"/>
      <c r="G136" s="668"/>
      <c r="H136" s="669"/>
      <c r="I136" s="669"/>
      <c r="J136" s="669"/>
      <c r="K136" s="670"/>
      <c r="L136" s="662"/>
      <c r="M136" s="663"/>
      <c r="N136" s="663"/>
      <c r="O136" s="663"/>
      <c r="P136" s="663"/>
      <c r="Q136" s="663"/>
      <c r="R136" s="663"/>
      <c r="S136" s="663"/>
      <c r="T136" s="663"/>
      <c r="U136" s="663"/>
      <c r="V136" s="663"/>
      <c r="W136" s="663"/>
      <c r="X136" s="664"/>
      <c r="Y136" s="388"/>
      <c r="Z136" s="389"/>
      <c r="AA136" s="389"/>
      <c r="AB136" s="802"/>
      <c r="AC136" s="668"/>
      <c r="AD136" s="669"/>
      <c r="AE136" s="669"/>
      <c r="AF136" s="669"/>
      <c r="AG136" s="670"/>
      <c r="AH136" s="662"/>
      <c r="AI136" s="663"/>
      <c r="AJ136" s="663"/>
      <c r="AK136" s="663"/>
      <c r="AL136" s="663"/>
      <c r="AM136" s="663"/>
      <c r="AN136" s="663"/>
      <c r="AO136" s="663"/>
      <c r="AP136" s="663"/>
      <c r="AQ136" s="663"/>
      <c r="AR136" s="663"/>
      <c r="AS136" s="663"/>
      <c r="AT136" s="664"/>
      <c r="AU136" s="388"/>
      <c r="AV136" s="389"/>
      <c r="AW136" s="389"/>
      <c r="AX136" s="390"/>
    </row>
    <row r="137" spans="1:50" ht="24.75" customHeight="1">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6"/>
      <c r="B146" s="1047"/>
      <c r="C146" s="1047"/>
      <c r="D146" s="1047"/>
      <c r="E146" s="1047"/>
      <c r="F146" s="1048"/>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c r="A147" s="1046"/>
      <c r="B147" s="1047"/>
      <c r="C147" s="1047"/>
      <c r="D147" s="1047"/>
      <c r="E147" s="1047"/>
      <c r="F147" s="1048"/>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row>
    <row r="148" spans="1:50" ht="24.75" customHeight="1">
      <c r="A148" s="1046"/>
      <c r="B148" s="1047"/>
      <c r="C148" s="1047"/>
      <c r="D148" s="1047"/>
      <c r="E148" s="1047"/>
      <c r="F148" s="1048"/>
      <c r="G148" s="812"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5"/>
      <c r="AC148" s="812"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c r="A149" s="1046"/>
      <c r="B149" s="1047"/>
      <c r="C149" s="1047"/>
      <c r="D149" s="1047"/>
      <c r="E149" s="1047"/>
      <c r="F149" s="1048"/>
      <c r="G149" s="668"/>
      <c r="H149" s="669"/>
      <c r="I149" s="669"/>
      <c r="J149" s="669"/>
      <c r="K149" s="670"/>
      <c r="L149" s="662"/>
      <c r="M149" s="663"/>
      <c r="N149" s="663"/>
      <c r="O149" s="663"/>
      <c r="P149" s="663"/>
      <c r="Q149" s="663"/>
      <c r="R149" s="663"/>
      <c r="S149" s="663"/>
      <c r="T149" s="663"/>
      <c r="U149" s="663"/>
      <c r="V149" s="663"/>
      <c r="W149" s="663"/>
      <c r="X149" s="664"/>
      <c r="Y149" s="388"/>
      <c r="Z149" s="389"/>
      <c r="AA149" s="389"/>
      <c r="AB149" s="802"/>
      <c r="AC149" s="668"/>
      <c r="AD149" s="669"/>
      <c r="AE149" s="669"/>
      <c r="AF149" s="669"/>
      <c r="AG149" s="670"/>
      <c r="AH149" s="662"/>
      <c r="AI149" s="663"/>
      <c r="AJ149" s="663"/>
      <c r="AK149" s="663"/>
      <c r="AL149" s="663"/>
      <c r="AM149" s="663"/>
      <c r="AN149" s="663"/>
      <c r="AO149" s="663"/>
      <c r="AP149" s="663"/>
      <c r="AQ149" s="663"/>
      <c r="AR149" s="663"/>
      <c r="AS149" s="663"/>
      <c r="AT149" s="664"/>
      <c r="AU149" s="388"/>
      <c r="AV149" s="389"/>
      <c r="AW149" s="389"/>
      <c r="AX149" s="390"/>
    </row>
    <row r="150" spans="1:50" ht="24.75" customHeight="1">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customHeight="1" thickBot="1"/>
    <row r="161" spans="1:50" ht="30" customHeight="1">
      <c r="A161" s="1052" t="s">
        <v>28</v>
      </c>
      <c r="B161" s="1053"/>
      <c r="C161" s="1053"/>
      <c r="D161" s="1053"/>
      <c r="E161" s="1053"/>
      <c r="F161" s="1054"/>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row>
    <row r="162" spans="1:50" ht="24.75" customHeight="1">
      <c r="A162" s="1046"/>
      <c r="B162" s="1047"/>
      <c r="C162" s="1047"/>
      <c r="D162" s="1047"/>
      <c r="E162" s="1047"/>
      <c r="F162" s="1048"/>
      <c r="G162" s="812"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5"/>
      <c r="AC162" s="812"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c r="A163" s="1046"/>
      <c r="B163" s="1047"/>
      <c r="C163" s="1047"/>
      <c r="D163" s="1047"/>
      <c r="E163" s="1047"/>
      <c r="F163" s="1048"/>
      <c r="G163" s="668"/>
      <c r="H163" s="669"/>
      <c r="I163" s="669"/>
      <c r="J163" s="669"/>
      <c r="K163" s="670"/>
      <c r="L163" s="662"/>
      <c r="M163" s="663"/>
      <c r="N163" s="663"/>
      <c r="O163" s="663"/>
      <c r="P163" s="663"/>
      <c r="Q163" s="663"/>
      <c r="R163" s="663"/>
      <c r="S163" s="663"/>
      <c r="T163" s="663"/>
      <c r="U163" s="663"/>
      <c r="V163" s="663"/>
      <c r="W163" s="663"/>
      <c r="X163" s="664"/>
      <c r="Y163" s="388"/>
      <c r="Z163" s="389"/>
      <c r="AA163" s="389"/>
      <c r="AB163" s="802"/>
      <c r="AC163" s="668"/>
      <c r="AD163" s="669"/>
      <c r="AE163" s="669"/>
      <c r="AF163" s="669"/>
      <c r="AG163" s="670"/>
      <c r="AH163" s="662"/>
      <c r="AI163" s="663"/>
      <c r="AJ163" s="663"/>
      <c r="AK163" s="663"/>
      <c r="AL163" s="663"/>
      <c r="AM163" s="663"/>
      <c r="AN163" s="663"/>
      <c r="AO163" s="663"/>
      <c r="AP163" s="663"/>
      <c r="AQ163" s="663"/>
      <c r="AR163" s="663"/>
      <c r="AS163" s="663"/>
      <c r="AT163" s="664"/>
      <c r="AU163" s="388"/>
      <c r="AV163" s="389"/>
      <c r="AW163" s="389"/>
      <c r="AX163" s="390"/>
    </row>
    <row r="164" spans="1:50" ht="24.75" customHeight="1">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6"/>
      <c r="B173" s="1047"/>
      <c r="C173" s="1047"/>
      <c r="D173" s="1047"/>
      <c r="E173" s="1047"/>
      <c r="F173" s="1048"/>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c r="A174" s="1046"/>
      <c r="B174" s="1047"/>
      <c r="C174" s="1047"/>
      <c r="D174" s="1047"/>
      <c r="E174" s="1047"/>
      <c r="F174" s="1048"/>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row>
    <row r="175" spans="1:50" ht="25.5" customHeight="1">
      <c r="A175" s="1046"/>
      <c r="B175" s="1047"/>
      <c r="C175" s="1047"/>
      <c r="D175" s="1047"/>
      <c r="E175" s="1047"/>
      <c r="F175" s="1048"/>
      <c r="G175" s="812"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5"/>
      <c r="AC175" s="812"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c r="A176" s="1046"/>
      <c r="B176" s="1047"/>
      <c r="C176" s="1047"/>
      <c r="D176" s="1047"/>
      <c r="E176" s="1047"/>
      <c r="F176" s="1048"/>
      <c r="G176" s="668"/>
      <c r="H176" s="669"/>
      <c r="I176" s="669"/>
      <c r="J176" s="669"/>
      <c r="K176" s="670"/>
      <c r="L176" s="662"/>
      <c r="M176" s="663"/>
      <c r="N176" s="663"/>
      <c r="O176" s="663"/>
      <c r="P176" s="663"/>
      <c r="Q176" s="663"/>
      <c r="R176" s="663"/>
      <c r="S176" s="663"/>
      <c r="T176" s="663"/>
      <c r="U176" s="663"/>
      <c r="V176" s="663"/>
      <c r="W176" s="663"/>
      <c r="X176" s="664"/>
      <c r="Y176" s="388"/>
      <c r="Z176" s="389"/>
      <c r="AA176" s="389"/>
      <c r="AB176" s="802"/>
      <c r="AC176" s="668"/>
      <c r="AD176" s="669"/>
      <c r="AE176" s="669"/>
      <c r="AF176" s="669"/>
      <c r="AG176" s="670"/>
      <c r="AH176" s="662"/>
      <c r="AI176" s="663"/>
      <c r="AJ176" s="663"/>
      <c r="AK176" s="663"/>
      <c r="AL176" s="663"/>
      <c r="AM176" s="663"/>
      <c r="AN176" s="663"/>
      <c r="AO176" s="663"/>
      <c r="AP176" s="663"/>
      <c r="AQ176" s="663"/>
      <c r="AR176" s="663"/>
      <c r="AS176" s="663"/>
      <c r="AT176" s="664"/>
      <c r="AU176" s="388"/>
      <c r="AV176" s="389"/>
      <c r="AW176" s="389"/>
      <c r="AX176" s="390"/>
    </row>
    <row r="177" spans="1:50" ht="24.75" customHeight="1">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6"/>
      <c r="B186" s="1047"/>
      <c r="C186" s="1047"/>
      <c r="D186" s="1047"/>
      <c r="E186" s="1047"/>
      <c r="F186" s="1048"/>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c r="A187" s="1046"/>
      <c r="B187" s="1047"/>
      <c r="C187" s="1047"/>
      <c r="D187" s="1047"/>
      <c r="E187" s="1047"/>
      <c r="F187" s="1048"/>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row>
    <row r="188" spans="1:50" ht="24.75" customHeight="1">
      <c r="A188" s="1046"/>
      <c r="B188" s="1047"/>
      <c r="C188" s="1047"/>
      <c r="D188" s="1047"/>
      <c r="E188" s="1047"/>
      <c r="F188" s="1048"/>
      <c r="G188" s="812"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5"/>
      <c r="AC188" s="812"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c r="A189" s="1046"/>
      <c r="B189" s="1047"/>
      <c r="C189" s="1047"/>
      <c r="D189" s="1047"/>
      <c r="E189" s="1047"/>
      <c r="F189" s="1048"/>
      <c r="G189" s="668"/>
      <c r="H189" s="669"/>
      <c r="I189" s="669"/>
      <c r="J189" s="669"/>
      <c r="K189" s="670"/>
      <c r="L189" s="662"/>
      <c r="M189" s="663"/>
      <c r="N189" s="663"/>
      <c r="O189" s="663"/>
      <c r="P189" s="663"/>
      <c r="Q189" s="663"/>
      <c r="R189" s="663"/>
      <c r="S189" s="663"/>
      <c r="T189" s="663"/>
      <c r="U189" s="663"/>
      <c r="V189" s="663"/>
      <c r="W189" s="663"/>
      <c r="X189" s="664"/>
      <c r="Y189" s="388"/>
      <c r="Z189" s="389"/>
      <c r="AA189" s="389"/>
      <c r="AB189" s="802"/>
      <c r="AC189" s="668"/>
      <c r="AD189" s="669"/>
      <c r="AE189" s="669"/>
      <c r="AF189" s="669"/>
      <c r="AG189" s="670"/>
      <c r="AH189" s="662"/>
      <c r="AI189" s="663"/>
      <c r="AJ189" s="663"/>
      <c r="AK189" s="663"/>
      <c r="AL189" s="663"/>
      <c r="AM189" s="663"/>
      <c r="AN189" s="663"/>
      <c r="AO189" s="663"/>
      <c r="AP189" s="663"/>
      <c r="AQ189" s="663"/>
      <c r="AR189" s="663"/>
      <c r="AS189" s="663"/>
      <c r="AT189" s="664"/>
      <c r="AU189" s="388"/>
      <c r="AV189" s="389"/>
      <c r="AW189" s="389"/>
      <c r="AX189" s="390"/>
    </row>
    <row r="190" spans="1:50" ht="24.75" customHeight="1">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6"/>
      <c r="B199" s="1047"/>
      <c r="C199" s="1047"/>
      <c r="D199" s="1047"/>
      <c r="E199" s="1047"/>
      <c r="F199" s="1048"/>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c r="A200" s="1046"/>
      <c r="B200" s="1047"/>
      <c r="C200" s="1047"/>
      <c r="D200" s="1047"/>
      <c r="E200" s="1047"/>
      <c r="F200" s="1048"/>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row>
    <row r="201" spans="1:50" ht="24.75" customHeight="1">
      <c r="A201" s="1046"/>
      <c r="B201" s="1047"/>
      <c r="C201" s="1047"/>
      <c r="D201" s="1047"/>
      <c r="E201" s="1047"/>
      <c r="F201" s="1048"/>
      <c r="G201" s="812"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5"/>
      <c r="AC201" s="812"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c r="A202" s="1046"/>
      <c r="B202" s="1047"/>
      <c r="C202" s="1047"/>
      <c r="D202" s="1047"/>
      <c r="E202" s="1047"/>
      <c r="F202" s="1048"/>
      <c r="G202" s="668"/>
      <c r="H202" s="669"/>
      <c r="I202" s="669"/>
      <c r="J202" s="669"/>
      <c r="K202" s="670"/>
      <c r="L202" s="662"/>
      <c r="M202" s="663"/>
      <c r="N202" s="663"/>
      <c r="O202" s="663"/>
      <c r="P202" s="663"/>
      <c r="Q202" s="663"/>
      <c r="R202" s="663"/>
      <c r="S202" s="663"/>
      <c r="T202" s="663"/>
      <c r="U202" s="663"/>
      <c r="V202" s="663"/>
      <c r="W202" s="663"/>
      <c r="X202" s="664"/>
      <c r="Y202" s="388"/>
      <c r="Z202" s="389"/>
      <c r="AA202" s="389"/>
      <c r="AB202" s="802"/>
      <c r="AC202" s="668"/>
      <c r="AD202" s="669"/>
      <c r="AE202" s="669"/>
      <c r="AF202" s="669"/>
      <c r="AG202" s="670"/>
      <c r="AH202" s="662"/>
      <c r="AI202" s="663"/>
      <c r="AJ202" s="663"/>
      <c r="AK202" s="663"/>
      <c r="AL202" s="663"/>
      <c r="AM202" s="663"/>
      <c r="AN202" s="663"/>
      <c r="AO202" s="663"/>
      <c r="AP202" s="663"/>
      <c r="AQ202" s="663"/>
      <c r="AR202" s="663"/>
      <c r="AS202" s="663"/>
      <c r="AT202" s="664"/>
      <c r="AU202" s="388"/>
      <c r="AV202" s="389"/>
      <c r="AW202" s="389"/>
      <c r="AX202" s="390"/>
    </row>
    <row r="203" spans="1:50" ht="24.75" customHeight="1">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customHeight="1" thickBot="1"/>
    <row r="214" spans="1:50" ht="30" customHeight="1">
      <c r="A214" s="1043" t="s">
        <v>28</v>
      </c>
      <c r="B214" s="1044"/>
      <c r="C214" s="1044"/>
      <c r="D214" s="1044"/>
      <c r="E214" s="1044"/>
      <c r="F214" s="1045"/>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row>
    <row r="215" spans="1:50" ht="24.75" customHeight="1">
      <c r="A215" s="1046"/>
      <c r="B215" s="1047"/>
      <c r="C215" s="1047"/>
      <c r="D215" s="1047"/>
      <c r="E215" s="1047"/>
      <c r="F215" s="1048"/>
      <c r="G215" s="812"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5"/>
      <c r="AC215" s="812"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c r="A216" s="1046"/>
      <c r="B216" s="1047"/>
      <c r="C216" s="1047"/>
      <c r="D216" s="1047"/>
      <c r="E216" s="1047"/>
      <c r="F216" s="1048"/>
      <c r="G216" s="668"/>
      <c r="H216" s="669"/>
      <c r="I216" s="669"/>
      <c r="J216" s="669"/>
      <c r="K216" s="670"/>
      <c r="L216" s="662"/>
      <c r="M216" s="663"/>
      <c r="N216" s="663"/>
      <c r="O216" s="663"/>
      <c r="P216" s="663"/>
      <c r="Q216" s="663"/>
      <c r="R216" s="663"/>
      <c r="S216" s="663"/>
      <c r="T216" s="663"/>
      <c r="U216" s="663"/>
      <c r="V216" s="663"/>
      <c r="W216" s="663"/>
      <c r="X216" s="664"/>
      <c r="Y216" s="388"/>
      <c r="Z216" s="389"/>
      <c r="AA216" s="389"/>
      <c r="AB216" s="802"/>
      <c r="AC216" s="668"/>
      <c r="AD216" s="669"/>
      <c r="AE216" s="669"/>
      <c r="AF216" s="669"/>
      <c r="AG216" s="670"/>
      <c r="AH216" s="662"/>
      <c r="AI216" s="663"/>
      <c r="AJ216" s="663"/>
      <c r="AK216" s="663"/>
      <c r="AL216" s="663"/>
      <c r="AM216" s="663"/>
      <c r="AN216" s="663"/>
      <c r="AO216" s="663"/>
      <c r="AP216" s="663"/>
      <c r="AQ216" s="663"/>
      <c r="AR216" s="663"/>
      <c r="AS216" s="663"/>
      <c r="AT216" s="664"/>
      <c r="AU216" s="388"/>
      <c r="AV216" s="389"/>
      <c r="AW216" s="389"/>
      <c r="AX216" s="390"/>
    </row>
    <row r="217" spans="1:50" ht="24.75" customHeight="1">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6"/>
      <c r="B226" s="1047"/>
      <c r="C226" s="1047"/>
      <c r="D226" s="1047"/>
      <c r="E226" s="1047"/>
      <c r="F226" s="1048"/>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c r="A227" s="1046"/>
      <c r="B227" s="1047"/>
      <c r="C227" s="1047"/>
      <c r="D227" s="1047"/>
      <c r="E227" s="1047"/>
      <c r="F227" s="1048"/>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row>
    <row r="228" spans="1:50" ht="25.5" customHeight="1">
      <c r="A228" s="1046"/>
      <c r="B228" s="1047"/>
      <c r="C228" s="1047"/>
      <c r="D228" s="1047"/>
      <c r="E228" s="1047"/>
      <c r="F228" s="1048"/>
      <c r="G228" s="812"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5"/>
      <c r="AC228" s="812"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c r="A229" s="1046"/>
      <c r="B229" s="1047"/>
      <c r="C229" s="1047"/>
      <c r="D229" s="1047"/>
      <c r="E229" s="1047"/>
      <c r="F229" s="1048"/>
      <c r="G229" s="668"/>
      <c r="H229" s="669"/>
      <c r="I229" s="669"/>
      <c r="J229" s="669"/>
      <c r="K229" s="670"/>
      <c r="L229" s="662"/>
      <c r="M229" s="663"/>
      <c r="N229" s="663"/>
      <c r="O229" s="663"/>
      <c r="P229" s="663"/>
      <c r="Q229" s="663"/>
      <c r="R229" s="663"/>
      <c r="S229" s="663"/>
      <c r="T229" s="663"/>
      <c r="U229" s="663"/>
      <c r="V229" s="663"/>
      <c r="W229" s="663"/>
      <c r="X229" s="664"/>
      <c r="Y229" s="388"/>
      <c r="Z229" s="389"/>
      <c r="AA229" s="389"/>
      <c r="AB229" s="802"/>
      <c r="AC229" s="668"/>
      <c r="AD229" s="669"/>
      <c r="AE229" s="669"/>
      <c r="AF229" s="669"/>
      <c r="AG229" s="670"/>
      <c r="AH229" s="662"/>
      <c r="AI229" s="663"/>
      <c r="AJ229" s="663"/>
      <c r="AK229" s="663"/>
      <c r="AL229" s="663"/>
      <c r="AM229" s="663"/>
      <c r="AN229" s="663"/>
      <c r="AO229" s="663"/>
      <c r="AP229" s="663"/>
      <c r="AQ229" s="663"/>
      <c r="AR229" s="663"/>
      <c r="AS229" s="663"/>
      <c r="AT229" s="664"/>
      <c r="AU229" s="388"/>
      <c r="AV229" s="389"/>
      <c r="AW229" s="389"/>
      <c r="AX229" s="390"/>
    </row>
    <row r="230" spans="1:50" ht="24.75" customHeight="1">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6"/>
      <c r="B239" s="1047"/>
      <c r="C239" s="1047"/>
      <c r="D239" s="1047"/>
      <c r="E239" s="1047"/>
      <c r="F239" s="1048"/>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c r="A240" s="1046"/>
      <c r="B240" s="1047"/>
      <c r="C240" s="1047"/>
      <c r="D240" s="1047"/>
      <c r="E240" s="1047"/>
      <c r="F240" s="1048"/>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row>
    <row r="241" spans="1:50" ht="24.75" customHeight="1">
      <c r="A241" s="1046"/>
      <c r="B241" s="1047"/>
      <c r="C241" s="1047"/>
      <c r="D241" s="1047"/>
      <c r="E241" s="1047"/>
      <c r="F241" s="1048"/>
      <c r="G241" s="812"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5"/>
      <c r="AC241" s="812"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c r="A242" s="1046"/>
      <c r="B242" s="1047"/>
      <c r="C242" s="1047"/>
      <c r="D242" s="1047"/>
      <c r="E242" s="1047"/>
      <c r="F242" s="1048"/>
      <c r="G242" s="668"/>
      <c r="H242" s="669"/>
      <c r="I242" s="669"/>
      <c r="J242" s="669"/>
      <c r="K242" s="670"/>
      <c r="L242" s="662"/>
      <c r="M242" s="663"/>
      <c r="N242" s="663"/>
      <c r="O242" s="663"/>
      <c r="P242" s="663"/>
      <c r="Q242" s="663"/>
      <c r="R242" s="663"/>
      <c r="S242" s="663"/>
      <c r="T242" s="663"/>
      <c r="U242" s="663"/>
      <c r="V242" s="663"/>
      <c r="W242" s="663"/>
      <c r="X242" s="664"/>
      <c r="Y242" s="388"/>
      <c r="Z242" s="389"/>
      <c r="AA242" s="389"/>
      <c r="AB242" s="802"/>
      <c r="AC242" s="668"/>
      <c r="AD242" s="669"/>
      <c r="AE242" s="669"/>
      <c r="AF242" s="669"/>
      <c r="AG242" s="670"/>
      <c r="AH242" s="662"/>
      <c r="AI242" s="663"/>
      <c r="AJ242" s="663"/>
      <c r="AK242" s="663"/>
      <c r="AL242" s="663"/>
      <c r="AM242" s="663"/>
      <c r="AN242" s="663"/>
      <c r="AO242" s="663"/>
      <c r="AP242" s="663"/>
      <c r="AQ242" s="663"/>
      <c r="AR242" s="663"/>
      <c r="AS242" s="663"/>
      <c r="AT242" s="664"/>
      <c r="AU242" s="388"/>
      <c r="AV242" s="389"/>
      <c r="AW242" s="389"/>
      <c r="AX242" s="390"/>
    </row>
    <row r="243" spans="1:50" ht="24.75" customHeight="1">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6"/>
      <c r="B252" s="1047"/>
      <c r="C252" s="1047"/>
      <c r="D252" s="1047"/>
      <c r="E252" s="1047"/>
      <c r="F252" s="1048"/>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c r="A253" s="1046"/>
      <c r="B253" s="1047"/>
      <c r="C253" s="1047"/>
      <c r="D253" s="1047"/>
      <c r="E253" s="1047"/>
      <c r="F253" s="1048"/>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row>
    <row r="254" spans="1:50" ht="24.75" customHeight="1">
      <c r="A254" s="1046"/>
      <c r="B254" s="1047"/>
      <c r="C254" s="1047"/>
      <c r="D254" s="1047"/>
      <c r="E254" s="1047"/>
      <c r="F254" s="1048"/>
      <c r="G254" s="812"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5"/>
      <c r="AC254" s="812"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c r="A255" s="1046"/>
      <c r="B255" s="1047"/>
      <c r="C255" s="1047"/>
      <c r="D255" s="1047"/>
      <c r="E255" s="1047"/>
      <c r="F255" s="1048"/>
      <c r="G255" s="668"/>
      <c r="H255" s="669"/>
      <c r="I255" s="669"/>
      <c r="J255" s="669"/>
      <c r="K255" s="670"/>
      <c r="L255" s="662"/>
      <c r="M255" s="663"/>
      <c r="N255" s="663"/>
      <c r="O255" s="663"/>
      <c r="P255" s="663"/>
      <c r="Q255" s="663"/>
      <c r="R255" s="663"/>
      <c r="S255" s="663"/>
      <c r="T255" s="663"/>
      <c r="U255" s="663"/>
      <c r="V255" s="663"/>
      <c r="W255" s="663"/>
      <c r="X255" s="664"/>
      <c r="Y255" s="388"/>
      <c r="Z255" s="389"/>
      <c r="AA255" s="389"/>
      <c r="AB255" s="802"/>
      <c r="AC255" s="668"/>
      <c r="AD255" s="669"/>
      <c r="AE255" s="669"/>
      <c r="AF255" s="669"/>
      <c r="AG255" s="670"/>
      <c r="AH255" s="662"/>
      <c r="AI255" s="663"/>
      <c r="AJ255" s="663"/>
      <c r="AK255" s="663"/>
      <c r="AL255" s="663"/>
      <c r="AM255" s="663"/>
      <c r="AN255" s="663"/>
      <c r="AO255" s="663"/>
      <c r="AP255" s="663"/>
      <c r="AQ255" s="663"/>
      <c r="AR255" s="663"/>
      <c r="AS255" s="663"/>
      <c r="AT255" s="664"/>
      <c r="AU255" s="388"/>
      <c r="AV255" s="389"/>
      <c r="AW255" s="389"/>
      <c r="AX255" s="390"/>
    </row>
    <row r="256" spans="1:50" ht="24.75" customHeight="1">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2020-06-30T09:55:19Z</cp:lastPrinted>
  <dcterms:created xsi:type="dcterms:W3CDTF">2012-03-13T00:50:25Z</dcterms:created>
  <dcterms:modified xsi:type="dcterms:W3CDTF">2020-10-22T07:44:17Z</dcterms:modified>
</cp:coreProperties>
</file>