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<sst xmlns="http://schemas.openxmlformats.org/spreadsheetml/2006/main" count="2814" uniqueCount="629">
  <si>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</si>
  <si>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</si>
  <si>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</si>
  <si>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</si>
  <si>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</si>
  <si>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</si>
  <si>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</si>
  <si>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</si>
  <si>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</si>
  <si>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</si>
  <si>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</si>
  <si>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</si>
  <si>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</si>
  <si>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</si>
  <si>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</si>
  <si>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</si>
  <si>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</si>
  <si>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</si>
  <si>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</si>
  <si>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</si>
  <si>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</si>
  <si>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</si>
  <si>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</si>
  <si>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</si>
  <si>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</si>
  <si>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</si>
  <si>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</si>
  <si>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</si>
  <si>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</si>
  <si>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</si>
  <si>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</si>
  <si>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</si>
  <si>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</si>
  <si>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</si>
  <si>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</si>
  <si>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</si>
  <si>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</si>
  <si>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</si>
  <si>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</si>
  <si>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</si>
  <si>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</si>
  <si>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</si>
  <si>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</si>
  <si>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</si>
  <si>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</si>
  <si>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</si>
  <si>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</si>
  <si>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</si>
  <si>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</si>
  <si>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</si>
  <si>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</si>
  <si>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</si>
  <si>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</si>
  <si>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</si>
  <si>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</si>
  <si>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</si>
  <si>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</si>
  <si>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</si>
  <si>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</si>
  <si>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</si>
  <si>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</si>
  <si>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</si>
  <si>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</si>
  <si>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</si>
  <si>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</si>
  <si>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</si>
  <si>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</si>
  <si>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</si>
  <si>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</si>
  <si>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</si>
  <si>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</si>
  <si>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</si>
  <si>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</si>
  <si>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</si>
  <si>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</si>
  <si>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</si>
  <si>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</si>
  <si>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</si>
  <si>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</si>
  <si>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</si>
  <si>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</si>
  <si>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</si>
  <si>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</si>
  <si>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</si>
  <si>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</si>
  <si>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</si>
  <si>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</si>
  <si>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</si>
  <si>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</si>
  <si>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</si>
  <si>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</si>
  <si>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</si>
  <si>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</si>
  <si>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</si>
  <si>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</si>
  <si>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</si>
  <si>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</si>
  <si>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</si>
  <si>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</si>
  <si>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</si>
  <si>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</si>
  <si>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</si>
  <si>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</si>
  <si>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</si>
  <si>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</si>
  <si>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</si>
  <si>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</si>
  <si>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</si>
  <si>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</si>
  <si>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</si>
  <si>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</si>
  <si>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</si>
  <si>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</si>
  <si>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</si>
  <si>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</si>
  <si>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</si>
  <si>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</si>
  <si>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</si>
  <si>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</si>
  <si>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</si>
  <si>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</si>
  <si>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</si>
  <si>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</si>
  <si>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</si>
  <si>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</si>
  <si>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</si>
  <si>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</si>
  <si>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</si>
  <si>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</si>
  <si>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</si>
  <si>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</si>
  <si>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</si>
  <si>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</si>
  <si>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</si>
  <si>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</si>
  <si>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</si>
  <si>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</si>
  <si>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</si>
  <si>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</si>
  <si>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</si>
  <si>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</si>
  <si>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</si>
  <si>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</si>
  <si>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</si>
  <si>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</si>
  <si>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</si>
  <si>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</si>
  <si>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</si>
  <si>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</si>
  <si>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</si>
  <si>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</si>
  <si>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</si>
  <si>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</si>
  <si>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</si>
  <si>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</si>
  <si>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</si>
  <si>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</si>
  <si>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</si>
  <si>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</si>
  <si>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</si>
  <si>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</si>
  <si>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</si>
  <si>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</si>
  <si>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</si>
  <si>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</si>
  <si>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</si>
  <si>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</si>
  <si>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</si>
  <si>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</si>
  <si>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</si>
  <si>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</si>
  <si>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</si>
  <si>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</si>
  <si>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</si>
  <si>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</si>
  <si>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</si>
  <si>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</si>
  <si>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</si>
  <si>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</si>
  <si>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</si>
  <si>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</si>
  <si>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</si>
  <si>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</si>
  <si>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</si>
  <si>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</si>
  <si>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</si>
  <si>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</si>
  <si>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</si>
  <si>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</si>
  <si>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</si>
  <si>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</si>
  <si>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</si>
  <si>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</si>
  <si>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</si>
  <si>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</si>
  <si>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</si>
  <si>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</si>
  <si>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</si>
  <si>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</si>
  <si>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</si>
  <si>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</si>
  <si>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</si>
  <si>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</si>
  <si>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</si>
  <si>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</si>
  <si>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</si>
  <si>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</si>
  <si>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</si>
  <si>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</si>
  <si>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</si>
  <si>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</si>
  <si>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</si>
  <si>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</si>
  <si>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</si>
  <si>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</si>
  <si>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</si>
  <si>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</si>
  <si>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</si>
  <si>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</si>
  <si>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</si>
  <si>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</si>
  <si>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</si>
  <si>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</si>
  <si>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</si>
  <si>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</si>
  <si>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</si>
  <si>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</si>
  <si>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</si>
  <si>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</si>
  <si>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</si>
  <si>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</si>
  <si>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</si>
  <si>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</si>
  <si>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</si>
  <si>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</si>
  <si>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</si>
  <si>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</si>
  <si>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</si>
  <si>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</si>
  <si>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</si>
  <si>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</si>
  <si>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</si>
  <si>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</si>
  <si>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</si>
  <si>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</si>
  <si>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</si>
  <si>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</si>
  <si>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</si>
  <si>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</si>
  <si>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</si>
  <si>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</si>
  <si>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</si>
  <si>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</si>
  <si>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</si>
  <si>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</si>
  <si>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</si>
  <si>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</si>
  <si>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</si>
  <si>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</si>
  <si>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</si>
  <si>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</si>
  <si>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</si>
  <si>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</si>
  <si>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</si>
  <si>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</si>
  <si>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</si>
  <si>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</si>
  <si>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</si>
  <si>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</si>
  <si>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</si>
  <si>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</si>
  <si>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</si>
  <si>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</si>
  <si>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</si>
  <si>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</si>
  <si>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</si>
  <si>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</si>
  <si>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</si>
  <si>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</si>
  <si>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</si>
  <si>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</si>
  <si>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</si>
  <si>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</si>
  <si>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</si>
  <si>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</si>
  <si>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</si>
  <si>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</si>
  <si>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</si>
  <si>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</si>
  <si>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</si>
  <si>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</si>
  <si>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</si>
  <si>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</si>
  <si>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</si>
  <si>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</si>
  <si>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</si>
  <si>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</si>
  <si>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</si>
  <si>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</si>
  <si>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</si>
  <si>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</si>
  <si>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</si>
  <si>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</si>
  <si>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</si>
  <si>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</si>
  <si>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</si>
  <si>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</si>
  <si>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</si>
  <si>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</si>
  <si>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</si>
  <si>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</si>
  <si>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</si>
  <si>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</si>
  <si>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</si>
  <si>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</si>
  <si>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</si>
  <si>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</si>
  <si>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</si>
  <si>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</si>
  <si>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</si>
  <si>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</si>
  <si>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</si>
  <si>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</si>
  <si>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</si>
  <si>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</si>
  <si>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</si>
  <si>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</si>
  <si>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</si>
  <si>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</si>
  <si>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</si>
  <si>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</si>
  <si>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</si>
  <si>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</si>
  <si>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</si>
  <si>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</si>
  <si>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</si>
  <si>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</si>
  <si>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</si>
  <si>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</si>
  <si>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</si>
  <si>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</si>
  <si>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</si>
  <si>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</si>
  <si>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</si>
  <si>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</si>
  <si>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</si>
  <si>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</si>
  <si>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</si>
  <si>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</si>
  <si>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</si>
  <si>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</si>
  <si>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</si>
  <si>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</si>
  <si>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</si>
  <si>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</si>
  <si>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</si>
  <si>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</si>
  <si>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</si>
  <si>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</si>
  <si>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</si>
  <si>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</si>
  <si>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</si>
  <si>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</si>
  <si>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</si>
  <si>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</si>
  <si>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</si>
  <si>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</si>
  <si>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</si>
  <si>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</si>
  <si>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</si>
  <si>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</si>
  <si>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</si>
  <si>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</si>
  <si>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</si>
  <si>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</si>
  <si>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</si>
  <si>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</si>
  <si>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</si>
  <si>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</si>
  <si>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</si>
  <si>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</si>
  <si>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</si>
  <si>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</si>
  <si>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</si>
  <si>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</si>
  <si>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</si>
  <si>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</si>
  <si>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</si>
  <si>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</si>
  <si>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</si>
  <si>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</si>
  <si>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</si>
  <si>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</si>
  <si>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</si>
  <si>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</si>
  <si>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</si>
  <si>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</si>
  <si>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</si>
  <si>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</si>
  <si>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</si>
  <si>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</si>
  <si>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</si>
  <si>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</si>
  <si>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</si>
  <si>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</si>
  <si>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</si>
  <si>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</si>
  <si>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</si>
  <si>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</si>
  <si>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</si>
  <si>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</si>
  <si>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</si>
  <si>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</si>
  <si>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</si>
  <si>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</si>
  <si>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</si>
  <si>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</si>
  <si>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</si>
  <si>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</si>
  <si>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</si>
  <si>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</si>
  <si>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</si>
  <si>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</si>
  <si>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</si>
  <si>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</si>
  <si>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</si>
  <si>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</si>
  <si>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</si>
  <si>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</si>
  <si>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</si>
  <si>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</si>
  <si>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</si>
  <si>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</si>
  <si>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</si>
  <si>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</si>
  <si>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</si>
  <si>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</si>
  <si>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</si>
  <si>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</si>
  <si>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</si>
  <si>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</si>
  <si>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</si>
  <si>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</si>
  <si>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</si>
  <si>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</si>
  <si>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</si>
  <si>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</si>
  <si>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</si>
  <si>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</si>
  <si>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</si>
  <si>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</si>
  <si>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</si>
  <si>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</si>
  <si>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</si>
  <si>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</si>
  <si>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</si>
  <si>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</si>
  <si>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</si>
  <si>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</si>
  <si>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</si>
  <si>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</si>
  <si>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</si>
  <si>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</si>
  <si>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</si>
  <si>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</si>
  <si>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</si>
  <si>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</si>
  <si>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</si>
  <si>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</si>
  <si>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</si>
  <si>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</si>
  <si>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</si>
  <si>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</si>
  <si>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</si>
  <si>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</si>
  <si>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</si>
  <si>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</si>
  <si>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</si>
  <si>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</si>
  <si>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</si>
  <si>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</si>
  <si>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</si>
  <si>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</si>
  <si>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</si>
  <si>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</si>
  <si>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</si>
  <si>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</si>
  <si>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</si>
  <si>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</si>
  <si>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</si>
  <si>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</si>
  <si>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</si>
  <si>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</si>
  <si>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</si>
  <si>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</si>
  <si>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</si>
  <si>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</si>
  <si>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</si>
  <si>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</si>
  <si>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</si>
  <si>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</si>
  <si>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</si>
  <si>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</si>
  <si>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</si>
  <si>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</si>
  <si>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</si>
  <si>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</si>
  <si>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</si>
  <si>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</si>
  <si>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</si>
  <si>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</si>
  <si>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</si>
  <si>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</si>
  <si>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</si>
  <si>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</si>
  <si>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</si>
  <si>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</si>
  <si>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</si>
  <si>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</si>
  <si>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</si>
  <si>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</si>
  <si>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</si>
  <si>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</si>
  <si>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</si>
  <si>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</si>
  <si>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</si>
  <si>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</si>
  <si>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</si>
  <si>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</si>
  <si>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</si>
  <si>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</si>
  <si>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</si>
  <si>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</si>
  <si>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</si>
  <si>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</si>
  <si>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</si>
  <si>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</si>
  <si>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</si>
  <si>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</si>
  <si>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</si>
  <si>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</si>
  <si>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</si>
  <si>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</si>
  <si>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</si>
  <si>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</si>
  <si>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</si>
  <si>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</si>
  <si>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</si>
  <si>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</si>
  <si>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</si>
  <si>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</si>
  <si>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</si>
  <si>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</si>
  <si>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</si>
  <si>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</si>
  <si>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</si>
  <si>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</si>
  <si>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</si>
  <si>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</si>
  <si>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</si>
  <si>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</si>
  <si>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</si>
  <si>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軍縮不拡散・科学部</t>
    <phoneticPr fontId="5"/>
  </si>
  <si>
    <t>生物・化学兵器禁止条約室</t>
    <phoneticPr fontId="5"/>
  </si>
  <si>
    <t>室長　遠藤　敦志</t>
    <rPh sb="3" eb="5">
      <t>エンドウ</t>
    </rPh>
    <rPh sb="6" eb="8">
      <t>アツシ</t>
    </rPh>
    <phoneticPr fontId="5"/>
  </si>
  <si>
    <t>外務省設置法第４条第３号</t>
    <phoneticPr fontId="5"/>
  </si>
  <si>
    <t>○</t>
  </si>
  <si>
    <t>回</t>
    <rPh sb="0" eb="1">
      <t>カイ</t>
    </rPh>
    <phoneticPr fontId="5"/>
  </si>
  <si>
    <t>OPCWに勤務する邦人職員数</t>
    <phoneticPr fontId="5"/>
  </si>
  <si>
    <t>邦人職員数</t>
    <phoneticPr fontId="5"/>
  </si>
  <si>
    <t>ＯＰＣＷ検証実施報告書</t>
    <phoneticPr fontId="5"/>
  </si>
  <si>
    <t>人</t>
    <rPh sb="0" eb="1">
      <t>ヒト</t>
    </rPh>
    <phoneticPr fontId="5"/>
  </si>
  <si>
    <t>OPCWから聴取等</t>
    <phoneticPr fontId="5"/>
  </si>
  <si>
    <t>OPCWに勤務する邦人幹部職員数</t>
    <phoneticPr fontId="5"/>
  </si>
  <si>
    <t>邦人幹部職員数</t>
    <phoneticPr fontId="5"/>
  </si>
  <si>
    <t>ＯＰＣＷが実施する化学兵器廃棄関連査察及び化学産業検証関連査察の回数</t>
    <phoneticPr fontId="5"/>
  </si>
  <si>
    <t>基本目標VII　分担金・拠出金</t>
    <phoneticPr fontId="5"/>
  </si>
  <si>
    <t>施策VII－1　国際機関を通じた政務及び安全保障分野に係る国際貢献</t>
    <phoneticPr fontId="5"/>
  </si>
  <si>
    <t>化学兵器禁止条約(CWC)の実施強化のための取組を強化する。</t>
    <phoneticPr fontId="5"/>
  </si>
  <si>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</si>
  <si>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</si>
  <si>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R1</t>
    <phoneticPr fontId="5"/>
  </si>
  <si>
    <t>外務省</t>
  </si>
  <si>
    <t>無</t>
  </si>
  <si>
    <t>‐</t>
  </si>
  <si>
    <t>化学兵器禁止機関</t>
    <rPh sb="0" eb="2">
      <t>カガク</t>
    </rPh>
    <rPh sb="2" eb="4">
      <t>ヘイキ</t>
    </rPh>
    <rPh sb="4" eb="6">
      <t>キンシ</t>
    </rPh>
    <rPh sb="6" eb="8">
      <t>キカン</t>
    </rPh>
    <phoneticPr fontId="5"/>
  </si>
  <si>
    <t>-</t>
    <phoneticPr fontId="5"/>
  </si>
  <si>
    <t>（１）イスラエル，エジプト，北朝鮮及び南スーダンの４ヶ国の非締約国に対する加入の呼びかけを化学兵器禁止機関(OPCW)と共に行った。（現在193ヶ国が，CWC締約加盟国となっている。）
（２）OPCW締約国会議，執行理事会(年３回開催)に参画し，条約実施のための協議（シリアの化学兵器問題，使用者特定メカニズムの履行等）に積極的に参加し，意思決定に貢献することで，化学兵器のない世界の実現に向けて取り組んだ。
（３）国内実施当局者会合に我が国専門家を派遣し，国内実施措置に向けたノウハウを提供した。
（４）OPCWによる査察を滞りなく受入れ（産業査察２０件・ACW査察６件），我が国のCWC履行に対する透明性確保，信頼醸成に努めた。</t>
    <rPh sb="156" eb="158">
      <t>リコウ</t>
    </rPh>
    <rPh sb="165" eb="167">
      <t>サンカ</t>
    </rPh>
    <rPh sb="169" eb="171">
      <t>イシ</t>
    </rPh>
    <rPh sb="171" eb="173">
      <t>ケッテイ</t>
    </rPh>
    <rPh sb="208" eb="210">
      <t>コクナイ</t>
    </rPh>
    <rPh sb="210" eb="212">
      <t>ジッシ</t>
    </rPh>
    <rPh sb="212" eb="215">
      <t>トウキョクシャ</t>
    </rPh>
    <rPh sb="215" eb="217">
      <t>カイゴウ</t>
    </rPh>
    <rPh sb="218" eb="219">
      <t>ワ</t>
    </rPh>
    <rPh sb="220" eb="221">
      <t>クニ</t>
    </rPh>
    <rPh sb="221" eb="224">
      <t>センモンカ</t>
    </rPh>
    <rPh sb="225" eb="227">
      <t>ハケン</t>
    </rPh>
    <rPh sb="236" eb="237">
      <t>ム</t>
    </rPh>
    <rPh sb="244" eb="246">
      <t>テイキョウ</t>
    </rPh>
    <phoneticPr fontId="5"/>
  </si>
  <si>
    <t>化学兵器禁止機関(OPCW)締約国会議，執行理事会(年３回開催)及び執行理事会間に開催される条約実施のための各種協議への積極的な参画とともに，中国遺棄化学兵器(ACW)処理事業等への査察受入においてOPCWに協力する。こうした取組はCWCの実施強化に資する。</t>
    <phoneticPr fontId="5"/>
  </si>
  <si>
    <t>化学兵器禁止機関（ＯＰＣＷ）分担金</t>
    <rPh sb="14" eb="17">
      <t>ブンタンキン</t>
    </rPh>
    <phoneticPr fontId="5"/>
  </si>
  <si>
    <t>化学兵器禁止条約検証付属書第4部（B)１５，第4回締約国会議決定，日中OPCW三者間での合意</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</si>
  <si>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</si>
  <si>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分担金</t>
    <rPh sb="0" eb="3">
      <t>ブンタンキン</t>
    </rPh>
    <phoneticPr fontId="5"/>
  </si>
  <si>
    <t>大量破壊兵器の一つである化学兵器の不拡散や化学テロの脅威等を低減するため，化学兵器禁止条約（ＣＷＣ）の普遍化・国内実施等を強化する。</t>
  </si>
  <si>
    <t>締約国数</t>
  </si>
  <si>
    <t>査察局予算／査察回数</t>
    <rPh sb="0" eb="2">
      <t>ササツ</t>
    </rPh>
    <rPh sb="2" eb="3">
      <t>キョク</t>
    </rPh>
    <rPh sb="3" eb="5">
      <t>ヨサン</t>
    </rPh>
    <rPh sb="6" eb="8">
      <t>ササツ</t>
    </rPh>
    <rPh sb="8" eb="10">
      <t>カイスウ</t>
    </rPh>
    <phoneticPr fontId="5"/>
  </si>
  <si>
    <t>千ユーロ</t>
    <rPh sb="0" eb="1">
      <t>セン</t>
    </rPh>
    <phoneticPr fontId="5"/>
  </si>
  <si>
    <t>ユーロ／回数</t>
    <rPh sb="4" eb="6">
      <t>カイスウ</t>
    </rPh>
    <phoneticPr fontId="5"/>
  </si>
  <si>
    <t>20270/300</t>
    <phoneticPr fontId="5"/>
  </si>
  <si>
    <t>21213/300</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</si>
  <si>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</si>
  <si>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</si>
  <si>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分担率は締約国が国連分担金に準じて決定し，妥当。</t>
    <phoneticPr fontId="5"/>
  </si>
  <si>
    <t>単位当たりコストの算出は困難であるが、近年、OPCW予算は横ばいもしくは減額で推移（特に、過去２年間は減額）。</t>
    <phoneticPr fontId="5"/>
  </si>
  <si>
    <t>該当なし</t>
    <rPh sb="0" eb="2">
      <t>ガイトウ</t>
    </rPh>
    <phoneticPr fontId="5"/>
  </si>
  <si>
    <t>使途はＯＰＣＷ運営のためであり妥当。</t>
    <rPh sb="0" eb="2">
      <t>シト</t>
    </rPh>
    <rPh sb="1" eb="2">
      <t>ト</t>
    </rPh>
    <rPh sb="7" eb="9">
      <t>ウンエイ</t>
    </rPh>
    <rPh sb="15" eb="17">
      <t>ダトウ</t>
    </rPh>
    <phoneticPr fontId="5"/>
  </si>
  <si>
    <t>昨年，OPCW予算は新たな施策のために少し増額したが，一部を任意拠出に頼る等，必要最低限の増額に留める工夫が行われている。</t>
    <rPh sb="0" eb="2">
      <t>サクネン</t>
    </rPh>
    <rPh sb="10" eb="11">
      <t>アラ</t>
    </rPh>
    <rPh sb="13" eb="15">
      <t>シサク</t>
    </rPh>
    <rPh sb="19" eb="20">
      <t>スコ</t>
    </rPh>
    <rPh sb="21" eb="23">
      <t>ゾウガク</t>
    </rPh>
    <rPh sb="27" eb="29">
      <t>イチブ</t>
    </rPh>
    <rPh sb="30" eb="32">
      <t>ニンイ</t>
    </rPh>
    <rPh sb="32" eb="34">
      <t>キョシュツ</t>
    </rPh>
    <rPh sb="35" eb="36">
      <t>タヨ</t>
    </rPh>
    <rPh sb="37" eb="38">
      <t>トウ</t>
    </rPh>
    <rPh sb="39" eb="41">
      <t>ヒツヨウ</t>
    </rPh>
    <rPh sb="41" eb="44">
      <t>サイテイゲン</t>
    </rPh>
    <rPh sb="45" eb="47">
      <t>ゾウガク</t>
    </rPh>
    <rPh sb="48" eb="49">
      <t>トド</t>
    </rPh>
    <rPh sb="51" eb="53">
      <t>クフウ</t>
    </rPh>
    <rPh sb="54" eb="55">
      <t>オコナ</t>
    </rPh>
    <phoneticPr fontId="5"/>
  </si>
  <si>
    <t>条約上の義務である分担金支払いに代替する手段はない。ＯＰＣＷは各年の予算書で成果目標を立て，化学兵器廃棄の検証等，条約の目的達成のための活動を着実に実施。</t>
    <phoneticPr fontId="5"/>
  </si>
  <si>
    <t>化学兵器禁止機関（OPCW)拠出金（義務的拠出金）</t>
    <rPh sb="0" eb="2">
      <t>カガク</t>
    </rPh>
    <rPh sb="2" eb="4">
      <t>ヘイキ</t>
    </rPh>
    <rPh sb="4" eb="6">
      <t>キンシ</t>
    </rPh>
    <rPh sb="6" eb="8">
      <t>キカン</t>
    </rPh>
    <rPh sb="14" eb="17">
      <t>キョシュツキン</t>
    </rPh>
    <rPh sb="18" eb="21">
      <t>ギムテキ</t>
    </rPh>
    <rPh sb="21" eb="24">
      <t>キョシュツキン</t>
    </rPh>
    <phoneticPr fontId="5"/>
  </si>
  <si>
    <t xml:space="preserve"> 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t>
    <phoneticPr fontId="5"/>
  </si>
  <si>
    <t>５４</t>
    <phoneticPr fontId="5"/>
  </si>
  <si>
    <t>１２１</t>
    <phoneticPr fontId="5"/>
  </si>
  <si>
    <t>１４</t>
    <phoneticPr fontId="5"/>
  </si>
  <si>
    <t>１２８</t>
    <phoneticPr fontId="5"/>
  </si>
  <si>
    <t>４４</t>
    <phoneticPr fontId="5"/>
  </si>
  <si>
    <t>１５７</t>
    <phoneticPr fontId="5"/>
  </si>
  <si>
    <t>１３０</t>
    <phoneticPr fontId="5"/>
  </si>
  <si>
    <t>１５８</t>
    <phoneticPr fontId="5"/>
  </si>
  <si>
    <t>ＯＰＣＷへの分担金送金</t>
    <rPh sb="6" eb="9">
      <t>ブンタンキン</t>
    </rPh>
    <rPh sb="9" eb="11">
      <t>ソウキン</t>
    </rPh>
    <phoneticPr fontId="5"/>
  </si>
  <si>
    <t>拠出金</t>
    <rPh sb="0" eb="3">
      <t>キョシュツキン</t>
    </rPh>
    <phoneticPr fontId="5"/>
  </si>
  <si>
    <t>国際機関の運用費等</t>
    <rPh sb="0" eb="2">
      <t>コクサイ</t>
    </rPh>
    <rPh sb="2" eb="4">
      <t>キカン</t>
    </rPh>
    <rPh sb="5" eb="7">
      <t>ウンヨウ</t>
    </rPh>
    <rPh sb="7" eb="8">
      <t>ヒ</t>
    </rPh>
    <rPh sb="8" eb="9">
      <t>トウ</t>
    </rPh>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</si>
  <si>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phoneticPr fontId="5"/>
  </si>
  <si>
    <t>28160/352</t>
    <phoneticPr fontId="5"/>
  </si>
  <si>
    <t>各種協議への積極的参加を通じた条約実施の促進への貢献及び邦人職員の確保など，分担期金が効果的に活用されるよう適正な執行管理に努める。</t>
    <phoneticPr fontId="5"/>
  </si>
  <si>
    <t>本件予算は国際機関分担金であり，締約国は国連分担金に準じて定められる分担率に基づき分担金を支払うことが義務として求められる。ＣＷＣの実施機関であるＯＰＣＷは，各国からの分担金を活用して運営され，２０１３年予算は対前年比マイナス１％，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5"/>
  </si>
  <si>
    <t>大量破壊兵器である化学兵器の全廃という目的を達成するため,分担金の支出は必要である。
本分担金は,条約上定められた検証制度（申告，査察等）に基づく検証活動等に充当されるが,今後も分担金支出の妥当性についての論理的な説明や機関による予算執行の妥当性についての検証は必要である。</t>
    <phoneticPr fontId="5"/>
  </si>
  <si>
    <t>外部有識者のご指摘を踏まえ，今後も適切な執行と分担金支出の妥当性の説明に努める。</t>
    <phoneticPr fontId="5"/>
  </si>
  <si>
    <t>引き続き適正かつ効率的な事業実施に努めていく。</t>
    <phoneticPr fontId="5"/>
  </si>
  <si>
    <t>分担金ユーロ額は変更ないも、為替レートの変動により、要求額が減少した。</t>
    <rPh sb="0" eb="3">
      <t>ブンタンキン</t>
    </rPh>
    <rPh sb="6" eb="7">
      <t>ガク</t>
    </rPh>
    <rPh sb="8" eb="10">
      <t>ヘンコウ</t>
    </rPh>
    <rPh sb="14" eb="16">
      <t>カワセ</t>
    </rPh>
    <rPh sb="20" eb="22">
      <t>ヘンドウ</t>
    </rPh>
    <rPh sb="26" eb="29">
      <t>ヨウキュウガク</t>
    </rPh>
    <rPh sb="30" eb="3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</si>
</sst>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37</xdr:col>
      <xdr:colOff>107155</xdr:colOff>
      <xdr:row>755</xdr:row>
      <xdr:rowOff>239863</xdr:rowOff>
    </xdr:to>
    <xdr:grpSp>
      <xdr:nvGrpSpPr>
        <xdr:cNvPr id="17" name="グループ化 16">
          <a:extLst>
            <a:ext uri="{FF2B5EF4-FFF2-40B4-BE49-F238E27FC236}">
              <a16:creationId xmlns:a16="http://schemas.microsoft.com/office/drawing/2014/main" id="{32C84DB5-375C-42C0-BA34-BEAE5F04F349}"/>
            </a:ext>
          </a:extLst>
        </xdr:cNvPr>
        <xdr:cNvGrpSpPr/>
      </xdr:nvGrpSpPr>
      <xdr:grpSpPr>
        <a:xfrm>
          <a:off x="3498850" y="43713400"/>
          <a:ext cx="3421855" cy="3783163"/>
          <a:chOff x="4235824" y="49742912"/>
          <a:chExt cx="2610970" cy="2835088"/>
        </a:xfrm>
      </xdr:grpSpPr>
      <xdr:sp macro="" textlink="">
        <xdr:nvSpPr>
          <xdr:cNvPr id="18" name="テキスト ボックス 17">
            <a:extLst>
              <a:ext uri="{FF2B5EF4-FFF2-40B4-BE49-F238E27FC236}">
                <a16:creationId xmlns:a16="http://schemas.microsoft.com/office/drawing/2014/main" id="{0E47B3E0-36D7-4623-8D9B-5EF1A9D07BA2}"/>
              </a:ext>
            </a:extLst>
          </xdr:cNvPr>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７６０百万円</a:t>
            </a:r>
          </a:p>
        </xdr:txBody>
      </xdr:sp>
      <xdr:cxnSp macro="">
        <xdr:nvCxnSpPr>
          <xdr:cNvPr id="19" name="直線矢印コネクタ 18">
            <a:extLst>
              <a:ext uri="{FF2B5EF4-FFF2-40B4-BE49-F238E27FC236}">
                <a16:creationId xmlns:a16="http://schemas.microsoft.com/office/drawing/2014/main" id="{D2CB0CA0-86F9-48CD-816E-0810998DFC59}"/>
              </a:ext>
            </a:extLst>
          </xdr:cNvPr>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4CC85582-C37B-4288-B290-AE10AF0792CF}"/>
              </a:ext>
            </a:extLst>
          </xdr:cNvPr>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47ECBE7-84D7-4353-AC25-AF800856EA80}"/>
              </a:ext>
            </a:extLst>
          </xdr:cNvPr>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７６０百万円</a:t>
            </a:r>
            <a:endParaRPr kumimoji="1" lang="en-US" altLang="ja-JP" sz="1100"/>
          </a:p>
        </xdr:txBody>
      </xdr:sp>
      <xdr:sp macro="" textlink="">
        <xdr:nvSpPr>
          <xdr:cNvPr id="22" name="大かっこ 21">
            <a:extLst>
              <a:ext uri="{FF2B5EF4-FFF2-40B4-BE49-F238E27FC236}">
                <a16:creationId xmlns:a16="http://schemas.microsoft.com/office/drawing/2014/main" id="{1BFAB16E-89A1-46AE-BB12-994744AC9D39}"/>
              </a:ext>
            </a:extLst>
          </xdr:cNvPr>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C71DA627-E3BC-4864-A7D0-105A14C4CE9D}"/>
              </a:ext>
            </a:extLst>
          </xdr:cNvPr>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178</v>
      </c>
      <c r="AT2" s="218"/>
      <c r="AU2" s="218"/>
      <c r="AV2" s="51" t="str">
        <f>IF(AW2="", "", "-")</f>
        <v/>
      </c>
      <c r="AW2" s="401"/>
      <c r="AX2" s="401"/>
    </row>
    <row r="3" spans="1:50" ht="21" customHeight="1" thickBot="1">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582</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2" t="s">
        <v>589</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505</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563</v>
      </c>
      <c r="AF5" s="722"/>
      <c r="AG5" s="722"/>
      <c r="AH5" s="722"/>
      <c r="AI5" s="722"/>
      <c r="AJ5" s="722"/>
      <c r="AK5" s="722"/>
      <c r="AL5" s="722"/>
      <c r="AM5" s="722"/>
      <c r="AN5" s="722"/>
      <c r="AO5" s="722"/>
      <c r="AP5" s="723"/>
      <c r="AQ5" s="724" t="s">
        <v>564</v>
      </c>
      <c r="AR5" s="725"/>
      <c r="AS5" s="725"/>
      <c r="AT5" s="725"/>
      <c r="AU5" s="725"/>
      <c r="AV5" s="725"/>
      <c r="AW5" s="725"/>
      <c r="AX5" s="726"/>
    </row>
    <row r="6" spans="1:50" ht="39" customHeight="1">
      <c r="A6" s="729" t="s">
        <v>4</v>
      </c>
      <c r="B6" s="730"/>
      <c r="C6" s="730"/>
      <c r="D6" s="730"/>
      <c r="E6" s="730"/>
      <c r="F6" s="73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565</v>
      </c>
      <c r="H7" s="844"/>
      <c r="I7" s="844"/>
      <c r="J7" s="844"/>
      <c r="K7" s="844"/>
      <c r="L7" s="844"/>
      <c r="M7" s="844"/>
      <c r="N7" s="844"/>
      <c r="O7" s="844"/>
      <c r="P7" s="844"/>
      <c r="Q7" s="844"/>
      <c r="R7" s="844"/>
      <c r="S7" s="844"/>
      <c r="T7" s="844"/>
      <c r="U7" s="844"/>
      <c r="V7" s="844"/>
      <c r="W7" s="844"/>
      <c r="X7" s="845"/>
      <c r="Y7" s="399" t="s">
        <v>394</v>
      </c>
      <c r="Z7" s="300"/>
      <c r="AA7" s="300"/>
      <c r="AB7" s="300"/>
      <c r="AC7" s="300"/>
      <c r="AD7" s="400"/>
      <c r="AE7" s="387" t="s">
        <v>590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c r="A9" s="149" t="s">
        <v>23</v>
      </c>
      <c r="B9" s="150"/>
      <c r="C9" s="150"/>
      <c r="D9" s="150"/>
      <c r="E9" s="150"/>
      <c r="F9" s="150"/>
      <c r="G9" s="573" t="s">
        <v>591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7" t="s">
        <v>30</v>
      </c>
      <c r="B10" s="748"/>
      <c r="C10" s="748"/>
      <c r="D10" s="748"/>
      <c r="E10" s="748"/>
      <c r="F10" s="748"/>
      <c r="G10" s="676" t="s">
        <v>621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7" t="s">
        <v>5</v>
      </c>
      <c r="B11" s="748"/>
      <c r="C11" s="748"/>
      <c r="D11" s="748"/>
      <c r="E11" s="748"/>
      <c r="F11" s="756"/>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9"/>
    </row>
    <row r="13" spans="1:50" ht="21" customHeight="1">
      <c r="A13" s="146"/>
      <c r="B13" s="147"/>
      <c r="C13" s="147"/>
      <c r="D13" s="147"/>
      <c r="E13" s="147"/>
      <c r="F13" s="148"/>
      <c r="G13" s="750" t="s">
        <v>6</v>
      </c>
      <c r="H13" s="751"/>
      <c r="I13" s="639" t="s">
        <v>7</v>
      </c>
      <c r="J13" s="640"/>
      <c r="K13" s="640"/>
      <c r="L13" s="640"/>
      <c r="M13" s="640"/>
      <c r="N13" s="640"/>
      <c r="O13" s="641"/>
      <c r="P13" s="116">
        <v>780</v>
      </c>
      <c r="Q13" s="117"/>
      <c r="R13" s="117"/>
      <c r="S13" s="117"/>
      <c r="T13" s="117"/>
      <c r="U13" s="117"/>
      <c r="V13" s="118"/>
      <c r="W13" s="116">
        <v>793</v>
      </c>
      <c r="X13" s="117"/>
      <c r="Y13" s="117"/>
      <c r="Z13" s="117"/>
      <c r="AA13" s="117"/>
      <c r="AB13" s="117"/>
      <c r="AC13" s="118"/>
      <c r="AD13" s="116">
        <v>837</v>
      </c>
      <c r="AE13" s="117"/>
      <c r="AF13" s="117"/>
      <c r="AG13" s="117"/>
      <c r="AH13" s="117"/>
      <c r="AI13" s="117"/>
      <c r="AJ13" s="118"/>
      <c r="AK13" s="116">
        <v>713</v>
      </c>
      <c r="AL13" s="117"/>
      <c r="AM13" s="117"/>
      <c r="AN13" s="117"/>
      <c r="AO13" s="117"/>
      <c r="AP13" s="117"/>
      <c r="AQ13" s="118"/>
      <c r="AR13" s="113">
        <v>696</v>
      </c>
      <c r="AS13" s="114"/>
      <c r="AT13" s="114"/>
      <c r="AU13" s="114"/>
      <c r="AV13" s="114"/>
      <c r="AW13" s="114"/>
      <c r="AX13" s="398"/>
    </row>
    <row r="14" spans="1:50" ht="21" customHeight="1">
      <c r="A14" s="146"/>
      <c r="B14" s="147"/>
      <c r="C14" s="147"/>
      <c r="D14" s="147"/>
      <c r="E14" s="147"/>
      <c r="F14" s="148"/>
      <c r="G14" s="752"/>
      <c r="H14" s="753"/>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52"/>
      <c r="H15" s="753"/>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52"/>
      <c r="H16" s="753"/>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52"/>
      <c r="H17" s="753"/>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4"/>
      <c r="H18" s="755"/>
      <c r="I18" s="742" t="s">
        <v>20</v>
      </c>
      <c r="J18" s="743"/>
      <c r="K18" s="743"/>
      <c r="L18" s="743"/>
      <c r="M18" s="743"/>
      <c r="N18" s="743"/>
      <c r="O18" s="744"/>
      <c r="P18" s="122">
        <f>SUM(P13:V17)</f>
        <v>780</v>
      </c>
      <c r="Q18" s="123"/>
      <c r="R18" s="123"/>
      <c r="S18" s="123"/>
      <c r="T18" s="123"/>
      <c r="U18" s="123"/>
      <c r="V18" s="124"/>
      <c r="W18" s="122">
        <f>SUM(W13:AC17)</f>
        <v>793</v>
      </c>
      <c r="X18" s="123"/>
      <c r="Y18" s="123"/>
      <c r="Z18" s="123"/>
      <c r="AA18" s="123"/>
      <c r="AB18" s="123"/>
      <c r="AC18" s="124"/>
      <c r="AD18" s="122">
        <f>SUM(AD13:AJ17)</f>
        <v>837</v>
      </c>
      <c r="AE18" s="123"/>
      <c r="AF18" s="123"/>
      <c r="AG18" s="123"/>
      <c r="AH18" s="123"/>
      <c r="AI18" s="123"/>
      <c r="AJ18" s="124"/>
      <c r="AK18" s="122">
        <f>SUM(AK13:AQ17)</f>
        <v>713</v>
      </c>
      <c r="AL18" s="123"/>
      <c r="AM18" s="123"/>
      <c r="AN18" s="123"/>
      <c r="AO18" s="123"/>
      <c r="AP18" s="123"/>
      <c r="AQ18" s="124"/>
      <c r="AR18" s="122">
        <f>SUM(AR13:AX17)</f>
        <v>696</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780</v>
      </c>
      <c r="Q19" s="117"/>
      <c r="R19" s="117"/>
      <c r="S19" s="117"/>
      <c r="T19" s="117"/>
      <c r="U19" s="117"/>
      <c r="V19" s="118"/>
      <c r="W19" s="116">
        <v>662</v>
      </c>
      <c r="X19" s="117"/>
      <c r="Y19" s="117"/>
      <c r="Z19" s="117"/>
      <c r="AA19" s="117"/>
      <c r="AB19" s="117"/>
      <c r="AC19" s="118"/>
      <c r="AD19" s="116">
        <v>760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0.83480453972257251</v>
      </c>
      <c r="X20" s="540"/>
      <c r="Y20" s="540"/>
      <c r="Z20" s="540"/>
      <c r="AA20" s="540"/>
      <c r="AB20" s="540"/>
      <c r="AC20" s="540"/>
      <c r="AD20" s="540">
        <f t="shared" ref="AD20" si="1">IF(AD18=0, "-", SUM(AD19)/AD18)</f>
        <v>0.90800477897252085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40" t="s">
        <v>358</v>
      </c>
      <c r="H21" s="941"/>
      <c r="I21" s="941"/>
      <c r="J21" s="941"/>
      <c r="K21" s="941"/>
      <c r="L21" s="941"/>
      <c r="M21" s="941"/>
      <c r="N21" s="941"/>
      <c r="O21" s="941"/>
      <c r="P21" s="540">
        <f>IF(P19=0, "-", SUM(P19)/SUM(P13,P14))</f>
        <v>1</v>
      </c>
      <c r="Q21" s="540"/>
      <c r="R21" s="540"/>
      <c r="S21" s="540"/>
      <c r="T21" s="540"/>
      <c r="U21" s="540"/>
      <c r="V21" s="540"/>
      <c r="W21" s="540">
        <f t="shared" ref="W21" si="2">IF(W19=0, "-", SUM(W19)/SUM(W13,W14))</f>
        <v>0.83480453972257251</v>
      </c>
      <c r="X21" s="540"/>
      <c r="Y21" s="540"/>
      <c r="Z21" s="540"/>
      <c r="AA21" s="540"/>
      <c r="AB21" s="540"/>
      <c r="AC21" s="540"/>
      <c r="AD21" s="540">
        <f t="shared" ref="AD21" si="3">IF(AD19=0, "-", SUM(AD19)/SUM(AD13,AD14))</f>
        <v>0.90800477897252085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592</v>
      </c>
      <c r="H23" s="191"/>
      <c r="I23" s="191"/>
      <c r="J23" s="191"/>
      <c r="K23" s="191"/>
      <c r="L23" s="191"/>
      <c r="M23" s="191"/>
      <c r="N23" s="191"/>
      <c r="O23" s="192"/>
      <c r="P23" s="113">
        <v>713</v>
      </c>
      <c r="Q23" s="114"/>
      <c r="R23" s="114"/>
      <c r="S23" s="114"/>
      <c r="T23" s="114"/>
      <c r="U23" s="114"/>
      <c r="V23" s="115"/>
      <c r="W23" s="113">
        <v>696</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713</v>
      </c>
      <c r="Q29" s="117"/>
      <c r="R29" s="117"/>
      <c r="S29" s="117"/>
      <c r="T29" s="117"/>
      <c r="U29" s="117"/>
      <c r="V29" s="118"/>
      <c r="W29" s="222">
        <f>AR13</f>
        <v>696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593</v>
      </c>
      <c r="H32" s="542"/>
      <c r="I32" s="542"/>
      <c r="J32" s="542"/>
      <c r="K32" s="542"/>
      <c r="L32" s="542"/>
      <c r="M32" s="542"/>
      <c r="N32" s="542"/>
      <c r="O32" s="543"/>
      <c r="P32" s="165" t="s">
        <v>594</v>
      </c>
      <c r="Q32" s="165"/>
      <c r="R32" s="165"/>
      <c r="S32" s="165"/>
      <c r="T32" s="165"/>
      <c r="U32" s="165"/>
      <c r="V32" s="165"/>
      <c r="W32" s="165"/>
      <c r="X32" s="236"/>
      <c r="Y32" s="342" t="s">
        <v>12</v>
      </c>
      <c r="Z32" s="550"/>
      <c r="AA32" s="551"/>
      <c r="AB32" s="552" t="s">
        <v>567</v>
      </c>
      <c r="AC32" s="552"/>
      <c r="AD32" s="552"/>
      <c r="AE32" s="368">
        <v>192</v>
      </c>
      <c r="AF32" s="369"/>
      <c r="AG32" s="369"/>
      <c r="AH32" s="369"/>
      <c r="AI32" s="368">
        <v>193</v>
      </c>
      <c r="AJ32" s="369"/>
      <c r="AK32" s="369"/>
      <c r="AL32" s="369"/>
      <c r="AM32" s="368">
        <v>193</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567</v>
      </c>
      <c r="AC33" s="523"/>
      <c r="AD33" s="523"/>
      <c r="AE33" s="368">
        <v>192</v>
      </c>
      <c r="AF33" s="369"/>
      <c r="AG33" s="369"/>
      <c r="AH33" s="369"/>
      <c r="AI33" s="368">
        <v>193</v>
      </c>
      <c r="AJ33" s="369"/>
      <c r="AK33" s="369"/>
      <c r="AL33" s="369"/>
      <c r="AM33" s="368">
        <v>193</v>
      </c>
      <c r="AN33" s="369"/>
      <c r="AO33" s="369"/>
      <c r="AP33" s="369"/>
      <c r="AQ33" s="119">
        <v>193</v>
      </c>
      <c r="AR33" s="120"/>
      <c r="AS33" s="120"/>
      <c r="AT33" s="121"/>
      <c r="AU33" s="369"/>
      <c r="AV33" s="369"/>
      <c r="AW33" s="369"/>
      <c r="AX33" s="371"/>
    </row>
    <row r="34" spans="1:50" ht="5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c r="AR34" s="120"/>
      <c r="AS34" s="120"/>
      <c r="AT34" s="121"/>
      <c r="AU34" s="369"/>
      <c r="AV34" s="369"/>
      <c r="AW34" s="369"/>
      <c r="AX34" s="371"/>
    </row>
    <row r="35" spans="1:50" ht="23.25" customHeight="1">
      <c r="A35" s="911" t="s">
        <v>385</v>
      </c>
      <c r="B35" s="912"/>
      <c r="C35" s="912"/>
      <c r="D35" s="912"/>
      <c r="E35" s="912"/>
      <c r="F35" s="913"/>
      <c r="G35" s="917" t="s">
        <v>570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c r="AV38" s="275"/>
      <c r="AW38" s="383" t="s">
        <v>181</v>
      </c>
      <c r="AX38" s="384"/>
    </row>
    <row r="39" spans="1:50" ht="23.25" customHeight="1">
      <c r="A39" s="516"/>
      <c r="B39" s="514"/>
      <c r="C39" s="514"/>
      <c r="D39" s="514"/>
      <c r="E39" s="514"/>
      <c r="F39" s="515"/>
      <c r="G39" s="541" t="s">
        <v>568</v>
      </c>
      <c r="H39" s="542"/>
      <c r="I39" s="542"/>
      <c r="J39" s="542"/>
      <c r="K39" s="542"/>
      <c r="L39" s="542"/>
      <c r="M39" s="542"/>
      <c r="N39" s="542"/>
      <c r="O39" s="543"/>
      <c r="P39" s="165" t="s">
        <v>569</v>
      </c>
      <c r="Q39" s="165"/>
      <c r="R39" s="165"/>
      <c r="S39" s="165"/>
      <c r="T39" s="165"/>
      <c r="U39" s="165"/>
      <c r="V39" s="165"/>
      <c r="W39" s="165"/>
      <c r="X39" s="236"/>
      <c r="Y39" s="342" t="s">
        <v>12</v>
      </c>
      <c r="Z39" s="550"/>
      <c r="AA39" s="551"/>
      <c r="AB39" s="552" t="s">
        <v>571</v>
      </c>
      <c r="AC39" s="552"/>
      <c r="AD39" s="552"/>
      <c r="AE39" s="368">
        <v>2</v>
      </c>
      <c r="AF39" s="369"/>
      <c r="AG39" s="369"/>
      <c r="AH39" s="369"/>
      <c r="AI39" s="368">
        <v>2</v>
      </c>
      <c r="AJ39" s="369"/>
      <c r="AK39" s="369"/>
      <c r="AL39" s="369"/>
      <c r="AM39" s="368">
        <v>3</v>
      </c>
      <c r="AN39" s="369"/>
      <c r="AO39" s="369"/>
      <c r="AP39" s="369"/>
      <c r="AQ39" s="119"/>
      <c r="AR39" s="120"/>
      <c r="AS39" s="120"/>
      <c r="AT39" s="121"/>
      <c r="AU39" s="369"/>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571</v>
      </c>
      <c r="AC40" s="523"/>
      <c r="AD40" s="523"/>
      <c r="AE40" s="368">
        <v>5</v>
      </c>
      <c r="AF40" s="369"/>
      <c r="AG40" s="369"/>
      <c r="AH40" s="369"/>
      <c r="AI40" s="368">
        <v>5</v>
      </c>
      <c r="AJ40" s="369"/>
      <c r="AK40" s="369"/>
      <c r="AL40" s="369"/>
      <c r="AM40" s="368">
        <v>5</v>
      </c>
      <c r="AN40" s="369"/>
      <c r="AO40" s="369"/>
      <c r="AP40" s="369"/>
      <c r="AQ40" s="119">
        <v>5</v>
      </c>
      <c r="AR40" s="120"/>
      <c r="AS40" s="120"/>
      <c r="AT40" s="121"/>
      <c r="AU40" s="369"/>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40</v>
      </c>
      <c r="AF41" s="369"/>
      <c r="AG41" s="369"/>
      <c r="AH41" s="369"/>
      <c r="AI41" s="368">
        <v>40</v>
      </c>
      <c r="AJ41" s="369"/>
      <c r="AK41" s="369"/>
      <c r="AL41" s="369"/>
      <c r="AM41" s="368">
        <v>60</v>
      </c>
      <c r="AN41" s="369"/>
      <c r="AO41" s="369"/>
      <c r="AP41" s="369"/>
      <c r="AQ41" s="119"/>
      <c r="AR41" s="120"/>
      <c r="AS41" s="120"/>
      <c r="AT41" s="121"/>
      <c r="AU41" s="369"/>
      <c r="AV41" s="369"/>
      <c r="AW41" s="369"/>
      <c r="AX41" s="371"/>
    </row>
    <row r="42" spans="1:50" ht="23.25" customHeight="1">
      <c r="A42" s="911" t="s">
        <v>385</v>
      </c>
      <c r="B42" s="912"/>
      <c r="C42" s="912"/>
      <c r="D42" s="912"/>
      <c r="E42" s="912"/>
      <c r="F42" s="913"/>
      <c r="G42" s="917" t="s">
        <v>572</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23.25" customHeight="1">
      <c r="A46" s="516"/>
      <c r="B46" s="514"/>
      <c r="C46" s="514"/>
      <c r="D46" s="514"/>
      <c r="E46" s="514"/>
      <c r="F46" s="515"/>
      <c r="G46" s="541" t="s">
        <v>573</v>
      </c>
      <c r="H46" s="542"/>
      <c r="I46" s="542"/>
      <c r="J46" s="542"/>
      <c r="K46" s="542"/>
      <c r="L46" s="542"/>
      <c r="M46" s="542"/>
      <c r="N46" s="542"/>
      <c r="O46" s="543"/>
      <c r="P46" s="165" t="s">
        <v>574</v>
      </c>
      <c r="Q46" s="165"/>
      <c r="R46" s="165"/>
      <c r="S46" s="165"/>
      <c r="T46" s="165"/>
      <c r="U46" s="165"/>
      <c r="V46" s="165"/>
      <c r="W46" s="165"/>
      <c r="X46" s="236"/>
      <c r="Y46" s="342" t="s">
        <v>12</v>
      </c>
      <c r="Z46" s="550"/>
      <c r="AA46" s="551"/>
      <c r="AB46" s="552" t="s">
        <v>571</v>
      </c>
      <c r="AC46" s="552"/>
      <c r="AD46" s="552"/>
      <c r="AE46" s="368">
        <v>0</v>
      </c>
      <c r="AF46" s="369"/>
      <c r="AG46" s="369"/>
      <c r="AH46" s="369"/>
      <c r="AI46" s="368">
        <v>0</v>
      </c>
      <c r="AJ46" s="369"/>
      <c r="AK46" s="369"/>
      <c r="AL46" s="369"/>
      <c r="AM46" s="368">
        <v>1</v>
      </c>
      <c r="AN46" s="369"/>
      <c r="AO46" s="369"/>
      <c r="AP46" s="369"/>
      <c r="AQ46" s="119"/>
      <c r="AR46" s="120"/>
      <c r="AS46" s="120"/>
      <c r="AT46" s="121"/>
      <c r="AU46" s="369"/>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571</v>
      </c>
      <c r="AC47" s="523"/>
      <c r="AD47" s="523"/>
      <c r="AE47" s="368">
        <v>1</v>
      </c>
      <c r="AF47" s="369"/>
      <c r="AG47" s="369"/>
      <c r="AH47" s="369"/>
      <c r="AI47" s="368">
        <v>1</v>
      </c>
      <c r="AJ47" s="369"/>
      <c r="AK47" s="369"/>
      <c r="AL47" s="369"/>
      <c r="AM47" s="368">
        <v>1</v>
      </c>
      <c r="AN47" s="369"/>
      <c r="AO47" s="369"/>
      <c r="AP47" s="369"/>
      <c r="AQ47" s="119">
        <v>1</v>
      </c>
      <c r="AR47" s="120"/>
      <c r="AS47" s="120"/>
      <c r="AT47" s="121"/>
      <c r="AU47" s="369"/>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0</v>
      </c>
      <c r="AF48" s="369"/>
      <c r="AG48" s="369"/>
      <c r="AH48" s="369"/>
      <c r="AI48" s="368">
        <v>0</v>
      </c>
      <c r="AJ48" s="369"/>
      <c r="AK48" s="369"/>
      <c r="AL48" s="369"/>
      <c r="AM48" s="368">
        <v>100</v>
      </c>
      <c r="AN48" s="369"/>
      <c r="AO48" s="369"/>
      <c r="AP48" s="369"/>
      <c r="AQ48" s="119"/>
      <c r="AR48" s="120"/>
      <c r="AS48" s="120"/>
      <c r="AT48" s="121"/>
      <c r="AU48" s="369"/>
      <c r="AV48" s="369"/>
      <c r="AW48" s="369"/>
      <c r="AX48" s="371"/>
    </row>
    <row r="49" spans="1:50" ht="23.25" customHeight="1">
      <c r="A49" s="911" t="s">
        <v>385</v>
      </c>
      <c r="B49" s="912"/>
      <c r="C49" s="912"/>
      <c r="D49" s="912"/>
      <c r="E49" s="912"/>
      <c r="F49" s="913"/>
      <c r="G49" s="917" t="s">
        <v>572</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2" t="s">
        <v>397</v>
      </c>
      <c r="AF65" s="373"/>
      <c r="AG65" s="373"/>
      <c r="AH65" s="374"/>
      <c r="AI65" s="372" t="s">
        <v>395</v>
      </c>
      <c r="AJ65" s="373"/>
      <c r="AK65" s="373"/>
      <c r="AL65" s="374"/>
      <c r="AM65" s="379" t="s">
        <v>424</v>
      </c>
      <c r="AN65" s="379"/>
      <c r="AO65" s="379"/>
      <c r="AP65" s="379"/>
      <c r="AQ65" s="881" t="s">
        <v>235</v>
      </c>
      <c r="AR65" s="877"/>
      <c r="AS65" s="877"/>
      <c r="AT65" s="878"/>
      <c r="AU65" s="990" t="s">
        <v>134</v>
      </c>
      <c r="AV65" s="990"/>
      <c r="AW65" s="990"/>
      <c r="AX65" s="991"/>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236</v>
      </c>
      <c r="AT66" s="880"/>
      <c r="AU66" s="275"/>
      <c r="AV66" s="275"/>
      <c r="AW66" s="879" t="s">
        <v>352</v>
      </c>
      <c r="AX66" s="992"/>
    </row>
    <row r="67" spans="1:50" ht="23.25" hidden="1" customHeight="1">
      <c r="A67" s="865"/>
      <c r="B67" s="866"/>
      <c r="C67" s="866"/>
      <c r="D67" s="866"/>
      <c r="E67" s="866"/>
      <c r="F67" s="867"/>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375</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375</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376</v>
      </c>
      <c r="AC69" s="989"/>
      <c r="AD69" s="989"/>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c r="A70" s="865" t="s">
        <v>359</v>
      </c>
      <c r="B70" s="866"/>
      <c r="C70" s="866"/>
      <c r="D70" s="866"/>
      <c r="E70" s="866"/>
      <c r="F70" s="867"/>
      <c r="G70" s="953" t="s">
        <v>238</v>
      </c>
      <c r="H70" s="954"/>
      <c r="I70" s="954"/>
      <c r="J70" s="954"/>
      <c r="K70" s="954"/>
      <c r="L70" s="954"/>
      <c r="M70" s="954"/>
      <c r="N70" s="954"/>
      <c r="O70" s="954"/>
      <c r="P70" s="954"/>
      <c r="Q70" s="954"/>
      <c r="R70" s="954"/>
      <c r="S70" s="954"/>
      <c r="T70" s="954"/>
      <c r="U70" s="954"/>
      <c r="V70" s="954"/>
      <c r="W70" s="957" t="s">
        <v>374</v>
      </c>
      <c r="X70" s="958"/>
      <c r="Y70" s="963" t="s">
        <v>12</v>
      </c>
      <c r="Z70" s="963"/>
      <c r="AA70" s="964"/>
      <c r="AB70" s="965" t="s">
        <v>375</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375</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376</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1" t="s">
        <v>354</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4"/>
      <c r="B75" s="855"/>
      <c r="C75" s="855"/>
      <c r="D75" s="855"/>
      <c r="E75" s="855"/>
      <c r="F75" s="856"/>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5" t="s">
        <v>388</v>
      </c>
      <c r="B78" s="926"/>
      <c r="C78" s="926"/>
      <c r="D78" s="926"/>
      <c r="E78" s="923" t="s">
        <v>332</v>
      </c>
      <c r="F78" s="924"/>
      <c r="G78" s="56" t="s">
        <v>238</v>
      </c>
      <c r="H78" s="806"/>
      <c r="I78" s="248"/>
      <c r="J78" s="248"/>
      <c r="K78" s="248"/>
      <c r="L78" s="248"/>
      <c r="M78" s="248"/>
      <c r="N78" s="248"/>
      <c r="O78" s="80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t="18.75" hidden="1" customHeight="1">
      <c r="A80" s="520" t="s">
        <v>147</v>
      </c>
      <c r="B80" s="860" t="s">
        <v>345</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c r="A81" s="521"/>
      <c r="B81" s="86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8"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13"/>
      <c r="R87" s="813"/>
      <c r="S87" s="813"/>
      <c r="T87" s="813"/>
      <c r="U87" s="813"/>
      <c r="V87" s="813"/>
      <c r="W87" s="813"/>
      <c r="X87" s="814"/>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15"/>
      <c r="Q88" s="815"/>
      <c r="R88" s="815"/>
      <c r="S88" s="815"/>
      <c r="T88" s="815"/>
      <c r="U88" s="815"/>
      <c r="V88" s="815"/>
      <c r="W88" s="815"/>
      <c r="X88" s="816"/>
      <c r="Y88" s="737" t="s">
        <v>54</v>
      </c>
      <c r="Z88" s="738"/>
      <c r="AA88" s="739"/>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7"/>
      <c r="Y89" s="737" t="s">
        <v>13</v>
      </c>
      <c r="Z89" s="738"/>
      <c r="AA89" s="739"/>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808"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13"/>
      <c r="R92" s="813"/>
      <c r="S92" s="813"/>
      <c r="T92" s="813"/>
      <c r="U92" s="813"/>
      <c r="V92" s="813"/>
      <c r="W92" s="813"/>
      <c r="X92" s="814"/>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15"/>
      <c r="Q93" s="815"/>
      <c r="R93" s="815"/>
      <c r="S93" s="815"/>
      <c r="T93" s="815"/>
      <c r="U93" s="815"/>
      <c r="V93" s="815"/>
      <c r="W93" s="815"/>
      <c r="X93" s="816"/>
      <c r="Y93" s="737" t="s">
        <v>54</v>
      </c>
      <c r="Z93" s="738"/>
      <c r="AA93" s="73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7"/>
      <c r="Y94" s="737" t="s">
        <v>13</v>
      </c>
      <c r="Z94" s="738"/>
      <c r="AA94" s="73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808"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13"/>
      <c r="R97" s="813"/>
      <c r="S97" s="813"/>
      <c r="T97" s="813"/>
      <c r="U97" s="813"/>
      <c r="V97" s="813"/>
      <c r="W97" s="813"/>
      <c r="X97" s="814"/>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15"/>
      <c r="Q98" s="815"/>
      <c r="R98" s="815"/>
      <c r="S98" s="815"/>
      <c r="T98" s="815"/>
      <c r="U98" s="815"/>
      <c r="V98" s="815"/>
      <c r="W98" s="815"/>
      <c r="X98" s="816"/>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1" t="s">
        <v>13</v>
      </c>
      <c r="Z99" s="482"/>
      <c r="AA99" s="483"/>
      <c r="AB99" s="463" t="s">
        <v>14</v>
      </c>
      <c r="AC99" s="464"/>
      <c r="AD99" s="46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6"/>
      <c r="Z100" s="467"/>
      <c r="AA100" s="468"/>
      <c r="AB100" s="871" t="s">
        <v>11</v>
      </c>
      <c r="AC100" s="871"/>
      <c r="AD100" s="871"/>
      <c r="AE100" s="837" t="s">
        <v>397</v>
      </c>
      <c r="AF100" s="838"/>
      <c r="AG100" s="838"/>
      <c r="AH100" s="839"/>
      <c r="AI100" s="837" t="s">
        <v>417</v>
      </c>
      <c r="AJ100" s="838"/>
      <c r="AK100" s="838"/>
      <c r="AL100" s="839"/>
      <c r="AM100" s="837" t="s">
        <v>424</v>
      </c>
      <c r="AN100" s="838"/>
      <c r="AO100" s="838"/>
      <c r="AP100" s="839"/>
      <c r="AQ100" s="942" t="s">
        <v>437</v>
      </c>
      <c r="AR100" s="943"/>
      <c r="AS100" s="943"/>
      <c r="AT100" s="944"/>
      <c r="AU100" s="942" t="s">
        <v>438</v>
      </c>
      <c r="AV100" s="943"/>
      <c r="AW100" s="943"/>
      <c r="AX100" s="945"/>
    </row>
    <row r="101" spans="1:60" ht="23.25" customHeight="1">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27" t="s">
        <v>55</v>
      </c>
      <c r="Z101" s="720"/>
      <c r="AA101" s="721"/>
      <c r="AB101" s="552" t="s">
        <v>567</v>
      </c>
      <c r="AC101" s="552"/>
      <c r="AD101" s="552"/>
      <c r="AE101" s="368">
        <v>314</v>
      </c>
      <c r="AF101" s="369"/>
      <c r="AG101" s="369"/>
      <c r="AH101" s="370"/>
      <c r="AI101" s="368">
        <v>299</v>
      </c>
      <c r="AJ101" s="369"/>
      <c r="AK101" s="369"/>
      <c r="AL101" s="370"/>
      <c r="AM101" s="368">
        <v>301</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567</v>
      </c>
      <c r="AC102" s="552"/>
      <c r="AD102" s="552"/>
      <c r="AE102" s="362">
        <v>350</v>
      </c>
      <c r="AF102" s="362"/>
      <c r="AG102" s="362"/>
      <c r="AH102" s="362"/>
      <c r="AI102" s="362">
        <v>300</v>
      </c>
      <c r="AJ102" s="362"/>
      <c r="AK102" s="362"/>
      <c r="AL102" s="362"/>
      <c r="AM102" s="362">
        <v>300</v>
      </c>
      <c r="AN102" s="362"/>
      <c r="AO102" s="362"/>
      <c r="AP102" s="362"/>
      <c r="AQ102" s="828">
        <v>300</v>
      </c>
      <c r="AR102" s="829"/>
      <c r="AS102" s="829"/>
      <c r="AT102" s="830"/>
      <c r="AU102" s="828"/>
      <c r="AV102" s="829"/>
      <c r="AW102" s="829"/>
      <c r="AX102" s="830"/>
    </row>
    <row r="103" spans="1:60" ht="31.5" hidden="1" customHeight="1">
      <c r="A103" s="489" t="s">
        <v>355</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8"/>
      <c r="AV105" s="829"/>
      <c r="AW105" s="829"/>
      <c r="AX105" s="830"/>
    </row>
    <row r="106" spans="1:60" ht="31.5" hidden="1" customHeight="1">
      <c r="A106" s="489" t="s">
        <v>355</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8"/>
      <c r="AV108" s="829"/>
      <c r="AW108" s="829"/>
      <c r="AX108" s="830"/>
    </row>
    <row r="109" spans="1:60" ht="31.5" hidden="1" customHeight="1">
      <c r="A109" s="489" t="s">
        <v>355</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8"/>
      <c r="AV111" s="829"/>
      <c r="AW111" s="829"/>
      <c r="AX111" s="830"/>
    </row>
    <row r="112" spans="1:60" ht="31.5" hidden="1" customHeight="1">
      <c r="A112" s="489" t="s">
        <v>355</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c r="A116" s="296"/>
      <c r="B116" s="297"/>
      <c r="C116" s="297"/>
      <c r="D116" s="297"/>
      <c r="E116" s="297"/>
      <c r="F116" s="298"/>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596</v>
      </c>
      <c r="AC116" s="305"/>
      <c r="AD116" s="306"/>
      <c r="AE116" s="368">
        <v>80</v>
      </c>
      <c r="AF116" s="369"/>
      <c r="AG116" s="369"/>
      <c r="AH116" s="370"/>
      <c r="AI116" s="368">
        <v>68</v>
      </c>
      <c r="AJ116" s="369"/>
      <c r="AK116" s="369"/>
      <c r="AL116" s="370"/>
      <c r="AM116" s="362">
        <v>68</v>
      </c>
      <c r="AN116" s="362"/>
      <c r="AO116" s="362"/>
      <c r="AP116" s="362"/>
      <c r="AQ116" s="368">
        <v>71</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10" t="s">
        <v>622</v>
      </c>
      <c r="AF117" s="310"/>
      <c r="AG117" s="310"/>
      <c r="AH117" s="310"/>
      <c r="AI117" s="310" t="s">
        <v>598</v>
      </c>
      <c r="AJ117" s="310"/>
      <c r="AK117" s="310"/>
      <c r="AL117" s="310"/>
      <c r="AM117" s="310" t="s">
        <v>598</v>
      </c>
      <c r="AN117" s="310"/>
      <c r="AO117" s="310"/>
      <c r="AP117" s="310"/>
      <c r="AQ117" s="310" t="s">
        <v>599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7" t="s">
        <v>412</v>
      </c>
      <c r="B130" s="1005"/>
      <c r="C130" s="1004" t="s">
        <v>239</v>
      </c>
      <c r="D130" s="1005"/>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8"/>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8"/>
      <c r="B154" s="256"/>
      <c r="C154" s="255"/>
      <c r="D154" s="256"/>
      <c r="E154" s="255"/>
      <c r="F154" s="318"/>
      <c r="G154" s="235" t="s">
        <v>578</v>
      </c>
      <c r="H154" s="165"/>
      <c r="I154" s="165"/>
      <c r="J154" s="165"/>
      <c r="K154" s="165"/>
      <c r="L154" s="165"/>
      <c r="M154" s="165"/>
      <c r="N154" s="165"/>
      <c r="O154" s="165"/>
      <c r="P154" s="236"/>
      <c r="Q154" s="164" t="s">
        <v>579</v>
      </c>
      <c r="R154" s="165"/>
      <c r="S154" s="165"/>
      <c r="T154" s="165"/>
      <c r="U154" s="165"/>
      <c r="V154" s="165"/>
      <c r="W154" s="165"/>
      <c r="X154" s="165"/>
      <c r="Y154" s="165"/>
      <c r="Z154" s="165"/>
      <c r="AA154" s="937"/>
      <c r="AB154" s="259" t="s">
        <v>581</v>
      </c>
      <c r="AC154" s="260"/>
      <c r="AD154" s="260"/>
      <c r="AE154" s="164" t="s">
        <v>580</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99" customHeight="1">
      <c r="A155" s="100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167"/>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customHeight="1">
      <c r="A156" s="100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t="s">
        <v>587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80.75" customHeight="1" thickBot="1">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8.75" hidden="1" customHeight="1">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0.25" hidden="1" customHeight="1">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8"/>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8"/>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9" t="s">
        <v>566</v>
      </c>
      <c r="AE702" s="910"/>
      <c r="AF702" s="910"/>
      <c r="AG702" s="899" t="s">
        <v>600</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731" t="s">
        <v>600</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c r="A705" s="622"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0" t="s">
        <v>584</v>
      </c>
      <c r="AE705" s="741"/>
      <c r="AF705" s="741"/>
      <c r="AG705" s="785" t="s">
        <v>601</v>
      </c>
      <c r="AH705" s="786"/>
      <c r="AI705" s="786"/>
      <c r="AJ705" s="786"/>
      <c r="AK705" s="786"/>
      <c r="AL705" s="786"/>
      <c r="AM705" s="786"/>
      <c r="AN705" s="786"/>
      <c r="AO705" s="786"/>
      <c r="AP705" s="786"/>
      <c r="AQ705" s="786"/>
      <c r="AR705" s="786"/>
      <c r="AS705" s="786"/>
      <c r="AT705" s="786"/>
      <c r="AU705" s="786"/>
      <c r="AV705" s="786"/>
      <c r="AW705" s="786"/>
      <c r="AX705" s="787"/>
    </row>
    <row r="706" spans="1:50" ht="35.25" customHeight="1">
      <c r="A706" s="659"/>
      <c r="B706" s="778"/>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583</v>
      </c>
      <c r="AE706" s="159"/>
      <c r="AF706" s="160"/>
      <c r="AG706" s="731"/>
      <c r="AH706" s="732"/>
      <c r="AI706" s="732"/>
      <c r="AJ706" s="732"/>
      <c r="AK706" s="732"/>
      <c r="AL706" s="732"/>
      <c r="AM706" s="732"/>
      <c r="AN706" s="732"/>
      <c r="AO706" s="732"/>
      <c r="AP706" s="732"/>
      <c r="AQ706" s="732"/>
      <c r="AR706" s="732"/>
      <c r="AS706" s="732"/>
      <c r="AT706" s="732"/>
      <c r="AU706" s="732"/>
      <c r="AV706" s="732"/>
      <c r="AW706" s="732"/>
      <c r="AX706" s="733"/>
    </row>
    <row r="707" spans="1:50" ht="26.25" customHeight="1">
      <c r="A707" s="659"/>
      <c r="B707" s="778"/>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583</v>
      </c>
      <c r="AE707" s="585"/>
      <c r="AF707" s="585"/>
      <c r="AG707" s="731"/>
      <c r="AH707" s="732"/>
      <c r="AI707" s="732"/>
      <c r="AJ707" s="732"/>
      <c r="AK707" s="732"/>
      <c r="AL707" s="732"/>
      <c r="AM707" s="732"/>
      <c r="AN707" s="732"/>
      <c r="AO707" s="732"/>
      <c r="AP707" s="732"/>
      <c r="AQ707" s="732"/>
      <c r="AR707" s="732"/>
      <c r="AS707" s="732"/>
      <c r="AT707" s="732"/>
      <c r="AU707" s="732"/>
      <c r="AV707" s="732"/>
      <c r="AW707" s="732"/>
      <c r="AX707" s="7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566</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584</v>
      </c>
      <c r="AE710" s="159"/>
      <c r="AF710" s="159"/>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42.7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566</v>
      </c>
      <c r="AE712" s="587"/>
      <c r="AF712" s="587"/>
      <c r="AG712" s="595" t="s">
        <v>604</v>
      </c>
      <c r="AH712" s="596"/>
      <c r="AI712" s="596"/>
      <c r="AJ712" s="596"/>
      <c r="AK712" s="596"/>
      <c r="AL712" s="596"/>
      <c r="AM712" s="596"/>
      <c r="AN712" s="596"/>
      <c r="AO712" s="596"/>
      <c r="AP712" s="596"/>
      <c r="AQ712" s="596"/>
      <c r="AR712" s="596"/>
      <c r="AS712" s="596"/>
      <c r="AT712" s="596"/>
      <c r="AU712" s="596"/>
      <c r="AV712" s="596"/>
      <c r="AW712" s="596"/>
      <c r="AX712" s="597"/>
    </row>
    <row r="713" spans="1:50" ht="42"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68" t="s">
        <v>604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566</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56.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8"/>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6" t="s">
        <v>584</v>
      </c>
      <c r="AE716" s="767"/>
      <c r="AF716" s="767"/>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54.6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792" t="s">
        <v>607</v>
      </c>
      <c r="AH718" s="793"/>
      <c r="AI718" s="793"/>
      <c r="AJ718" s="793"/>
      <c r="AK718" s="793"/>
      <c r="AL718" s="793"/>
      <c r="AM718" s="793"/>
      <c r="AN718" s="793"/>
      <c r="AO718" s="793"/>
      <c r="AP718" s="793"/>
      <c r="AQ718" s="793"/>
      <c r="AR718" s="793"/>
      <c r="AS718" s="793"/>
      <c r="AT718" s="793"/>
      <c r="AU718" s="793"/>
      <c r="AV718" s="793"/>
      <c r="AW718" s="793"/>
      <c r="AX718" s="794"/>
    </row>
    <row r="719" spans="1:50" ht="41.25" customHeight="1">
      <c r="A719" s="652" t="s">
        <v>58</v>
      </c>
      <c r="B719" s="65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7"/>
      <c r="AD719" s="671" t="s">
        <v>566</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31" t="s">
        <v>582</v>
      </c>
      <c r="D721" s="932"/>
      <c r="E721" s="932"/>
      <c r="F721" s="933"/>
      <c r="G721" s="951" t="s">
        <v>346</v>
      </c>
      <c r="H721" s="952"/>
      <c r="I721" s="82" t="str">
        <f>IF(OR(G721="　", G721=""), "", "-")</f>
        <v/>
      </c>
      <c r="J721" s="930">
        <v>178</v>
      </c>
      <c r="K721" s="930"/>
      <c r="L721" s="82" t="str">
        <f>IF(M721="","","-")</f>
        <v/>
      </c>
      <c r="M721" s="83"/>
      <c r="N721" s="927" t="s">
        <v>608</v>
      </c>
      <c r="O721" s="928"/>
      <c r="P721" s="928"/>
      <c r="Q721" s="928"/>
      <c r="R721" s="928"/>
      <c r="S721" s="928"/>
      <c r="T721" s="928"/>
      <c r="U721" s="928"/>
      <c r="V721" s="928"/>
      <c r="W721" s="928"/>
      <c r="X721" s="928"/>
      <c r="Y721" s="928"/>
      <c r="Z721" s="928"/>
      <c r="AA721" s="928"/>
      <c r="AB721" s="928"/>
      <c r="AC721" s="928"/>
      <c r="AD721" s="928"/>
      <c r="AE721" s="928"/>
      <c r="AF721" s="92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74.25" customHeight="1">
      <c r="A726" s="622" t="s">
        <v>48</v>
      </c>
      <c r="B726" s="623"/>
      <c r="C726" s="447" t="s">
        <v>53</v>
      </c>
      <c r="D726" s="582"/>
      <c r="E726" s="582"/>
      <c r="F726" s="583"/>
      <c r="G726" s="811" t="s">
        <v>624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24"/>
      <c r="B727" s="625"/>
      <c r="C727" s="699" t="s">
        <v>57</v>
      </c>
      <c r="D727" s="700"/>
      <c r="E727" s="700"/>
      <c r="F727" s="701"/>
      <c r="G727" s="809" t="s">
        <v>623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3" t="s">
        <v>625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626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7" t="s">
        <v>138</v>
      </c>
      <c r="B733" s="758"/>
      <c r="C733" s="758"/>
      <c r="D733" s="758"/>
      <c r="E733" s="759"/>
      <c r="F733" s="774" t="s">
        <v>627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408</v>
      </c>
      <c r="B737" s="101"/>
      <c r="C737" s="101"/>
      <c r="D737" s="102"/>
      <c r="E737" s="103" t="s">
        <v>610</v>
      </c>
      <c r="F737" s="103"/>
      <c r="G737" s="103"/>
      <c r="H737" s="103"/>
      <c r="I737" s="103"/>
      <c r="J737" s="103"/>
      <c r="K737" s="103"/>
      <c r="L737" s="103"/>
      <c r="M737" s="103"/>
      <c r="N737" s="109" t="s">
        <v>403</v>
      </c>
      <c r="O737" s="109"/>
      <c r="P737" s="109"/>
      <c r="Q737" s="109"/>
      <c r="R737" s="103" t="s">
        <v>612</v>
      </c>
      <c r="S737" s="103"/>
      <c r="T737" s="103"/>
      <c r="U737" s="103"/>
      <c r="V737" s="103"/>
      <c r="W737" s="103"/>
      <c r="X737" s="103"/>
      <c r="Y737" s="103"/>
      <c r="Z737" s="103"/>
      <c r="AA737" s="109" t="s">
        <v>402</v>
      </c>
      <c r="AB737" s="109"/>
      <c r="AC737" s="109"/>
      <c r="AD737" s="109"/>
      <c r="AE737" s="103" t="s">
        <v>614</v>
      </c>
      <c r="AF737" s="103"/>
      <c r="AG737" s="103"/>
      <c r="AH737" s="103"/>
      <c r="AI737" s="103"/>
      <c r="AJ737" s="103"/>
      <c r="AK737" s="103"/>
      <c r="AL737" s="103"/>
      <c r="AM737" s="103"/>
      <c r="AN737" s="109" t="s">
        <v>401</v>
      </c>
      <c r="AO737" s="109"/>
      <c r="AP737" s="109"/>
      <c r="AQ737" s="109"/>
      <c r="AR737" s="110" t="s">
        <v>616</v>
      </c>
      <c r="AS737" s="111"/>
      <c r="AT737" s="111"/>
      <c r="AU737" s="111"/>
      <c r="AV737" s="111"/>
      <c r="AW737" s="111"/>
      <c r="AX737" s="112"/>
      <c r="AY737" s="88"/>
      <c r="AZ737" s="88"/>
    </row>
    <row r="738" spans="1:52" ht="24.75" customHeight="1">
      <c r="A738" s="100" t="s">
        <v>400</v>
      </c>
      <c r="B738" s="101"/>
      <c r="C738" s="101"/>
      <c r="D738" s="102"/>
      <c r="E738" s="103" t="s">
        <v>611</v>
      </c>
      <c r="F738" s="103"/>
      <c r="G738" s="103"/>
      <c r="H738" s="103"/>
      <c r="I738" s="103"/>
      <c r="J738" s="103"/>
      <c r="K738" s="103"/>
      <c r="L738" s="103"/>
      <c r="M738" s="103"/>
      <c r="N738" s="109" t="s">
        <v>399</v>
      </c>
      <c r="O738" s="109"/>
      <c r="P738" s="109"/>
      <c r="Q738" s="109"/>
      <c r="R738" s="103" t="s">
        <v>613</v>
      </c>
      <c r="S738" s="103"/>
      <c r="T738" s="103"/>
      <c r="U738" s="103"/>
      <c r="V738" s="103"/>
      <c r="W738" s="103"/>
      <c r="X738" s="103"/>
      <c r="Y738" s="103"/>
      <c r="Z738" s="103"/>
      <c r="AA738" s="109" t="s">
        <v>398</v>
      </c>
      <c r="AB738" s="109"/>
      <c r="AC738" s="109"/>
      <c r="AD738" s="109"/>
      <c r="AE738" s="103" t="s">
        <v>615</v>
      </c>
      <c r="AF738" s="103"/>
      <c r="AG738" s="103"/>
      <c r="AH738" s="103"/>
      <c r="AI738" s="103"/>
      <c r="AJ738" s="103"/>
      <c r="AK738" s="103"/>
      <c r="AL738" s="103"/>
      <c r="AM738" s="103"/>
      <c r="AN738" s="109" t="s">
        <v>397</v>
      </c>
      <c r="AO738" s="109"/>
      <c r="AP738" s="109"/>
      <c r="AQ738" s="109"/>
      <c r="AR738" s="110" t="s">
        <v>617</v>
      </c>
      <c r="AS738" s="111"/>
      <c r="AT738" s="111"/>
      <c r="AU738" s="111"/>
      <c r="AV738" s="111"/>
      <c r="AW738" s="111"/>
      <c r="AX738" s="112"/>
    </row>
    <row r="739" spans="1:52" ht="24.75" customHeight="1">
      <c r="A739" s="100" t="s">
        <v>396</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582</v>
      </c>
      <c r="F740" s="125"/>
      <c r="G740" s="125"/>
      <c r="H740" s="92" t="str">
        <f>IF(E740="", "", "(")</f>
        <v>(</v>
      </c>
      <c r="I740" s="125"/>
      <c r="J740" s="125"/>
      <c r="K740" s="92" t="str">
        <f>IF(OR(I740="　", I740=""), "", "-")</f>
        <v/>
      </c>
      <c r="L740" s="126">
        <v>169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t="s">
        <v>618</v>
      </c>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391</v>
      </c>
      <c r="B780" s="769"/>
      <c r="C780" s="769"/>
      <c r="D780" s="769"/>
      <c r="E780" s="769"/>
      <c r="F780" s="770"/>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1"/>
      <c r="C782" s="771"/>
      <c r="D782" s="771"/>
      <c r="E782" s="771"/>
      <c r="F782" s="772"/>
      <c r="G782" s="453" t="s">
        <v>619</v>
      </c>
      <c r="H782" s="454"/>
      <c r="I782" s="454"/>
      <c r="J782" s="454"/>
      <c r="K782" s="455"/>
      <c r="L782" s="456" t="s">
        <v>620</v>
      </c>
      <c r="M782" s="457"/>
      <c r="N782" s="457"/>
      <c r="O782" s="457"/>
      <c r="P782" s="457"/>
      <c r="Q782" s="457"/>
      <c r="R782" s="457"/>
      <c r="S782" s="457"/>
      <c r="T782" s="457"/>
      <c r="U782" s="457"/>
      <c r="V782" s="457"/>
      <c r="W782" s="457"/>
      <c r="X782" s="458"/>
      <c r="Y782" s="459">
        <v>760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760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 hidden="1" customHeight="1">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1" hidden="1" customHeight="1">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7.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348</v>
      </c>
      <c r="AM832" s="970"/>
      <c r="AN832" s="970"/>
      <c r="AO832" s="81" t="s">
        <v>346</v>
      </c>
      <c r="AP832" s="21"/>
      <c r="AQ832" s="21"/>
      <c r="AR832" s="21"/>
      <c r="AS832" s="21"/>
      <c r="AT832" s="21"/>
      <c r="AU832" s="21"/>
      <c r="AV832" s="21"/>
      <c r="AW832" s="21"/>
      <c r="AX832" s="22"/>
    </row>
    <row r="833" spans="1:50" ht="1.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585</v>
      </c>
      <c r="D838" s="422"/>
      <c r="E838" s="422"/>
      <c r="F838" s="422"/>
      <c r="G838" s="422"/>
      <c r="H838" s="422"/>
      <c r="I838" s="422"/>
      <c r="J838" s="423" t="s">
        <v>586</v>
      </c>
      <c r="K838" s="424"/>
      <c r="L838" s="424"/>
      <c r="M838" s="424"/>
      <c r="N838" s="424"/>
      <c r="O838" s="424"/>
      <c r="P838" s="429" t="s">
        <v>620</v>
      </c>
      <c r="Q838" s="321"/>
      <c r="R838" s="321"/>
      <c r="S838" s="321"/>
      <c r="T838" s="321"/>
      <c r="U838" s="321"/>
      <c r="V838" s="321"/>
      <c r="W838" s="321"/>
      <c r="X838" s="321"/>
      <c r="Y838" s="322">
        <v>760</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18.75"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25"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0.75"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1.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7"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1.5"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8.25"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9.25"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1.5"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3.25" hidden="1" customHeight="1">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1" t="s">
        <v>348</v>
      </c>
      <c r="AM1099" s="972"/>
      <c r="AN1099" s="9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5"/>
      <c r="E1102" s="281" t="s">
        <v>265</v>
      </c>
      <c r="F1102" s="905"/>
      <c r="G1102" s="905"/>
      <c r="H1102" s="905"/>
      <c r="I1102" s="905"/>
      <c r="J1102" s="281" t="s">
        <v>300</v>
      </c>
      <c r="K1102" s="281"/>
      <c r="L1102" s="281"/>
      <c r="M1102" s="281"/>
      <c r="N1102" s="281"/>
      <c r="O1102" s="281"/>
      <c r="P1102" s="348" t="s">
        <v>27</v>
      </c>
      <c r="Q1102" s="348"/>
      <c r="R1102" s="348"/>
      <c r="S1102" s="348"/>
      <c r="T1102" s="348"/>
      <c r="U1102" s="348"/>
      <c r="V1102" s="348"/>
      <c r="W1102" s="348"/>
      <c r="X1102" s="348"/>
      <c r="Y1102" s="281" t="s">
        <v>302</v>
      </c>
      <c r="Z1102" s="905"/>
      <c r="AA1102" s="905"/>
      <c r="AB1102" s="905"/>
      <c r="AC1102" s="281" t="s">
        <v>248</v>
      </c>
      <c r="AD1102" s="281"/>
      <c r="AE1102" s="281"/>
      <c r="AF1102" s="281"/>
      <c r="AG1102" s="281"/>
      <c r="AH1102" s="348" t="s">
        <v>261</v>
      </c>
      <c r="AI1102" s="349"/>
      <c r="AJ1102" s="349"/>
      <c r="AK1102" s="349"/>
      <c r="AL1102" s="349" t="s">
        <v>21</v>
      </c>
      <c r="AM1102" s="349"/>
      <c r="AN1102" s="349"/>
      <c r="AO1102" s="908"/>
      <c r="AP1102" s="431" t="s">
        <v>334</v>
      </c>
      <c r="AQ1102" s="431"/>
      <c r="AR1102" s="431"/>
      <c r="AS1102" s="431"/>
      <c r="AT1102" s="431"/>
      <c r="AU1102" s="431"/>
      <c r="AV1102" s="431"/>
      <c r="AW1102" s="431"/>
      <c r="AX1102" s="431"/>
    </row>
    <row r="1103" spans="1:50" ht="30" hidden="1" customHeight="1">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25" hidden="1" customHeight="1">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39">
      <formula>IF(RIGHT(TEXT(P14,"0.#"),1)=".",FALSE,TRUE)</formula>
    </cfRule>
    <cfRule type="expression" dxfId="2808" priority="14040">
      <formula>IF(RIGHT(TEXT(P14,"0.#"),1)=".",TRUE,FALSE)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83">
    <cfRule type="expression" dxfId="2803" priority="13911">
      <formula>IF(RIGHT(TEXT(Y783,"0.#"),1)=".",FALSE,TRUE)</formula>
    </cfRule>
    <cfRule type="expression" dxfId="2802" priority="13912">
      <formula>IF(RIGHT(TEXT(Y783,"0.#"),1)=".",TRUE,FALSE)</formula>
    </cfRule>
  </conditionalFormatting>
  <conditionalFormatting sqref="Y792">
    <cfRule type="expression" dxfId="2801" priority="13907">
      <formula>IF(RIGHT(TEXT(Y792,"0.#"),1)=".",FALSE,TRUE)</formula>
    </cfRule>
    <cfRule type="expression" dxfId="2800" priority="13908">
      <formula>IF(RIGHT(TEXT(Y792,"0.#"),1)=".",TRUE,FALSE)</formula>
    </cfRule>
  </conditionalFormatting>
  <conditionalFormatting sqref="Y823:Y830 Y821 Y810:Y817 Y808 Y797:Y804 Y795">
    <cfRule type="expression" dxfId="2799" priority="13689">
      <formula>IF(RIGHT(TEXT(Y795,"0.#"),1)=".",FALSE,TRUE)</formula>
    </cfRule>
    <cfRule type="expression" dxfId="2798" priority="13690">
      <formula>IF(RIGHT(TEXT(Y795,"0.#"),1)=".",TRUE,FALSE)</formula>
    </cfRule>
  </conditionalFormatting>
  <conditionalFormatting sqref="P16:AQ17 P15:AX15 AK13:AX13">
    <cfRule type="expression" dxfId="2797" priority="13737">
      <formula>IF(RIGHT(TEXT(P13,"0.#"),1)=".",FALSE,TRUE)</formula>
    </cfRule>
    <cfRule type="expression" dxfId="2796" priority="13738">
      <formula>IF(RIGHT(TEXT(P13,"0.#"),1)=".",TRUE,FALSE)</formula>
    </cfRule>
  </conditionalFormatting>
  <conditionalFormatting sqref="P19:AJ19">
    <cfRule type="expression" dxfId="2795" priority="13735">
      <formula>IF(RIGHT(TEXT(P19,"0.#"),1)=".",FALSE,TRUE)</formula>
    </cfRule>
    <cfRule type="expression" dxfId="2794" priority="13736">
      <formula>IF(RIGHT(TEXT(P19,"0.#"),1)=".",TRUE,FALSE)</formula>
    </cfRule>
  </conditionalFormatting>
  <conditionalFormatting sqref="AQ101">
    <cfRule type="expression" dxfId="2793" priority="13727">
      <formula>IF(RIGHT(TEXT(AQ101,"0.#"),1)=".",FALSE,TRUE)</formula>
    </cfRule>
    <cfRule type="expression" dxfId="2792" priority="13728">
      <formula>IF(RIGHT(TEXT(AQ101,"0.#"),1)=".",TRUE,FALSE)</formula>
    </cfRule>
  </conditionalFormatting>
  <conditionalFormatting sqref="Y784:Y791 Y782">
    <cfRule type="expression" dxfId="2791" priority="13713">
      <formula>IF(RIGHT(TEXT(Y782,"0.#"),1)=".",FALSE,TRUE)</formula>
    </cfRule>
    <cfRule type="expression" dxfId="2790" priority="13714">
      <formula>IF(RIGHT(TEXT(Y782,"0.#"),1)=".",TRUE,FALSE)</formula>
    </cfRule>
  </conditionalFormatting>
  <conditionalFormatting sqref="AU783">
    <cfRule type="expression" dxfId="2789" priority="13711">
      <formula>IF(RIGHT(TEXT(AU783,"0.#"),1)=".",FALSE,TRUE)</formula>
    </cfRule>
    <cfRule type="expression" dxfId="2788" priority="13712">
      <formula>IF(RIGHT(TEXT(AU783,"0.#"),1)=".",TRUE,FALSE)</formula>
    </cfRule>
  </conditionalFormatting>
  <conditionalFormatting sqref="AU792">
    <cfRule type="expression" dxfId="2787" priority="13709">
      <formula>IF(RIGHT(TEXT(AU792,"0.#"),1)=".",FALSE,TRUE)</formula>
    </cfRule>
    <cfRule type="expression" dxfId="2786" priority="13710">
      <formula>IF(RIGHT(TEXT(AU792,"0.#"),1)=".",TRUE,FALSE)</formula>
    </cfRule>
  </conditionalFormatting>
  <conditionalFormatting sqref="AU784:AU791 AU782">
    <cfRule type="expression" dxfId="2785" priority="13707">
      <formula>IF(RIGHT(TEXT(AU782,"0.#"),1)=".",FALSE,TRUE)</formula>
    </cfRule>
    <cfRule type="expression" dxfId="2784" priority="13708">
      <formula>IF(RIGHT(TEXT(AU782,"0.#"),1)=".",TRUE,FALSE)</formula>
    </cfRule>
  </conditionalFormatting>
  <conditionalFormatting sqref="Y822 Y809 Y796">
    <cfRule type="expression" dxfId="2783" priority="13693">
      <formula>IF(RIGHT(TEXT(Y796,"0.#"),1)=".",FALSE,TRUE)</formula>
    </cfRule>
    <cfRule type="expression" dxfId="2782" priority="13694">
      <formula>IF(RIGHT(TEXT(Y796,"0.#"),1)=".",TRUE,FALSE)</formula>
    </cfRule>
  </conditionalFormatting>
  <conditionalFormatting sqref="Y831 Y818 Y805">
    <cfRule type="expression" dxfId="2781" priority="13691">
      <formula>IF(RIGHT(TEXT(Y805,"0.#"),1)=".",FALSE,TRUE)</formula>
    </cfRule>
    <cfRule type="expression" dxfId="2780" priority="13692">
      <formula>IF(RIGHT(TEXT(Y805,"0.#"),1)=".",TRUE,FALSE)</formula>
    </cfRule>
  </conditionalFormatting>
  <conditionalFormatting sqref="AU822 AU809 AU796">
    <cfRule type="expression" dxfId="2779" priority="13687">
      <formula>IF(RIGHT(TEXT(AU796,"0.#"),1)=".",FALSE,TRUE)</formula>
    </cfRule>
    <cfRule type="expression" dxfId="2778" priority="13688">
      <formula>IF(RIGHT(TEXT(AU796,"0.#"),1)=".",TRUE,FALSE)</formula>
    </cfRule>
  </conditionalFormatting>
  <conditionalFormatting sqref="AU831 AU818 AU805">
    <cfRule type="expression" dxfId="2777" priority="13685">
      <formula>IF(RIGHT(TEXT(AU805,"0.#"),1)=".",FALSE,TRUE)</formula>
    </cfRule>
    <cfRule type="expression" dxfId="2776" priority="13686">
      <formula>IF(RIGHT(TEXT(AU805,"0.#"),1)=".",TRUE,FALSE)</formula>
    </cfRule>
  </conditionalFormatting>
  <conditionalFormatting sqref="AU823:AU830 AU821 AU810:AU817 AU808 AU797:AU804 AU795">
    <cfRule type="expression" dxfId="2775" priority="13683">
      <formula>IF(RIGHT(TEXT(AU795,"0.#"),1)=".",FALSE,TRUE)</formula>
    </cfRule>
    <cfRule type="expression" dxfId="2774" priority="13684">
      <formula>IF(RIGHT(TEXT(AU795,"0.#"),1)=".",TRUE,FALSE)</formula>
    </cfRule>
  </conditionalFormatting>
  <conditionalFormatting sqref="AM87">
    <cfRule type="expression" dxfId="2773" priority="13337">
      <formula>IF(RIGHT(TEXT(AM87,"0.#"),1)=".",FALSE,TRUE)</formula>
    </cfRule>
    <cfRule type="expression" dxfId="2772" priority="13338">
      <formula>IF(RIGHT(TEXT(AM87,"0.#"),1)=".",TRUE,FALSE)</formula>
    </cfRule>
  </conditionalFormatting>
  <conditionalFormatting sqref="AE55">
    <cfRule type="expression" dxfId="2771" priority="13405">
      <formula>IF(RIGHT(TEXT(AE55,"0.#"),1)=".",FALSE,TRUE)</formula>
    </cfRule>
    <cfRule type="expression" dxfId="2770" priority="13406">
      <formula>IF(RIGHT(TEXT(AE55,"0.#"),1)=".",TRUE,FALSE)</formula>
    </cfRule>
  </conditionalFormatting>
  <conditionalFormatting sqref="AI55">
    <cfRule type="expression" dxfId="2769" priority="13403">
      <formula>IF(RIGHT(TEXT(AI55,"0.#"),1)=".",FALSE,TRUE)</formula>
    </cfRule>
    <cfRule type="expression" dxfId="2768" priority="13404">
      <formula>IF(RIGHT(TEXT(AI55,"0.#"),1)=".",TRUE,FALSE)</formula>
    </cfRule>
  </conditionalFormatting>
  <conditionalFormatting sqref="AM34">
    <cfRule type="expression" dxfId="2767" priority="13483">
      <formula>IF(RIGHT(TEXT(AM34,"0.#"),1)=".",FALSE,TRUE)</formula>
    </cfRule>
    <cfRule type="expression" dxfId="2766" priority="13484">
      <formula>IF(RIGHT(TEXT(AM34,"0.#"),1)=".",TRUE,FALSE)</formula>
    </cfRule>
  </conditionalFormatting>
  <conditionalFormatting sqref="AE33">
    <cfRule type="expression" dxfId="2765" priority="13497">
      <formula>IF(RIGHT(TEXT(AE33,"0.#"),1)=".",FALSE,TRUE)</formula>
    </cfRule>
    <cfRule type="expression" dxfId="2764" priority="13498">
      <formula>IF(RIGHT(TEXT(AE33,"0.#"),1)=".",TRUE,FALSE)</formula>
    </cfRule>
  </conditionalFormatting>
  <conditionalFormatting sqref="AE34">
    <cfRule type="expression" dxfId="2763" priority="13495">
      <formula>IF(RIGHT(TEXT(AE34,"0.#"),1)=".",FALSE,TRUE)</formula>
    </cfRule>
    <cfRule type="expression" dxfId="2762" priority="13496">
      <formula>IF(RIGHT(TEXT(AE34,"0.#"),1)=".",TRUE,FALSE)</formula>
    </cfRule>
  </conditionalFormatting>
  <conditionalFormatting sqref="AI34">
    <cfRule type="expression" dxfId="2761" priority="13493">
      <formula>IF(RIGHT(TEXT(AI34,"0.#"),1)=".",FALSE,TRUE)</formula>
    </cfRule>
    <cfRule type="expression" dxfId="2760" priority="13494">
      <formula>IF(RIGHT(TEXT(AI34,"0.#"),1)=".",TRUE,FALSE)</formula>
    </cfRule>
  </conditionalFormatting>
  <conditionalFormatting sqref="AI33">
    <cfRule type="expression" dxfId="2759" priority="13491">
      <formula>IF(RIGHT(TEXT(AI33,"0.#"),1)=".",FALSE,TRUE)</formula>
    </cfRule>
    <cfRule type="expression" dxfId="2758" priority="13492">
      <formula>IF(RIGHT(TEXT(AI33,"0.#"),1)=".",TRUE,FALSE)</formula>
    </cfRule>
  </conditionalFormatting>
  <conditionalFormatting sqref="AI32">
    <cfRule type="expression" dxfId="2757" priority="13489">
      <formula>IF(RIGHT(TEXT(AI32,"0.#"),1)=".",FALSE,TRUE)</formula>
    </cfRule>
    <cfRule type="expression" dxfId="2756" priority="13490">
      <formula>IF(RIGHT(TEXT(AI32,"0.#"),1)=".",TRUE,FALSE)</formula>
    </cfRule>
  </conditionalFormatting>
  <conditionalFormatting sqref="AM32">
    <cfRule type="expression" dxfId="2755" priority="13487">
      <formula>IF(RIGHT(TEXT(AM32,"0.#"),1)=".",FALSE,TRUE)</formula>
    </cfRule>
    <cfRule type="expression" dxfId="2754" priority="13488">
      <formula>IF(RIGHT(TEXT(AM32,"0.#"),1)=".",TRUE,FALSE)</formula>
    </cfRule>
  </conditionalFormatting>
  <conditionalFormatting sqref="AM33">
    <cfRule type="expression" dxfId="2753" priority="13485">
      <formula>IF(RIGHT(TEXT(AM33,"0.#"),1)=".",FALSE,TRUE)</formula>
    </cfRule>
    <cfRule type="expression" dxfId="2752" priority="13486">
      <formula>IF(RIGHT(TEXT(AM33,"0.#"),1)=".",TRUE,FALSE)</formula>
    </cfRule>
  </conditionalFormatting>
  <conditionalFormatting sqref="AQ32:AQ34">
    <cfRule type="expression" dxfId="2751" priority="13477">
      <formula>IF(RIGHT(TEXT(AQ32,"0.#"),1)=".",FALSE,TRUE)</formula>
    </cfRule>
    <cfRule type="expression" dxfId="2750" priority="13478">
      <formula>IF(RIGHT(TEXT(AQ32,"0.#"),1)=".",TRUE,FALSE)</formula>
    </cfRule>
  </conditionalFormatting>
  <conditionalFormatting sqref="AU32:AU34">
    <cfRule type="expression" dxfId="2749" priority="13475">
      <formula>IF(RIGHT(TEXT(AU32,"0.#"),1)=".",FALSE,TRUE)</formula>
    </cfRule>
    <cfRule type="expression" dxfId="2748" priority="13476">
      <formula>IF(RIGHT(TEXT(AU32,"0.#"),1)=".",TRUE,FALSE)</formula>
    </cfRule>
  </conditionalFormatting>
  <conditionalFormatting sqref="AE53">
    <cfRule type="expression" dxfId="2747" priority="13409">
      <formula>IF(RIGHT(TEXT(AE53,"0.#"),1)=".",FALSE,TRUE)</formula>
    </cfRule>
    <cfRule type="expression" dxfId="2746" priority="13410">
      <formula>IF(RIGHT(TEXT(AE53,"0.#"),1)=".",TRUE,FALSE)</formula>
    </cfRule>
  </conditionalFormatting>
  <conditionalFormatting sqref="AE54">
    <cfRule type="expression" dxfId="2745" priority="13407">
      <formula>IF(RIGHT(TEXT(AE54,"0.#"),1)=".",FALSE,TRUE)</formula>
    </cfRule>
    <cfRule type="expression" dxfId="2744" priority="13408">
      <formula>IF(RIGHT(TEXT(AE54,"0.#"),1)=".",TRUE,FALSE)</formula>
    </cfRule>
  </conditionalFormatting>
  <conditionalFormatting sqref="AI54">
    <cfRule type="expression" dxfId="2743" priority="13401">
      <formula>IF(RIGHT(TEXT(AI54,"0.#"),1)=".",FALSE,TRUE)</formula>
    </cfRule>
    <cfRule type="expression" dxfId="2742" priority="13402">
      <formula>IF(RIGHT(TEXT(AI54,"0.#"),1)=".",TRUE,FALSE)</formula>
    </cfRule>
  </conditionalFormatting>
  <conditionalFormatting sqref="AI53">
    <cfRule type="expression" dxfId="2741" priority="13399">
      <formula>IF(RIGHT(TEXT(AI53,"0.#"),1)=".",FALSE,TRUE)</formula>
    </cfRule>
    <cfRule type="expression" dxfId="2740" priority="13400">
      <formula>IF(RIGHT(TEXT(AI53,"0.#"),1)=".",TRUE,FALSE)</formula>
    </cfRule>
  </conditionalFormatting>
  <conditionalFormatting sqref="AM53">
    <cfRule type="expression" dxfId="2739" priority="13397">
      <formula>IF(RIGHT(TEXT(AM53,"0.#"),1)=".",FALSE,TRUE)</formula>
    </cfRule>
    <cfRule type="expression" dxfId="2738" priority="13398">
      <formula>IF(RIGHT(TEXT(AM53,"0.#"),1)=".",TRUE,FALSE)</formula>
    </cfRule>
  </conditionalFormatting>
  <conditionalFormatting sqref="AM54">
    <cfRule type="expression" dxfId="2737" priority="13395">
      <formula>IF(RIGHT(TEXT(AM54,"0.#"),1)=".",FALSE,TRUE)</formula>
    </cfRule>
    <cfRule type="expression" dxfId="2736" priority="13396">
      <formula>IF(RIGHT(TEXT(AM54,"0.#"),1)=".",TRUE,FALSE)</formula>
    </cfRule>
  </conditionalFormatting>
  <conditionalFormatting sqref="AM55">
    <cfRule type="expression" dxfId="2735" priority="13393">
      <formula>IF(RIGHT(TEXT(AM55,"0.#"),1)=".",FALSE,TRUE)</formula>
    </cfRule>
    <cfRule type="expression" dxfId="2734" priority="13394">
      <formula>IF(RIGHT(TEXT(AM55,"0.#"),1)=".",TRUE,FALSE)</formula>
    </cfRule>
  </conditionalFormatting>
  <conditionalFormatting sqref="AE60">
    <cfRule type="expression" dxfId="2733" priority="13379">
      <formula>IF(RIGHT(TEXT(AE60,"0.#"),1)=".",FALSE,TRUE)</formula>
    </cfRule>
    <cfRule type="expression" dxfId="2732" priority="13380">
      <formula>IF(RIGHT(TEXT(AE60,"0.#"),1)=".",TRUE,FALSE)</formula>
    </cfRule>
  </conditionalFormatting>
  <conditionalFormatting sqref="AE61">
    <cfRule type="expression" dxfId="2731" priority="13377">
      <formula>IF(RIGHT(TEXT(AE61,"0.#"),1)=".",FALSE,TRUE)</formula>
    </cfRule>
    <cfRule type="expression" dxfId="2730" priority="13378">
      <formula>IF(RIGHT(TEXT(AE61,"0.#"),1)=".",TRUE,FALSE)</formula>
    </cfRule>
  </conditionalFormatting>
  <conditionalFormatting sqref="AE62">
    <cfRule type="expression" dxfId="2729" priority="13375">
      <formula>IF(RIGHT(TEXT(AE62,"0.#"),1)=".",FALSE,TRUE)</formula>
    </cfRule>
    <cfRule type="expression" dxfId="2728" priority="13376">
      <formula>IF(RIGHT(TEXT(AE62,"0.#"),1)=".",TRUE,FALSE)</formula>
    </cfRule>
  </conditionalFormatting>
  <conditionalFormatting sqref="AI62">
    <cfRule type="expression" dxfId="2727" priority="13373">
      <formula>IF(RIGHT(TEXT(AI62,"0.#"),1)=".",FALSE,TRUE)</formula>
    </cfRule>
    <cfRule type="expression" dxfId="2726" priority="13374">
      <formula>IF(RIGHT(TEXT(AI62,"0.#"),1)=".",TRUE,FALSE)</formula>
    </cfRule>
  </conditionalFormatting>
  <conditionalFormatting sqref="AI61">
    <cfRule type="expression" dxfId="2725" priority="13371">
      <formula>IF(RIGHT(TEXT(AI61,"0.#"),1)=".",FALSE,TRUE)</formula>
    </cfRule>
    <cfRule type="expression" dxfId="2724" priority="13372">
      <formula>IF(RIGHT(TEXT(AI61,"0.#"),1)=".",TRUE,FALSE)</formula>
    </cfRule>
  </conditionalFormatting>
  <conditionalFormatting sqref="AI60">
    <cfRule type="expression" dxfId="2723" priority="13369">
      <formula>IF(RIGHT(TEXT(AI60,"0.#"),1)=".",FALSE,TRUE)</formula>
    </cfRule>
    <cfRule type="expression" dxfId="2722" priority="13370">
      <formula>IF(RIGHT(TEXT(AI60,"0.#"),1)=".",TRUE,FALSE)</formula>
    </cfRule>
  </conditionalFormatting>
  <conditionalFormatting sqref="AM60">
    <cfRule type="expression" dxfId="2721" priority="13367">
      <formula>IF(RIGHT(TEXT(AM60,"0.#"),1)=".",FALSE,TRUE)</formula>
    </cfRule>
    <cfRule type="expression" dxfId="2720" priority="13368">
      <formula>IF(RIGHT(TEXT(AM60,"0.#"),1)=".",TRUE,FALSE)</formula>
    </cfRule>
  </conditionalFormatting>
  <conditionalFormatting sqref="AM61">
    <cfRule type="expression" dxfId="2719" priority="13365">
      <formula>IF(RIGHT(TEXT(AM61,"0.#"),1)=".",FALSE,TRUE)</formula>
    </cfRule>
    <cfRule type="expression" dxfId="2718" priority="13366">
      <formula>IF(RIGHT(TEXT(AM61,"0.#"),1)=".",TRUE,FALSE)</formula>
    </cfRule>
  </conditionalFormatting>
  <conditionalFormatting sqref="AM62">
    <cfRule type="expression" dxfId="2717" priority="13363">
      <formula>IF(RIGHT(TEXT(AM62,"0.#"),1)=".",FALSE,TRUE)</formula>
    </cfRule>
    <cfRule type="expression" dxfId="2716" priority="13364">
      <formula>IF(RIGHT(TEXT(AM62,"0.#"),1)=".",TRUE,FALSE)</formula>
    </cfRule>
  </conditionalFormatting>
  <conditionalFormatting sqref="AE87">
    <cfRule type="expression" dxfId="2715" priority="13349">
      <formula>IF(RIGHT(TEXT(AE87,"0.#"),1)=".",FALSE,TRUE)</formula>
    </cfRule>
    <cfRule type="expression" dxfId="2714" priority="13350">
      <formula>IF(RIGHT(TEXT(AE87,"0.#"),1)=".",TRUE,FALSE)</formula>
    </cfRule>
  </conditionalFormatting>
  <conditionalFormatting sqref="AE88">
    <cfRule type="expression" dxfId="2713" priority="13347">
      <formula>IF(RIGHT(TEXT(AE88,"0.#"),1)=".",FALSE,TRUE)</formula>
    </cfRule>
    <cfRule type="expression" dxfId="2712" priority="13348">
      <formula>IF(RIGHT(TEXT(AE88,"0.#"),1)=".",TRUE,FALSE)</formula>
    </cfRule>
  </conditionalFormatting>
  <conditionalFormatting sqref="AE89">
    <cfRule type="expression" dxfId="2711" priority="13345">
      <formula>IF(RIGHT(TEXT(AE89,"0.#"),1)=".",FALSE,TRUE)</formula>
    </cfRule>
    <cfRule type="expression" dxfId="2710" priority="13346">
      <formula>IF(RIGHT(TEXT(AE89,"0.#"),1)=".",TRUE,FALSE)</formula>
    </cfRule>
  </conditionalFormatting>
  <conditionalFormatting sqref="AI89">
    <cfRule type="expression" dxfId="2709" priority="13343">
      <formula>IF(RIGHT(TEXT(AI89,"0.#"),1)=".",FALSE,TRUE)</formula>
    </cfRule>
    <cfRule type="expression" dxfId="2708" priority="13344">
      <formula>IF(RIGHT(TEXT(AI89,"0.#"),1)=".",TRUE,FALSE)</formula>
    </cfRule>
  </conditionalFormatting>
  <conditionalFormatting sqref="AI88">
    <cfRule type="expression" dxfId="2707" priority="13341">
      <formula>IF(RIGHT(TEXT(AI88,"0.#"),1)=".",FALSE,TRUE)</formula>
    </cfRule>
    <cfRule type="expression" dxfId="2706" priority="13342">
      <formula>IF(RIGHT(TEXT(AI88,"0.#"),1)=".",TRUE,FALSE)</formula>
    </cfRule>
  </conditionalFormatting>
  <conditionalFormatting sqref="AI87">
    <cfRule type="expression" dxfId="2705" priority="13339">
      <formula>IF(RIGHT(TEXT(AI87,"0.#"),1)=".",FALSE,TRUE)</formula>
    </cfRule>
    <cfRule type="expression" dxfId="2704" priority="13340">
      <formula>IF(RIGHT(TEXT(AI87,"0.#"),1)=".",TRUE,FALSE)</formula>
    </cfRule>
  </conditionalFormatting>
  <conditionalFormatting sqref="AM88">
    <cfRule type="expression" dxfId="2703" priority="13335">
      <formula>IF(RIGHT(TEXT(AM88,"0.#"),1)=".",FALSE,TRUE)</formula>
    </cfRule>
    <cfRule type="expression" dxfId="2702" priority="13336">
      <formula>IF(RIGHT(TEXT(AM88,"0.#"),1)=".",TRUE,FALSE)</formula>
    </cfRule>
  </conditionalFormatting>
  <conditionalFormatting sqref="AM89">
    <cfRule type="expression" dxfId="2701" priority="13333">
      <formula>IF(RIGHT(TEXT(AM89,"0.#"),1)=".",FALSE,TRUE)</formula>
    </cfRule>
    <cfRule type="expression" dxfId="2700" priority="13334">
      <formula>IF(RIGHT(TEXT(AM89,"0.#"),1)=".",TRUE,FALSE)</formula>
    </cfRule>
  </conditionalFormatting>
  <conditionalFormatting sqref="AE92">
    <cfRule type="expression" dxfId="2699" priority="13319">
      <formula>IF(RIGHT(TEXT(AE92,"0.#"),1)=".",FALSE,TRUE)</formula>
    </cfRule>
    <cfRule type="expression" dxfId="2698" priority="13320">
      <formula>IF(RIGHT(TEXT(AE92,"0.#"),1)=".",TRUE,FALSE)</formula>
    </cfRule>
  </conditionalFormatting>
  <conditionalFormatting sqref="AE93">
    <cfRule type="expression" dxfId="2697" priority="13317">
      <formula>IF(RIGHT(TEXT(AE93,"0.#"),1)=".",FALSE,TRUE)</formula>
    </cfRule>
    <cfRule type="expression" dxfId="2696" priority="13318">
      <formula>IF(RIGHT(TEXT(AE93,"0.#"),1)=".",TRUE,FALSE)</formula>
    </cfRule>
  </conditionalFormatting>
  <conditionalFormatting sqref="AE94">
    <cfRule type="expression" dxfId="2695" priority="13315">
      <formula>IF(RIGHT(TEXT(AE94,"0.#"),1)=".",FALSE,TRUE)</formula>
    </cfRule>
    <cfRule type="expression" dxfId="2694" priority="13316">
      <formula>IF(RIGHT(TEXT(AE94,"0.#"),1)=".",TRUE,FALSE)</formula>
    </cfRule>
  </conditionalFormatting>
  <conditionalFormatting sqref="AI94">
    <cfRule type="expression" dxfId="2693" priority="13313">
      <formula>IF(RIGHT(TEXT(AI94,"0.#"),1)=".",FALSE,TRUE)</formula>
    </cfRule>
    <cfRule type="expression" dxfId="2692" priority="13314">
      <formula>IF(RIGHT(TEXT(AI94,"0.#"),1)=".",TRUE,FALSE)</formula>
    </cfRule>
  </conditionalFormatting>
  <conditionalFormatting sqref="AI93">
    <cfRule type="expression" dxfId="2691" priority="13311">
      <formula>IF(RIGHT(TEXT(AI93,"0.#"),1)=".",FALSE,TRUE)</formula>
    </cfRule>
    <cfRule type="expression" dxfId="2690" priority="13312">
      <formula>IF(RIGHT(TEXT(AI93,"0.#"),1)=".",TRUE,FALSE)</formula>
    </cfRule>
  </conditionalFormatting>
  <conditionalFormatting sqref="AI92">
    <cfRule type="expression" dxfId="2689" priority="13309">
      <formula>IF(RIGHT(TEXT(AI92,"0.#"),1)=".",FALSE,TRUE)</formula>
    </cfRule>
    <cfRule type="expression" dxfId="2688" priority="13310">
      <formula>IF(RIGHT(TEXT(AI92,"0.#"),1)=".",TRUE,FALSE)</formula>
    </cfRule>
  </conditionalFormatting>
  <conditionalFormatting sqref="AM92">
    <cfRule type="expression" dxfId="2687" priority="13307">
      <formula>IF(RIGHT(TEXT(AM92,"0.#"),1)=".",FALSE,TRUE)</formula>
    </cfRule>
    <cfRule type="expression" dxfId="2686" priority="13308">
      <formula>IF(RIGHT(TEXT(AM92,"0.#"),1)=".",TRUE,FALSE)</formula>
    </cfRule>
  </conditionalFormatting>
  <conditionalFormatting sqref="AM93">
    <cfRule type="expression" dxfId="2685" priority="13305">
      <formula>IF(RIGHT(TEXT(AM93,"0.#"),1)=".",FALSE,TRUE)</formula>
    </cfRule>
    <cfRule type="expression" dxfId="2684" priority="13306">
      <formula>IF(RIGHT(TEXT(AM93,"0.#"),1)=".",TRUE,FALSE)</formula>
    </cfRule>
  </conditionalFormatting>
  <conditionalFormatting sqref="AM94">
    <cfRule type="expression" dxfId="2683" priority="13303">
      <formula>IF(RIGHT(TEXT(AM94,"0.#"),1)=".",FALSE,TRUE)</formula>
    </cfRule>
    <cfRule type="expression" dxfId="2682" priority="13304">
      <formula>IF(RIGHT(TEXT(AM94,"0.#"),1)=".",TRUE,FALSE)</formula>
    </cfRule>
  </conditionalFormatting>
  <conditionalFormatting sqref="AE97">
    <cfRule type="expression" dxfId="2681" priority="13289">
      <formula>IF(RIGHT(TEXT(AE97,"0.#"),1)=".",FALSE,TRUE)</formula>
    </cfRule>
    <cfRule type="expression" dxfId="2680" priority="13290">
      <formula>IF(RIGHT(TEXT(AE97,"0.#"),1)=".",TRUE,FALSE)</formula>
    </cfRule>
  </conditionalFormatting>
  <conditionalFormatting sqref="AE98">
    <cfRule type="expression" dxfId="2679" priority="13287">
      <formula>IF(RIGHT(TEXT(AE98,"0.#"),1)=".",FALSE,TRUE)</formula>
    </cfRule>
    <cfRule type="expression" dxfId="2678" priority="13288">
      <formula>IF(RIGHT(TEXT(AE98,"0.#"),1)=".",TRUE,FALSE)</formula>
    </cfRule>
  </conditionalFormatting>
  <conditionalFormatting sqref="AE99">
    <cfRule type="expression" dxfId="2677" priority="13285">
      <formula>IF(RIGHT(TEXT(AE99,"0.#"),1)=".",FALSE,TRUE)</formula>
    </cfRule>
    <cfRule type="expression" dxfId="2676" priority="13286">
      <formula>IF(RIGHT(TEXT(AE99,"0.#"),1)=".",TRUE,FALSE)</formula>
    </cfRule>
  </conditionalFormatting>
  <conditionalFormatting sqref="AI99">
    <cfRule type="expression" dxfId="2675" priority="13283">
      <formula>IF(RIGHT(TEXT(AI99,"0.#"),1)=".",FALSE,TRUE)</formula>
    </cfRule>
    <cfRule type="expression" dxfId="2674" priority="13284">
      <formula>IF(RIGHT(TEXT(AI99,"0.#"),1)=".",TRUE,FALSE)</formula>
    </cfRule>
  </conditionalFormatting>
  <conditionalFormatting sqref="AI98">
    <cfRule type="expression" dxfId="2673" priority="13281">
      <formula>IF(RIGHT(TEXT(AI98,"0.#"),1)=".",FALSE,TRUE)</formula>
    </cfRule>
    <cfRule type="expression" dxfId="2672" priority="13282">
      <formula>IF(RIGHT(TEXT(AI98,"0.#"),1)=".",TRUE,FALSE)</formula>
    </cfRule>
  </conditionalFormatting>
  <conditionalFormatting sqref="AI97">
    <cfRule type="expression" dxfId="2671" priority="13279">
      <formula>IF(RIGHT(TEXT(AI97,"0.#"),1)=".",FALSE,TRUE)</formula>
    </cfRule>
    <cfRule type="expression" dxfId="2670" priority="13280">
      <formula>IF(RIGHT(TEXT(AI97,"0.#"),1)=".",TRUE,FALSE)</formula>
    </cfRule>
  </conditionalFormatting>
  <conditionalFormatting sqref="AM97">
    <cfRule type="expression" dxfId="2669" priority="13277">
      <formula>IF(RIGHT(TEXT(AM97,"0.#"),1)=".",FALSE,TRUE)</formula>
    </cfRule>
    <cfRule type="expression" dxfId="2668" priority="13278">
      <formula>IF(RIGHT(TEXT(AM97,"0.#"),1)=".",TRUE,FALSE)</formula>
    </cfRule>
  </conditionalFormatting>
  <conditionalFormatting sqref="AM98">
    <cfRule type="expression" dxfId="2667" priority="13275">
      <formula>IF(RIGHT(TEXT(AM98,"0.#"),1)=".",FALSE,TRUE)</formula>
    </cfRule>
    <cfRule type="expression" dxfId="2666" priority="13276">
      <formula>IF(RIGHT(TEXT(AM98,"0.#"),1)=".",TRUE,FALSE)</formula>
    </cfRule>
  </conditionalFormatting>
  <conditionalFormatting sqref="AM99">
    <cfRule type="expression" dxfId="2665" priority="13273">
      <formula>IF(RIGHT(TEXT(AM99,"0.#"),1)=".",FALSE,TRUE)</formula>
    </cfRule>
    <cfRule type="expression" dxfId="2664" priority="13274">
      <formula>IF(RIGHT(TEXT(AM99,"0.#"),1)=".",TRUE,FALSE)</formula>
    </cfRule>
  </conditionalFormatting>
  <conditionalFormatting sqref="AM101">
    <cfRule type="expression" dxfId="2663" priority="13257">
      <formula>IF(RIGHT(TEXT(AM101,"0.#"),1)=".",FALSE,TRUE)</formula>
    </cfRule>
    <cfRule type="expression" dxfId="2662" priority="13258">
      <formula>IF(RIGHT(TEXT(AM101,"0.#"),1)=".",TRUE,FALSE)</formula>
    </cfRule>
  </conditionalFormatting>
  <conditionalFormatting sqref="AM102">
    <cfRule type="expression" dxfId="2661" priority="13251">
      <formula>IF(RIGHT(TEXT(AM102,"0.#"),1)=".",FALSE,TRUE)</formula>
    </cfRule>
    <cfRule type="expression" dxfId="2660" priority="13252">
      <formula>IF(RIGHT(TEXT(AM102,"0.#"),1)=".",TRUE,FALSE)</formula>
    </cfRule>
  </conditionalFormatting>
  <conditionalFormatting sqref="AQ102">
    <cfRule type="expression" dxfId="2659" priority="13249">
      <formula>IF(RIGHT(TEXT(AQ102,"0.#"),1)=".",FALSE,TRUE)</formula>
    </cfRule>
    <cfRule type="expression" dxfId="2658" priority="13250">
      <formula>IF(RIGHT(TEXT(AQ102,"0.#"),1)=".",TRUE,FALSE)</formula>
    </cfRule>
  </conditionalFormatting>
  <conditionalFormatting sqref="AE104">
    <cfRule type="expression" dxfId="2657" priority="13247">
      <formula>IF(RIGHT(TEXT(AE104,"0.#"),1)=".",FALSE,TRUE)</formula>
    </cfRule>
    <cfRule type="expression" dxfId="2656" priority="13248">
      <formula>IF(RIGHT(TEXT(AE104,"0.#"),1)=".",TRUE,FALSE)</formula>
    </cfRule>
  </conditionalFormatting>
  <conditionalFormatting sqref="AI104">
    <cfRule type="expression" dxfId="2655" priority="13245">
      <formula>IF(RIGHT(TEXT(AI104,"0.#"),1)=".",FALSE,TRUE)</formula>
    </cfRule>
    <cfRule type="expression" dxfId="2654" priority="13246">
      <formula>IF(RIGHT(TEXT(AI104,"0.#"),1)=".",TRUE,FALSE)</formula>
    </cfRule>
  </conditionalFormatting>
  <conditionalFormatting sqref="AM104">
    <cfRule type="expression" dxfId="2653" priority="13243">
      <formula>IF(RIGHT(TEXT(AM104,"0.#"),1)=".",FALSE,TRUE)</formula>
    </cfRule>
    <cfRule type="expression" dxfId="2652" priority="13244">
      <formula>IF(RIGHT(TEXT(AM104,"0.#"),1)=".",TRUE,FALSE)</formula>
    </cfRule>
  </conditionalFormatting>
  <conditionalFormatting sqref="AE105">
    <cfRule type="expression" dxfId="2651" priority="13241">
      <formula>IF(RIGHT(TEXT(AE105,"0.#"),1)=".",FALSE,TRUE)</formula>
    </cfRule>
    <cfRule type="expression" dxfId="2650" priority="13242">
      <formula>IF(RIGHT(TEXT(AE105,"0.#"),1)=".",TRUE,FALSE)</formula>
    </cfRule>
  </conditionalFormatting>
  <conditionalFormatting sqref="AI105">
    <cfRule type="expression" dxfId="2649" priority="13239">
      <formula>IF(RIGHT(TEXT(AI105,"0.#"),1)=".",FALSE,TRUE)</formula>
    </cfRule>
    <cfRule type="expression" dxfId="2648" priority="13240">
      <formula>IF(RIGHT(TEXT(AI105,"0.#"),1)=".",TRUE,FALSE)</formula>
    </cfRule>
  </conditionalFormatting>
  <conditionalFormatting sqref="AM105">
    <cfRule type="expression" dxfId="2647" priority="13237">
      <formula>IF(RIGHT(TEXT(AM105,"0.#"),1)=".",FALSE,TRUE)</formula>
    </cfRule>
    <cfRule type="expression" dxfId="2646" priority="13238">
      <formula>IF(RIGHT(TEXT(AM105,"0.#"),1)=".",TRUE,FALSE)</formula>
    </cfRule>
  </conditionalFormatting>
  <conditionalFormatting sqref="AE107">
    <cfRule type="expression" dxfId="2645" priority="13233">
      <formula>IF(RIGHT(TEXT(AE107,"0.#"),1)=".",FALSE,TRUE)</formula>
    </cfRule>
    <cfRule type="expression" dxfId="2644" priority="13234">
      <formula>IF(RIGHT(TEXT(AE107,"0.#"),1)=".",TRUE,FALSE)</formula>
    </cfRule>
  </conditionalFormatting>
  <conditionalFormatting sqref="AI107">
    <cfRule type="expression" dxfId="2643" priority="13231">
      <formula>IF(RIGHT(TEXT(AI107,"0.#"),1)=".",FALSE,TRUE)</formula>
    </cfRule>
    <cfRule type="expression" dxfId="2642" priority="13232">
      <formula>IF(RIGHT(TEXT(AI107,"0.#"),1)=".",TRUE,FALSE)</formula>
    </cfRule>
  </conditionalFormatting>
  <conditionalFormatting sqref="AM107">
    <cfRule type="expression" dxfId="2641" priority="13229">
      <formula>IF(RIGHT(TEXT(AM107,"0.#"),1)=".",FALSE,TRUE)</formula>
    </cfRule>
    <cfRule type="expression" dxfId="2640" priority="13230">
      <formula>IF(RIGHT(TEXT(AM107,"0.#"),1)=".",TRUE,FALSE)</formula>
    </cfRule>
  </conditionalFormatting>
  <conditionalFormatting sqref="AE108">
    <cfRule type="expression" dxfId="2639" priority="13227">
      <formula>IF(RIGHT(TEXT(AE108,"0.#"),1)=".",FALSE,TRUE)</formula>
    </cfRule>
    <cfRule type="expression" dxfId="2638" priority="13228">
      <formula>IF(RIGHT(TEXT(AE108,"0.#"),1)=".",TRUE,FALSE)</formula>
    </cfRule>
  </conditionalFormatting>
  <conditionalFormatting sqref="AI108">
    <cfRule type="expression" dxfId="2637" priority="13225">
      <formula>IF(RIGHT(TEXT(AI108,"0.#"),1)=".",FALSE,TRUE)</formula>
    </cfRule>
    <cfRule type="expression" dxfId="2636" priority="13226">
      <formula>IF(RIGHT(TEXT(AI108,"0.#"),1)=".",TRUE,FALSE)</formula>
    </cfRule>
  </conditionalFormatting>
  <conditionalFormatting sqref="AM108">
    <cfRule type="expression" dxfId="2635" priority="13223">
      <formula>IF(RIGHT(TEXT(AM108,"0.#"),1)=".",FALSE,TRUE)</formula>
    </cfRule>
    <cfRule type="expression" dxfId="2634" priority="13224">
      <formula>IF(RIGHT(TEXT(AM108,"0.#"),1)=".",TRUE,FALSE)</formula>
    </cfRule>
  </conditionalFormatting>
  <conditionalFormatting sqref="AE110">
    <cfRule type="expression" dxfId="2633" priority="13219">
      <formula>IF(RIGHT(TEXT(AE110,"0.#"),1)=".",FALSE,TRUE)</formula>
    </cfRule>
    <cfRule type="expression" dxfId="2632" priority="13220">
      <formula>IF(RIGHT(TEXT(AE110,"0.#"),1)=".",TRUE,FALSE)</formula>
    </cfRule>
  </conditionalFormatting>
  <conditionalFormatting sqref="AI110">
    <cfRule type="expression" dxfId="2631" priority="13217">
      <formula>IF(RIGHT(TEXT(AI110,"0.#"),1)=".",FALSE,TRUE)</formula>
    </cfRule>
    <cfRule type="expression" dxfId="2630" priority="13218">
      <formula>IF(RIGHT(TEXT(AI110,"0.#"),1)=".",TRUE,FALSE)</formula>
    </cfRule>
  </conditionalFormatting>
  <conditionalFormatting sqref="AM110">
    <cfRule type="expression" dxfId="2629" priority="13215">
      <formula>IF(RIGHT(TEXT(AM110,"0.#"),1)=".",FALSE,TRUE)</formula>
    </cfRule>
    <cfRule type="expression" dxfId="2628" priority="13216">
      <formula>IF(RIGHT(TEXT(AM110,"0.#"),1)=".",TRUE,FALSE)</formula>
    </cfRule>
  </conditionalFormatting>
  <conditionalFormatting sqref="AE111">
    <cfRule type="expression" dxfId="2627" priority="13213">
      <formula>IF(RIGHT(TEXT(AE111,"0.#"),1)=".",FALSE,TRUE)</formula>
    </cfRule>
    <cfRule type="expression" dxfId="2626" priority="13214">
      <formula>IF(RIGHT(TEXT(AE111,"0.#"),1)=".",TRUE,FALSE)</formula>
    </cfRule>
  </conditionalFormatting>
  <conditionalFormatting sqref="AI111">
    <cfRule type="expression" dxfId="2625" priority="13211">
      <formula>IF(RIGHT(TEXT(AI111,"0.#"),1)=".",FALSE,TRUE)</formula>
    </cfRule>
    <cfRule type="expression" dxfId="2624" priority="13212">
      <formula>IF(RIGHT(TEXT(AI111,"0.#"),1)=".",TRUE,FALSE)</formula>
    </cfRule>
  </conditionalFormatting>
  <conditionalFormatting sqref="AM111">
    <cfRule type="expression" dxfId="2623" priority="13209">
      <formula>IF(RIGHT(TEXT(AM111,"0.#"),1)=".",FALSE,TRUE)</formula>
    </cfRule>
    <cfRule type="expression" dxfId="2622" priority="13210">
      <formula>IF(RIGHT(TEXT(AM111,"0.#"),1)=".",TRUE,FALSE)</formula>
    </cfRule>
  </conditionalFormatting>
  <conditionalFormatting sqref="AE113">
    <cfRule type="expression" dxfId="2621" priority="13205">
      <formula>IF(RIGHT(TEXT(AE113,"0.#"),1)=".",FALSE,TRUE)</formula>
    </cfRule>
    <cfRule type="expression" dxfId="2620" priority="13206">
      <formula>IF(RIGHT(TEXT(AE113,"0.#"),1)=".",TRUE,FALSE)</formula>
    </cfRule>
  </conditionalFormatting>
  <conditionalFormatting sqref="AI113">
    <cfRule type="expression" dxfId="2619" priority="13203">
      <formula>IF(RIGHT(TEXT(AI113,"0.#"),1)=".",FALSE,TRUE)</formula>
    </cfRule>
    <cfRule type="expression" dxfId="2618" priority="13204">
      <formula>IF(RIGHT(TEXT(AI113,"0.#"),1)=".",TRUE,FALSE)</formula>
    </cfRule>
  </conditionalFormatting>
  <conditionalFormatting sqref="AM113">
    <cfRule type="expression" dxfId="2617" priority="13201">
      <formula>IF(RIGHT(TEXT(AM113,"0.#"),1)=".",FALSE,TRUE)</formula>
    </cfRule>
    <cfRule type="expression" dxfId="2616" priority="13202">
      <formula>IF(RIGHT(TEXT(AM113,"0.#"),1)=".",TRUE,FALSE)</formula>
    </cfRule>
  </conditionalFormatting>
  <conditionalFormatting sqref="AE114">
    <cfRule type="expression" dxfId="2615" priority="13199">
      <formula>IF(RIGHT(TEXT(AE114,"0.#"),1)=".",FALSE,TRUE)</formula>
    </cfRule>
    <cfRule type="expression" dxfId="2614" priority="13200">
      <formula>IF(RIGHT(TEXT(AE114,"0.#"),1)=".",TRUE,FALSE)</formula>
    </cfRule>
  </conditionalFormatting>
  <conditionalFormatting sqref="AI114">
    <cfRule type="expression" dxfId="2613" priority="13197">
      <formula>IF(RIGHT(TEXT(AI114,"0.#"),1)=".",FALSE,TRUE)</formula>
    </cfRule>
    <cfRule type="expression" dxfId="2612" priority="13198">
      <formula>IF(RIGHT(TEXT(AI114,"0.#"),1)=".",TRUE,FALSE)</formula>
    </cfRule>
  </conditionalFormatting>
  <conditionalFormatting sqref="AM114">
    <cfRule type="expression" dxfId="2611" priority="13195">
      <formula>IF(RIGHT(TEXT(AM114,"0.#"),1)=".",FALSE,TRUE)</formula>
    </cfRule>
    <cfRule type="expression" dxfId="2610" priority="13196">
      <formula>IF(RIGHT(TEXT(AM114,"0.#"),1)=".",TRUE,FALSE)</formula>
    </cfRule>
  </conditionalFormatting>
  <conditionalFormatting sqref="AQ116">
    <cfRule type="expression" dxfId="2609" priority="13191">
      <formula>IF(RIGHT(TEXT(AQ116,"0.#"),1)=".",FALSE,TRUE)</formula>
    </cfRule>
    <cfRule type="expression" dxfId="2608" priority="13192">
      <formula>IF(RIGHT(TEXT(AQ116,"0.#"),1)=".",TRUE,FALSE)</formula>
    </cfRule>
  </conditionalFormatting>
  <conditionalFormatting sqref="AM116">
    <cfRule type="expression" dxfId="2607" priority="13187">
      <formula>IF(RIGHT(TEXT(AM116,"0.#"),1)=".",FALSE,TRUE)</formula>
    </cfRule>
    <cfRule type="expression" dxfId="2606" priority="13188">
      <formula>IF(RIGHT(TEXT(AM116,"0.#"),1)=".",TRUE,FALSE)</formula>
    </cfRule>
  </conditionalFormatting>
  <conditionalFormatting sqref="AQ119">
    <cfRule type="expression" dxfId="2605" priority="13177">
      <formula>IF(RIGHT(TEXT(AQ119,"0.#"),1)=".",FALSE,TRUE)</formula>
    </cfRule>
    <cfRule type="expression" dxfId="2604" priority="13178">
      <formula>IF(RIGHT(TEXT(AQ119,"0.#"),1)=".",TRUE,FALSE)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40:AO867">
    <cfRule type="expression" dxfId="2525" priority="6661">
      <formula>IF(AND(AL840&gt;=0, RIGHT(TEXT(AL840,"0.#"),1)&lt;&gt;"."),TRUE,FALSE)</formula>
    </cfRule>
    <cfRule type="expression" dxfId="2524" priority="6662">
      <formula>IF(AND(AL840&gt;=0, RIGHT(TEXT(AL840,"0.#"),1)="."),TRUE,FALSE)</formula>
    </cfRule>
    <cfRule type="expression" dxfId="2523" priority="6663">
      <formula>IF(AND(AL840&lt;0, RIGHT(TEXT(AL840,"0.#"),1)&lt;&gt;"."),TRUE,FALSE)</formula>
    </cfRule>
    <cfRule type="expression" dxfId="2522" priority="6664">
      <formula>IF(AND(AL840&lt;0, RIGHT(TEXT(AL840,"0.#"),1)="."),TRUE,FALSE)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M120">
    <cfRule type="expression" dxfId="2467" priority="3005">
      <formula>IF(RIGHT(TEXT(AM120,"0.#"),1)=".",FALSE,TRUE)</formula>
    </cfRule>
    <cfRule type="expression" dxfId="2466" priority="3006">
      <formula>IF(RIGHT(TEXT(AM120,"0.#"),1)=".",TRUE,FALSE)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9">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9">
    <cfRule type="expression" dxfId="2405" priority="2845">
      <formula>IF(RIGHT(TEXT(Y839,"0.#"),1)=".",FALSE,TRUE)</formula>
    </cfRule>
    <cfRule type="expression" dxfId="2404" priority="2846">
      <formula>IF(RIGHT(TEXT(Y839,"0.#"),1)=".",TRUE,FALSE)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3:Y900">
    <cfRule type="expression" dxfId="2087" priority="2105">
      <formula>IF(RIGHT(TEXT(Y873,"0.#"),1)=".",FALSE,TRUE)</formula>
    </cfRule>
    <cfRule type="expression" dxfId="2086" priority="2106">
      <formula>IF(RIGHT(TEXT(Y873,"0.#"),1)=".",TRUE,FALSE)</formula>
    </cfRule>
  </conditionalFormatting>
  <conditionalFormatting sqref="Y871:Y872">
    <cfRule type="expression" dxfId="2085" priority="2099">
      <formula>IF(RIGHT(TEXT(Y871,"0.#"),1)=".",FALSE,TRUE)</formula>
    </cfRule>
    <cfRule type="expression" dxfId="2084" priority="2100">
      <formula>IF(RIGHT(TEXT(Y871,"0.#"),1)=".",TRUE,FALSE)</formula>
    </cfRule>
  </conditionalFormatting>
  <conditionalFormatting sqref="Y906:Y933">
    <cfRule type="expression" dxfId="2083" priority="2093">
      <formula>IF(RIGHT(TEXT(Y906,"0.#"),1)=".",FALSE,TRUE)</formula>
    </cfRule>
    <cfRule type="expression" dxfId="2082" priority="2094">
      <formula>IF(RIGHT(TEXT(Y906,"0.#"),1)=".",TRUE,FALSE)</formula>
    </cfRule>
  </conditionalFormatting>
  <conditionalFormatting sqref="Y904:Y905">
    <cfRule type="expression" dxfId="2081" priority="2087">
      <formula>IF(RIGHT(TEXT(Y904,"0.#"),1)=".",FALSE,TRUE)</formula>
    </cfRule>
    <cfRule type="expression" dxfId="2080" priority="2088">
      <formula>IF(RIGHT(TEXT(Y904,"0.#"),1)=".",TRUE,FALSE)</formula>
    </cfRule>
  </conditionalFormatting>
  <conditionalFormatting sqref="Y939:Y966">
    <cfRule type="expression" dxfId="2079" priority="2081">
      <formula>IF(RIGHT(TEXT(Y939,"0.#"),1)=".",FALSE,TRUE)</formula>
    </cfRule>
    <cfRule type="expression" dxfId="2078" priority="2082">
      <formula>IF(RIGHT(TEXT(Y939,"0.#"),1)=".",TRUE,FALSE)</formula>
    </cfRule>
  </conditionalFormatting>
  <conditionalFormatting sqref="Y937:Y938">
    <cfRule type="expression" dxfId="2077" priority="2075">
      <formula>IF(RIGHT(TEXT(Y937,"0.#"),1)=".",FALSE,TRUE)</formula>
    </cfRule>
    <cfRule type="expression" dxfId="2076" priority="2076">
      <formula>IF(RIGHT(TEXT(Y937,"0.#"),1)=".",TRUE,FALSE)</formula>
    </cfRule>
  </conditionalFormatting>
  <conditionalFormatting sqref="Y972:Y999">
    <cfRule type="expression" dxfId="2075" priority="2069">
      <formula>IF(RIGHT(TEXT(Y972,"0.#"),1)=".",FALSE,TRUE)</formula>
    </cfRule>
    <cfRule type="expression" dxfId="2074" priority="2070">
      <formula>IF(RIGHT(TEXT(Y972,"0.#"),1)=".",TRUE,FALSE)</formula>
    </cfRule>
  </conditionalFormatting>
  <conditionalFormatting sqref="Y970:Y971">
    <cfRule type="expression" dxfId="2073" priority="2063">
      <formula>IF(RIGHT(TEXT(Y970,"0.#"),1)=".",FALSE,TRUE)</formula>
    </cfRule>
    <cfRule type="expression" dxfId="2072" priority="2064">
      <formula>IF(RIGHT(TEXT(Y970,"0.#"),1)=".",TRUE,FALSE)</formula>
    </cfRule>
  </conditionalFormatting>
  <conditionalFormatting sqref="Y1005:Y1032">
    <cfRule type="expression" dxfId="2071" priority="2057">
      <formula>IF(RIGHT(TEXT(Y1005,"0.#"),1)=".",FALSE,TRUE)</formula>
    </cfRule>
    <cfRule type="expression" dxfId="2070" priority="2058">
      <formula>IF(RIGHT(TEXT(Y1005,"0.#"),1)=".",TRUE,FALSE)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3:AO900">
    <cfRule type="expression" dxfId="1991" priority="2107">
      <formula>IF(AND(AL873&gt;=0, RIGHT(TEXT(AL873,"0.#"),1)&lt;&gt;"."),TRUE,FALSE)</formula>
    </cfRule>
    <cfRule type="expression" dxfId="1990" priority="2108">
      <formula>IF(AND(AL873&gt;=0, RIGHT(TEXT(AL873,"0.#"),1)="."),TRUE,FALSE)</formula>
    </cfRule>
    <cfRule type="expression" dxfId="1989" priority="2109">
      <formula>IF(AND(AL873&lt;0, RIGHT(TEXT(AL873,"0.#"),1)&lt;&gt;"."),TRUE,FALSE)</formula>
    </cfRule>
    <cfRule type="expression" dxfId="1988" priority="2110">
      <formula>IF(AND(AL873&lt;0, RIGHT(TEXT(AL873,"0.#"),1)="."),TRUE,FALSE)</formula>
    </cfRule>
  </conditionalFormatting>
  <conditionalFormatting sqref="AL871:AO872">
    <cfRule type="expression" dxfId="1987" priority="2101">
      <formula>IF(AND(AL871&gt;=0, RIGHT(TEXT(AL871,"0.#"),1)&lt;&gt;"."),TRUE,FALSE)</formula>
    </cfRule>
    <cfRule type="expression" dxfId="1986" priority="2102">
      <formula>IF(AND(AL871&gt;=0, RIGHT(TEXT(AL871,"0.#"),1)="."),TRUE,FALSE)</formula>
    </cfRule>
    <cfRule type="expression" dxfId="1985" priority="2103">
      <formula>IF(AND(AL871&lt;0, RIGHT(TEXT(AL871,"0.#"),1)&lt;&gt;"."),TRUE,FALSE)</formula>
    </cfRule>
    <cfRule type="expression" dxfId="1984" priority="2104">
      <formula>IF(AND(AL871&lt;0, RIGHT(TEXT(AL871,"0.#"),1)="."),TRUE,FALSE)</formula>
    </cfRule>
  </conditionalFormatting>
  <conditionalFormatting sqref="AL906:AO933">
    <cfRule type="expression" dxfId="1983" priority="2095">
      <formula>IF(AND(AL906&gt;=0, RIGHT(TEXT(AL906,"0.#"),1)&lt;&gt;"."),TRUE,FALSE)</formula>
    </cfRule>
    <cfRule type="expression" dxfId="1982" priority="2096">
      <formula>IF(AND(AL906&gt;=0, RIGHT(TEXT(AL906,"0.#"),1)="."),TRUE,FALSE)</formula>
    </cfRule>
    <cfRule type="expression" dxfId="1981" priority="2097">
      <formula>IF(AND(AL906&lt;0, RIGHT(TEXT(AL906,"0.#"),1)&lt;&gt;"."),TRUE,FALSE)</formula>
    </cfRule>
    <cfRule type="expression" dxfId="1980" priority="2098">
      <formula>IF(AND(AL906&lt;0, RIGHT(TEXT(AL906,"0.#"),1)="."),TRUE,FALSE)</formula>
    </cfRule>
  </conditionalFormatting>
  <conditionalFormatting sqref="AL904:AO905">
    <cfRule type="expression" dxfId="1979" priority="2089">
      <formula>IF(AND(AL904&gt;=0, RIGHT(TEXT(AL904,"0.#"),1)&lt;&gt;"."),TRUE,FALSE)</formula>
    </cfRule>
    <cfRule type="expression" dxfId="1978" priority="2090">
      <formula>IF(AND(AL904&gt;=0, RIGHT(TEXT(AL904,"0.#"),1)="."),TRUE,FALSE)</formula>
    </cfRule>
    <cfRule type="expression" dxfId="1977" priority="2091">
      <formula>IF(AND(AL904&lt;0, RIGHT(TEXT(AL904,"0.#"),1)&lt;&gt;"."),TRUE,FALSE)</formula>
    </cfRule>
    <cfRule type="expression" dxfId="1976" priority="2092">
      <formula>IF(AND(AL904&lt;0, RIGHT(TEXT(AL904,"0.#"),1)="."),TRUE,FALSE)</formula>
    </cfRule>
  </conditionalFormatting>
  <conditionalFormatting sqref="AL939:AO966">
    <cfRule type="expression" dxfId="1975" priority="2083">
      <formula>IF(AND(AL939&gt;=0, RIGHT(TEXT(AL939,"0.#"),1)&lt;&gt;"."),TRUE,FALSE)</formula>
    </cfRule>
    <cfRule type="expression" dxfId="1974" priority="2084">
      <formula>IF(AND(AL939&gt;=0, RIGHT(TEXT(AL939,"0.#"),1)="."),TRUE,FALSE)</formula>
    </cfRule>
    <cfRule type="expression" dxfId="1973" priority="2085">
      <formula>IF(AND(AL939&lt;0, RIGHT(TEXT(AL939,"0.#"),1)&lt;&gt;"."),TRUE,FALSE)</formula>
    </cfRule>
    <cfRule type="expression" dxfId="1972" priority="2086">
      <formula>IF(AND(AL939&lt;0, RIGHT(TEXT(AL939,"0.#"),1)="."),TRUE,FALSE)</formula>
    </cfRule>
  </conditionalFormatting>
  <conditionalFormatting sqref="AL937:AO938">
    <cfRule type="expression" dxfId="1971" priority="2077">
      <formula>IF(AND(AL937&gt;=0, RIGHT(TEXT(AL937,"0.#"),1)&lt;&gt;"."),TRUE,FALSE)</formula>
    </cfRule>
    <cfRule type="expression" dxfId="1970" priority="2078">
      <formula>IF(AND(AL937&gt;=0, RIGHT(TEXT(AL937,"0.#"),1)="."),TRUE,FALSE)</formula>
    </cfRule>
    <cfRule type="expression" dxfId="1969" priority="2079">
      <formula>IF(AND(AL937&lt;0, RIGHT(TEXT(AL937,"0.#"),1)&lt;&gt;"."),TRUE,FALSE)</formula>
    </cfRule>
    <cfRule type="expression" dxfId="1968" priority="2080">
      <formula>IF(AND(AL937&lt;0, RIGHT(TEXT(AL937,"0.#"),1)="."),TRUE,FALSE)</formula>
    </cfRule>
  </conditionalFormatting>
  <conditionalFormatting sqref="AL972:AO999">
    <cfRule type="expression" dxfId="1967" priority="2071">
      <formula>IF(AND(AL972&gt;=0, RIGHT(TEXT(AL972,"0.#"),1)&lt;&gt;"."),TRUE,FALSE)</formula>
    </cfRule>
    <cfRule type="expression" dxfId="1966" priority="2072">
      <formula>IF(AND(AL972&gt;=0, RIGHT(TEXT(AL972,"0.#"),1)="."),TRUE,FALSE)</formula>
    </cfRule>
    <cfRule type="expression" dxfId="1965" priority="2073">
      <formula>IF(AND(AL972&lt;0, RIGHT(TEXT(AL972,"0.#"),1)&lt;&gt;"."),TRUE,FALSE)</formula>
    </cfRule>
    <cfRule type="expression" dxfId="1964" priority="2074">
      <formula>IF(AND(AL972&lt;0, RIGHT(TEXT(AL972,"0.#"),1)="."),TRUE,FALSE)</formula>
    </cfRule>
  </conditionalFormatting>
  <conditionalFormatting sqref="AL970:AO971">
    <cfRule type="expression" dxfId="1963" priority="2065">
      <formula>IF(AND(AL970&gt;=0, RIGHT(TEXT(AL970,"0.#"),1)&lt;&gt;"."),TRUE,FALSE)</formula>
    </cfRule>
    <cfRule type="expression" dxfId="1962" priority="2066">
      <formula>IF(AND(AL970&gt;=0, RIGHT(TEXT(AL970,"0.#"),1)="."),TRUE,FALSE)</formula>
    </cfRule>
    <cfRule type="expression" dxfId="1961" priority="2067">
      <formula>IF(AND(AL970&lt;0, RIGHT(TEXT(AL970,"0.#"),1)&lt;&gt;"."),TRUE,FALSE)</formula>
    </cfRule>
    <cfRule type="expression" dxfId="1960" priority="2068">
      <formula>IF(AND(AL970&lt;0, RIGHT(TEXT(AL970,"0.#"),1)="."),TRUE,FALSE)</formula>
    </cfRule>
  </conditionalFormatting>
  <conditionalFormatting sqref="AL1005:AO1032">
    <cfRule type="expression" dxfId="1959" priority="2059">
      <formula>IF(AND(AL1005&gt;=0, RIGHT(TEXT(AL1005,"0.#"),1)&lt;&gt;"."),TRUE,FALSE)</formula>
    </cfRule>
    <cfRule type="expression" dxfId="1958" priority="2060">
      <formula>IF(AND(AL1005&gt;=0, RIGHT(TEXT(AL1005,"0.#"),1)="."),TRUE,FALSE)</formula>
    </cfRule>
    <cfRule type="expression" dxfId="1957" priority="2061">
      <formula>IF(AND(AL1005&lt;0, RIGHT(TEXT(AL1005,"0.#"),1)&lt;&gt;"."),TRUE,FALSE)</formula>
    </cfRule>
    <cfRule type="expression" dxfId="1956" priority="2062">
      <formula>IF(AND(AL1005&lt;0, RIGHT(TEXT(AL1005,"0.#"),1)="."),TRUE,FALSE)</formula>
    </cfRule>
  </conditionalFormatting>
  <conditionalFormatting sqref="AL1003:AO1004">
    <cfRule type="expression" dxfId="1955" priority="2053">
      <formula>IF(AND(AL1003&gt;=0, RIGHT(TEXT(AL1003,"0.#"),1)&lt;&gt;"."),TRUE,FALSE)</formula>
    </cfRule>
    <cfRule type="expression" dxfId="1954" priority="2054">
      <formula>IF(AND(AL1003&gt;=0, RIGHT(TEXT(AL1003,"0.#"),1)="."),TRUE,FALSE)</formula>
    </cfRule>
    <cfRule type="expression" dxfId="1953" priority="2055">
      <formula>IF(AND(AL1003&lt;0, RIGHT(TEXT(AL1003,"0.#"),1)&lt;&gt;"."),TRUE,FALSE)</formula>
    </cfRule>
    <cfRule type="expression" dxfId="1952" priority="2056">
      <formula>IF(AND(AL1003&lt;0, RIGHT(TEXT(AL1003,"0.#"),1)="."),TRUE,FALSE)</formula>
    </cfRule>
  </conditionalFormatting>
  <conditionalFormatting sqref="Y1003:Y1004">
    <cfRule type="expression" dxfId="1951" priority="2051">
      <formula>IF(RIGHT(TEXT(Y1003,"0.#"),1)=".",FALSE,TRUE)</formula>
    </cfRule>
    <cfRule type="expression" dxfId="1950" priority="2052">
      <formula>IF(RIGHT(TEXT(Y1003,"0.#"),1)=".",TRUE,FALSE)</formula>
    </cfRule>
  </conditionalFormatting>
  <conditionalFormatting sqref="AL1038:AO1065">
    <cfRule type="expression" dxfId="1949" priority="2047">
      <formula>IF(AND(AL1038&gt;=0, RIGHT(TEXT(AL1038,"0.#"),1)&lt;&gt;"."),TRUE,FALSE)</formula>
    </cfRule>
    <cfRule type="expression" dxfId="1948" priority="2048">
      <formula>IF(AND(AL1038&gt;=0, RIGHT(TEXT(AL1038,"0.#"),1)="."),TRUE,FALSE)</formula>
    </cfRule>
    <cfRule type="expression" dxfId="1947" priority="2049">
      <formula>IF(AND(AL1038&lt;0, RIGHT(TEXT(AL1038,"0.#"),1)&lt;&gt;"."),TRUE,FALSE)</formula>
    </cfRule>
    <cfRule type="expression" dxfId="1946" priority="2050">
      <formula>IF(AND(AL1038&lt;0, RIGHT(TEXT(AL1038,"0.#"),1)="."),TRUE,FALSE)</formula>
    </cfRule>
  </conditionalFormatting>
  <conditionalFormatting sqref="Y1038:Y1065">
    <cfRule type="expression" dxfId="1945" priority="2045">
      <formula>IF(RIGHT(TEXT(Y1038,"0.#"),1)=".",FALSE,TRUE)</formula>
    </cfRule>
    <cfRule type="expression" dxfId="1944" priority="2046">
      <formula>IF(RIGHT(TEXT(Y1038,"0.#"),1)=".",TRUE,FALSE)</formula>
    </cfRule>
  </conditionalFormatting>
  <conditionalFormatting sqref="AL1036:AO1037">
    <cfRule type="expression" dxfId="1943" priority="2041">
      <formula>IF(AND(AL1036&gt;=0, RIGHT(TEXT(AL1036,"0.#"),1)&lt;&gt;"."),TRUE,FALSE)</formula>
    </cfRule>
    <cfRule type="expression" dxfId="1942" priority="2042">
      <formula>IF(AND(AL1036&gt;=0, RIGHT(TEXT(AL1036,"0.#"),1)="."),TRUE,FALSE)</formula>
    </cfRule>
    <cfRule type="expression" dxfId="1941" priority="2043">
      <formula>IF(AND(AL1036&lt;0, RIGHT(TEXT(AL1036,"0.#"),1)&lt;&gt;"."),TRUE,FALSE)</formula>
    </cfRule>
    <cfRule type="expression" dxfId="1940" priority="2044">
      <formula>IF(AND(AL1036&lt;0, RIGHT(TEXT(AL1036,"0.#"),1)="."),TRUE,FALSE)</formula>
    </cfRule>
  </conditionalFormatting>
  <conditionalFormatting sqref="Y1036:Y1037">
    <cfRule type="expression" dxfId="1939" priority="2039">
      <formula>IF(RIGHT(TEXT(Y1036,"0.#"),1)=".",FALSE,TRUE)</formula>
    </cfRule>
    <cfRule type="expression" dxfId="1938" priority="2040">
      <formula>IF(RIGHT(TEXT(Y1036,"0.#"),1)=".",TRUE,FALSE)</formula>
    </cfRule>
  </conditionalFormatting>
  <conditionalFormatting sqref="AL1071:AO1098">
    <cfRule type="expression" dxfId="1937" priority="2035">
      <formula>IF(AND(AL1071&gt;=0, RIGHT(TEXT(AL1071,"0.#"),1)&lt;&gt;"."),TRUE,FALSE)</formula>
    </cfRule>
    <cfRule type="expression" dxfId="1936" priority="2036">
      <formula>IF(AND(AL1071&gt;=0, RIGHT(TEXT(AL1071,"0.#"),1)="."),TRUE,FALSE)</formula>
    </cfRule>
    <cfRule type="expression" dxfId="1935" priority="2037">
      <formula>IF(AND(AL1071&lt;0, RIGHT(TEXT(AL1071,"0.#"),1)&lt;&gt;"."),TRUE,FALSE)</formula>
    </cfRule>
    <cfRule type="expression" dxfId="1934" priority="2038">
      <formula>IF(AND(AL1071&lt;0, RIGHT(TEXT(AL1071,"0.#"),1)="."),TRUE,FALSE)</formula>
    </cfRule>
  </conditionalFormatting>
  <conditionalFormatting sqref="Y1071:Y1098">
    <cfRule type="expression" dxfId="1933" priority="2033">
      <formula>IF(RIGHT(TEXT(Y1071,"0.#"),1)=".",FALSE,TRUE)</formula>
    </cfRule>
    <cfRule type="expression" dxfId="1932" priority="2034">
      <formula>IF(RIGHT(TEXT(Y1071,"0.#"),1)=".",TRUE,FALSE)</formula>
    </cfRule>
  </conditionalFormatting>
  <conditionalFormatting sqref="AL1069:AO1070">
    <cfRule type="expression" dxfId="1931" priority="2029">
      <formula>IF(AND(AL1069&gt;=0, RIGHT(TEXT(AL1069,"0.#"),1)&lt;&gt;"."),TRUE,FALSE)</formula>
    </cfRule>
    <cfRule type="expression" dxfId="1930" priority="2030">
      <formula>IF(AND(AL1069&gt;=0, RIGHT(TEXT(AL1069,"0.#"),1)="."),TRUE,FALSE)</formula>
    </cfRule>
    <cfRule type="expression" dxfId="1929" priority="2031">
      <formula>IF(AND(AL1069&lt;0, RIGHT(TEXT(AL1069,"0.#"),1)&lt;&gt;"."),TRUE,FALSE)</formula>
    </cfRule>
    <cfRule type="expression" dxfId="1928" priority="2032">
      <formula>IF(AND(AL1069&lt;0, RIGHT(TEXT(AL1069,"0.#"),1)="."),TRUE,FALSE)</formula>
    </cfRule>
  </conditionalFormatting>
  <conditionalFormatting sqref="Y1069:Y1070">
    <cfRule type="expression" dxfId="1927" priority="2027">
      <formula>IF(RIGHT(TEXT(Y1069,"0.#"),1)=".",FALSE,TRUE)</formula>
    </cfRule>
    <cfRule type="expression" dxfId="1926" priority="2028">
      <formula>IF(RIGHT(TEXT(Y1069,"0.#"),1)=".",TRUE,FALSE)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1">
    <cfRule type="expression" dxfId="1185" priority="493">
      <formula>IF(RIGHT(TEXT(AU101,"0.#"),1)=".",FALSE,TRUE)</formula>
    </cfRule>
    <cfRule type="expression" dxfId="1184" priority="494">
      <formula>IF(RIGHT(TEXT(AU101,"0.#"),1)=".",TRUE,FALSE)</formula>
    </cfRule>
  </conditionalFormatting>
  <conditionalFormatting sqref="AU102">
    <cfRule type="expression" dxfId="1183" priority="491">
      <formula>IF(RIGHT(TEXT(AU102,"0.#"),1)=".",FALSE,TRUE)</formula>
    </cfRule>
    <cfRule type="expression" dxfId="1182" priority="492">
      <formula>IF(RIGHT(TEXT(AU102,"0.#"),1)=".",TRUE,FALSE)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P29:AC29">
    <cfRule type="expression" dxfId="733" priority="37">
      <formula>IF(RIGHT(TEXT(P29,"0.#"),1)=".",FALSE,TRUE)</formula>
    </cfRule>
    <cfRule type="expression" dxfId="732" priority="38">
      <formula>IF(RIGHT(TEXT(P29,"0.#"),1)=".",TRUE,FALSE)</formula>
    </cfRule>
  </conditionalFormatting>
  <conditionalFormatting sqref="P13:AJ13">
    <cfRule type="expression" dxfId="731" priority="35">
      <formula>IF(RIGHT(TEXT(P13,"0.#"),1)=".",FALSE,TRUE)</formula>
    </cfRule>
    <cfRule type="expression" dxfId="730" priority="36">
      <formula>IF(RIGHT(TEXT(P13,"0.#"),1)=".",TRUE,FALSE)</formula>
    </cfRule>
  </conditionalFormatting>
  <conditionalFormatting sqref="AE116">
    <cfRule type="expression" dxfId="729" priority="33">
      <formula>IF(RIGHT(TEXT(AE116,"0.#"),1)=".",FALSE,TRUE)</formula>
    </cfRule>
    <cfRule type="expression" dxfId="728" priority="34">
      <formula>IF(RIGHT(TEXT(AE116,"0.#"),1)=".",TRUE,FALSE)</formula>
    </cfRule>
  </conditionalFormatting>
  <conditionalFormatting sqref="AI116">
    <cfRule type="expression" dxfId="727" priority="31">
      <formula>IF(RIGHT(TEXT(AI116,"0.#"),1)=".",FALSE,TRUE)</formula>
    </cfRule>
    <cfRule type="expression" dxfId="726" priority="32">
      <formula>IF(RIGHT(TEXT(AI116,"0.#"),1)=".",TRUE,FALSE)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AM117">
    <cfRule type="expression" dxfId="715" priority="15">
      <formula>IF(RIGHT(TEXT(AI117,"0.#"),1)=".",FALSE,TRUE)</formula>
    </cfRule>
    <cfRule type="expression" dxfId="714" priority="16">
      <formula>IF(RIGHT(TEXT(AI117,"0.#"),1)=".",TRUE,FALSE)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8" t="s">
        <v>146</v>
      </c>
      <c r="H2" s="790"/>
      <c r="I2" s="790"/>
      <c r="J2" s="790"/>
      <c r="K2" s="790"/>
      <c r="L2" s="790"/>
      <c r="M2" s="790"/>
      <c r="N2" s="790"/>
      <c r="O2" s="791"/>
      <c r="P2" s="789" t="s">
        <v>59</v>
      </c>
      <c r="Q2" s="790"/>
      <c r="R2" s="790"/>
      <c r="S2" s="790"/>
      <c r="T2" s="790"/>
      <c r="U2" s="790"/>
      <c r="V2" s="790"/>
      <c r="W2" s="790"/>
      <c r="X2" s="791"/>
      <c r="Y2" s="1017"/>
      <c r="Z2" s="416"/>
      <c r="AA2" s="417"/>
      <c r="AB2" s="1021" t="s">
        <v>11</v>
      </c>
      <c r="AC2" s="1022"/>
      <c r="AD2" s="1023"/>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7"/>
      <c r="I4" s="1027"/>
      <c r="J4" s="1027"/>
      <c r="K4" s="1027"/>
      <c r="L4" s="1027"/>
      <c r="M4" s="1027"/>
      <c r="N4" s="1027"/>
      <c r="O4" s="1028"/>
      <c r="P4" s="165"/>
      <c r="Q4" s="1035"/>
      <c r="R4" s="1035"/>
      <c r="S4" s="1035"/>
      <c r="T4" s="1035"/>
      <c r="U4" s="1035"/>
      <c r="V4" s="1035"/>
      <c r="W4" s="1035"/>
      <c r="X4" s="1036"/>
      <c r="Y4" s="1013" t="s">
        <v>12</v>
      </c>
      <c r="Z4" s="1014"/>
      <c r="AA4" s="1015"/>
      <c r="AB4" s="552"/>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7" t="s">
        <v>54</v>
      </c>
      <c r="Z5" s="1010"/>
      <c r="AA5" s="1011"/>
      <c r="AB5" s="523"/>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1" t="s">
        <v>385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13" t="s">
        <v>353</v>
      </c>
      <c r="B9" s="514"/>
      <c r="C9" s="514"/>
      <c r="D9" s="514"/>
      <c r="E9" s="514"/>
      <c r="F9" s="515"/>
      <c r="G9" s="808" t="s">
        <v>146</v>
      </c>
      <c r="H9" s="790"/>
      <c r="I9" s="790"/>
      <c r="J9" s="790"/>
      <c r="K9" s="790"/>
      <c r="L9" s="790"/>
      <c r="M9" s="790"/>
      <c r="N9" s="790"/>
      <c r="O9" s="791"/>
      <c r="P9" s="789" t="s">
        <v>59</v>
      </c>
      <c r="Q9" s="790"/>
      <c r="R9" s="790"/>
      <c r="S9" s="790"/>
      <c r="T9" s="790"/>
      <c r="U9" s="790"/>
      <c r="V9" s="790"/>
      <c r="W9" s="790"/>
      <c r="X9" s="791"/>
      <c r="Y9" s="1017"/>
      <c r="Z9" s="416"/>
      <c r="AA9" s="417"/>
      <c r="AB9" s="1021" t="s">
        <v>11</v>
      </c>
      <c r="AC9" s="1022"/>
      <c r="AD9" s="1023"/>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2"/>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3"/>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1" t="s">
        <v>385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13" t="s">
        <v>353</v>
      </c>
      <c r="B16" s="514"/>
      <c r="C16" s="514"/>
      <c r="D16" s="514"/>
      <c r="E16" s="514"/>
      <c r="F16" s="515"/>
      <c r="G16" s="808" t="s">
        <v>146</v>
      </c>
      <c r="H16" s="790"/>
      <c r="I16" s="790"/>
      <c r="J16" s="790"/>
      <c r="K16" s="790"/>
      <c r="L16" s="790"/>
      <c r="M16" s="790"/>
      <c r="N16" s="790"/>
      <c r="O16" s="791"/>
      <c r="P16" s="789" t="s">
        <v>59</v>
      </c>
      <c r="Q16" s="790"/>
      <c r="R16" s="790"/>
      <c r="S16" s="790"/>
      <c r="T16" s="790"/>
      <c r="U16" s="790"/>
      <c r="V16" s="790"/>
      <c r="W16" s="790"/>
      <c r="X16" s="791"/>
      <c r="Y16" s="1017"/>
      <c r="Z16" s="416"/>
      <c r="AA16" s="417"/>
      <c r="AB16" s="1021" t="s">
        <v>11</v>
      </c>
      <c r="AC16" s="1022"/>
      <c r="AD16" s="1023"/>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2"/>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3"/>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1" t="s">
        <v>385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13" t="s">
        <v>353</v>
      </c>
      <c r="B23" s="514"/>
      <c r="C23" s="514"/>
      <c r="D23" s="514"/>
      <c r="E23" s="514"/>
      <c r="F23" s="515"/>
      <c r="G23" s="808" t="s">
        <v>146</v>
      </c>
      <c r="H23" s="790"/>
      <c r="I23" s="790"/>
      <c r="J23" s="790"/>
      <c r="K23" s="790"/>
      <c r="L23" s="790"/>
      <c r="M23" s="790"/>
      <c r="N23" s="790"/>
      <c r="O23" s="791"/>
      <c r="P23" s="789" t="s">
        <v>59</v>
      </c>
      <c r="Q23" s="790"/>
      <c r="R23" s="790"/>
      <c r="S23" s="790"/>
      <c r="T23" s="790"/>
      <c r="U23" s="790"/>
      <c r="V23" s="790"/>
      <c r="W23" s="790"/>
      <c r="X23" s="791"/>
      <c r="Y23" s="1017"/>
      <c r="Z23" s="416"/>
      <c r="AA23" s="417"/>
      <c r="AB23" s="1021" t="s">
        <v>11</v>
      </c>
      <c r="AC23" s="1022"/>
      <c r="AD23" s="1023"/>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2"/>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3"/>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1" t="s">
        <v>385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13" t="s">
        <v>353</v>
      </c>
      <c r="B30" s="514"/>
      <c r="C30" s="514"/>
      <c r="D30" s="514"/>
      <c r="E30" s="514"/>
      <c r="F30" s="515"/>
      <c r="G30" s="808" t="s">
        <v>146</v>
      </c>
      <c r="H30" s="790"/>
      <c r="I30" s="790"/>
      <c r="J30" s="790"/>
      <c r="K30" s="790"/>
      <c r="L30" s="790"/>
      <c r="M30" s="790"/>
      <c r="N30" s="790"/>
      <c r="O30" s="791"/>
      <c r="P30" s="789" t="s">
        <v>59</v>
      </c>
      <c r="Q30" s="790"/>
      <c r="R30" s="790"/>
      <c r="S30" s="790"/>
      <c r="T30" s="790"/>
      <c r="U30" s="790"/>
      <c r="V30" s="790"/>
      <c r="W30" s="790"/>
      <c r="X30" s="791"/>
      <c r="Y30" s="1017"/>
      <c r="Z30" s="416"/>
      <c r="AA30" s="417"/>
      <c r="AB30" s="1021" t="s">
        <v>11</v>
      </c>
      <c r="AC30" s="1022"/>
      <c r="AD30" s="1023"/>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2"/>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3"/>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1" t="s">
        <v>385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13" t="s">
        <v>353</v>
      </c>
      <c r="B37" s="514"/>
      <c r="C37" s="514"/>
      <c r="D37" s="514"/>
      <c r="E37" s="514"/>
      <c r="F37" s="515"/>
      <c r="G37" s="808" t="s">
        <v>146</v>
      </c>
      <c r="H37" s="790"/>
      <c r="I37" s="790"/>
      <c r="J37" s="790"/>
      <c r="K37" s="790"/>
      <c r="L37" s="790"/>
      <c r="M37" s="790"/>
      <c r="N37" s="790"/>
      <c r="O37" s="791"/>
      <c r="P37" s="789" t="s">
        <v>59</v>
      </c>
      <c r="Q37" s="790"/>
      <c r="R37" s="790"/>
      <c r="S37" s="790"/>
      <c r="T37" s="790"/>
      <c r="U37" s="790"/>
      <c r="V37" s="790"/>
      <c r="W37" s="790"/>
      <c r="X37" s="791"/>
      <c r="Y37" s="1017"/>
      <c r="Z37" s="416"/>
      <c r="AA37" s="417"/>
      <c r="AB37" s="1021" t="s">
        <v>11</v>
      </c>
      <c r="AC37" s="1022"/>
      <c r="AD37" s="1023"/>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2"/>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3"/>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13" t="s">
        <v>353</v>
      </c>
      <c r="B44" s="514"/>
      <c r="C44" s="514"/>
      <c r="D44" s="514"/>
      <c r="E44" s="514"/>
      <c r="F44" s="515"/>
      <c r="G44" s="808" t="s">
        <v>146</v>
      </c>
      <c r="H44" s="790"/>
      <c r="I44" s="790"/>
      <c r="J44" s="790"/>
      <c r="K44" s="790"/>
      <c r="L44" s="790"/>
      <c r="M44" s="790"/>
      <c r="N44" s="790"/>
      <c r="O44" s="791"/>
      <c r="P44" s="789" t="s">
        <v>59</v>
      </c>
      <c r="Q44" s="790"/>
      <c r="R44" s="790"/>
      <c r="S44" s="790"/>
      <c r="T44" s="790"/>
      <c r="U44" s="790"/>
      <c r="V44" s="790"/>
      <c r="W44" s="790"/>
      <c r="X44" s="791"/>
      <c r="Y44" s="1017"/>
      <c r="Z44" s="416"/>
      <c r="AA44" s="417"/>
      <c r="AB44" s="1021" t="s">
        <v>11</v>
      </c>
      <c r="AC44" s="1022"/>
      <c r="AD44" s="1023"/>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2"/>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3"/>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13" t="s">
        <v>353</v>
      </c>
      <c r="B51" s="514"/>
      <c r="C51" s="514"/>
      <c r="D51" s="514"/>
      <c r="E51" s="514"/>
      <c r="F51" s="515"/>
      <c r="G51" s="808" t="s">
        <v>146</v>
      </c>
      <c r="H51" s="790"/>
      <c r="I51" s="790"/>
      <c r="J51" s="790"/>
      <c r="K51" s="790"/>
      <c r="L51" s="790"/>
      <c r="M51" s="790"/>
      <c r="N51" s="790"/>
      <c r="O51" s="791"/>
      <c r="P51" s="789" t="s">
        <v>59</v>
      </c>
      <c r="Q51" s="790"/>
      <c r="R51" s="790"/>
      <c r="S51" s="790"/>
      <c r="T51" s="790"/>
      <c r="U51" s="790"/>
      <c r="V51" s="790"/>
      <c r="W51" s="790"/>
      <c r="X51" s="791"/>
      <c r="Y51" s="1017"/>
      <c r="Z51" s="416"/>
      <c r="AA51" s="417"/>
      <c r="AB51" s="372" t="s">
        <v>11</v>
      </c>
      <c r="AC51" s="1022"/>
      <c r="AD51" s="1023"/>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2"/>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3"/>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13" t="s">
        <v>353</v>
      </c>
      <c r="B58" s="514"/>
      <c r="C58" s="514"/>
      <c r="D58" s="514"/>
      <c r="E58" s="514"/>
      <c r="F58" s="515"/>
      <c r="G58" s="808" t="s">
        <v>146</v>
      </c>
      <c r="H58" s="790"/>
      <c r="I58" s="790"/>
      <c r="J58" s="790"/>
      <c r="K58" s="790"/>
      <c r="L58" s="790"/>
      <c r="M58" s="790"/>
      <c r="N58" s="790"/>
      <c r="O58" s="791"/>
      <c r="P58" s="789" t="s">
        <v>59</v>
      </c>
      <c r="Q58" s="790"/>
      <c r="R58" s="790"/>
      <c r="S58" s="790"/>
      <c r="T58" s="790"/>
      <c r="U58" s="790"/>
      <c r="V58" s="790"/>
      <c r="W58" s="790"/>
      <c r="X58" s="791"/>
      <c r="Y58" s="1017"/>
      <c r="Z58" s="416"/>
      <c r="AA58" s="417"/>
      <c r="AB58" s="1021" t="s">
        <v>11</v>
      </c>
      <c r="AC58" s="1022"/>
      <c r="AD58" s="1023"/>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2"/>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3"/>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13" t="s">
        <v>353</v>
      </c>
      <c r="B65" s="514"/>
      <c r="C65" s="514"/>
      <c r="D65" s="514"/>
      <c r="E65" s="514"/>
      <c r="F65" s="515"/>
      <c r="G65" s="808" t="s">
        <v>146</v>
      </c>
      <c r="H65" s="790"/>
      <c r="I65" s="790"/>
      <c r="J65" s="790"/>
      <c r="K65" s="790"/>
      <c r="L65" s="790"/>
      <c r="M65" s="790"/>
      <c r="N65" s="790"/>
      <c r="O65" s="791"/>
      <c r="P65" s="789" t="s">
        <v>59</v>
      </c>
      <c r="Q65" s="790"/>
      <c r="R65" s="790"/>
      <c r="S65" s="790"/>
      <c r="T65" s="790"/>
      <c r="U65" s="790"/>
      <c r="V65" s="790"/>
      <c r="W65" s="790"/>
      <c r="X65" s="791"/>
      <c r="Y65" s="1017"/>
      <c r="Z65" s="416"/>
      <c r="AA65" s="417"/>
      <c r="AB65" s="1021" t="s">
        <v>11</v>
      </c>
      <c r="AC65" s="1022"/>
      <c r="AD65" s="1023"/>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2"/>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3"/>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1" t="s">
        <v>385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9"/>
      <c r="B4" s="1050"/>
      <c r="C4" s="1050"/>
      <c r="D4" s="1050"/>
      <c r="E4" s="1050"/>
      <c r="F4" s="105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9"/>
      <c r="B15" s="1050"/>
      <c r="C15" s="1050"/>
      <c r="D15" s="1050"/>
      <c r="E15" s="1050"/>
      <c r="F15" s="105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9"/>
      <c r="B28" s="1050"/>
      <c r="C28" s="1050"/>
      <c r="D28" s="1050"/>
      <c r="E28" s="1050"/>
      <c r="F28" s="105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9"/>
      <c r="B41" s="1050"/>
      <c r="C41" s="1050"/>
      <c r="D41" s="1050"/>
      <c r="E41" s="1050"/>
      <c r="F41" s="105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46" t="s">
        <v>28</v>
      </c>
      <c r="B55" s="1047"/>
      <c r="C55" s="1047"/>
      <c r="D55" s="1047"/>
      <c r="E55" s="1047"/>
      <c r="F55" s="104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9"/>
      <c r="B68" s="1050"/>
      <c r="C68" s="1050"/>
      <c r="D68" s="1050"/>
      <c r="E68" s="1050"/>
      <c r="F68" s="105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9"/>
      <c r="B81" s="1050"/>
      <c r="C81" s="1050"/>
      <c r="D81" s="1050"/>
      <c r="E81" s="1050"/>
      <c r="F81" s="105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9"/>
      <c r="B94" s="1050"/>
      <c r="C94" s="1050"/>
      <c r="D94" s="1050"/>
      <c r="E94" s="1050"/>
      <c r="F94" s="105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46" t="s">
        <v>28</v>
      </c>
      <c r="B108" s="1047"/>
      <c r="C108" s="1047"/>
      <c r="D108" s="1047"/>
      <c r="E108" s="1047"/>
      <c r="F108" s="104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9"/>
      <c r="B121" s="1050"/>
      <c r="C121" s="1050"/>
      <c r="D121" s="1050"/>
      <c r="E121" s="1050"/>
      <c r="F121" s="105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9"/>
      <c r="B134" s="1050"/>
      <c r="C134" s="1050"/>
      <c r="D134" s="1050"/>
      <c r="E134" s="1050"/>
      <c r="F134" s="105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9"/>
      <c r="B147" s="1050"/>
      <c r="C147" s="1050"/>
      <c r="D147" s="1050"/>
      <c r="E147" s="1050"/>
      <c r="F147" s="105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46" t="s">
        <v>28</v>
      </c>
      <c r="B161" s="1047"/>
      <c r="C161" s="1047"/>
      <c r="D161" s="1047"/>
      <c r="E161" s="1047"/>
      <c r="F161" s="104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9"/>
      <c r="B174" s="1050"/>
      <c r="C174" s="1050"/>
      <c r="D174" s="1050"/>
      <c r="E174" s="1050"/>
      <c r="F174" s="105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9"/>
      <c r="B187" s="1050"/>
      <c r="C187" s="1050"/>
      <c r="D187" s="1050"/>
      <c r="E187" s="1050"/>
      <c r="F187" s="105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9"/>
      <c r="B200" s="1050"/>
      <c r="C200" s="1050"/>
      <c r="D200" s="1050"/>
      <c r="E200" s="1050"/>
      <c r="F200" s="105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9"/>
      <c r="B227" s="1050"/>
      <c r="C227" s="1050"/>
      <c r="D227" s="1050"/>
      <c r="E227" s="1050"/>
      <c r="F227" s="105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9"/>
      <c r="B240" s="1050"/>
      <c r="C240" s="1050"/>
      <c r="D240" s="1050"/>
      <c r="E240" s="1050"/>
      <c r="F240" s="105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9"/>
      <c r="B253" s="1050"/>
      <c r="C253" s="1050"/>
      <c r="D253" s="1050"/>
      <c r="E253" s="1050"/>
      <c r="F253" s="105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2020-07-12T07:24:34Z</cp:lastPrinted>
  <dcterms:created xsi:type="dcterms:W3CDTF">2012-03-13T00:50:25Z</dcterms:created>
  <dcterms:modified xsi:type="dcterms:W3CDTF">2020-10-22T07:45:21Z</dcterms:modified>
</cp:coreProperties>
</file>