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⑪施策Ⅳ－１　領事事務の充実\"/>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<sst xmlns="http://schemas.openxmlformats.org/spreadsheetml/2006/main" count="2965" uniqueCount="693">
  <si>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</si>
  <si>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</si>
  <si>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</si>
  <si>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</si>
  <si>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</si>
  <si>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</si>
  <si>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</si>
  <si>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</si>
  <si>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</si>
  <si>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</si>
  <si>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</si>
  <si>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</si>
  <si>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</si>
  <si>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</si>
  <si>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</si>
  <si>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</si>
  <si>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</si>
  <si>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</si>
  <si>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</si>
  <si>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</si>
  <si>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</si>
  <si>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</si>
  <si>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</si>
  <si>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</si>
  <si>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</si>
  <si>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</si>
  <si>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</si>
  <si>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</si>
  <si>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</si>
  <si>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</si>
  <si>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</si>
  <si>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</si>
  <si>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</si>
  <si>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</si>
  <si>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</si>
  <si>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</si>
  <si>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</si>
  <si>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</si>
  <si>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</si>
  <si>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</si>
  <si>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</si>
  <si>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</si>
  <si>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</si>
  <si>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</si>
  <si>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</si>
  <si>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</si>
  <si>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</si>
  <si>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</si>
  <si>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</si>
  <si>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</si>
  <si>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</si>
  <si>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</si>
  <si>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</si>
  <si>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</si>
  <si>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</si>
  <si>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</si>
  <si>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</si>
  <si>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</si>
  <si>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</si>
  <si>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</si>
  <si>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</si>
  <si>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</si>
  <si>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</si>
  <si>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</si>
  <si>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</si>
  <si>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</si>
  <si>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</si>
  <si>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</si>
  <si>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</si>
  <si>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</si>
  <si>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</si>
  <si>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</si>
  <si>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</si>
  <si>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</si>
  <si>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</si>
  <si>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</si>
  <si>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</si>
  <si>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</si>
  <si>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</si>
  <si>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</si>
  <si>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</si>
  <si>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</si>
  <si>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</si>
  <si>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</si>
  <si>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</si>
  <si>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</si>
  <si>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</si>
  <si>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</si>
  <si>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</si>
  <si>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</si>
  <si>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</si>
  <si>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</si>
  <si>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</si>
  <si>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</si>
  <si>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</si>
  <si>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</si>
  <si>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</si>
  <si>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</si>
  <si>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</si>
  <si>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</si>
  <si>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</si>
  <si>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</si>
  <si>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</si>
  <si>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</si>
  <si>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</si>
  <si>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</si>
  <si>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</si>
  <si>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</si>
  <si>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</si>
  <si>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</si>
  <si>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</si>
  <si>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</si>
  <si>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</si>
  <si>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</si>
  <si>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</si>
  <si>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</si>
  <si>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</si>
  <si>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</si>
  <si>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</si>
  <si>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</si>
  <si>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</si>
  <si>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</si>
  <si>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</si>
  <si>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</si>
  <si>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</si>
  <si>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</si>
  <si>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</si>
  <si>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</si>
  <si>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</si>
  <si>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</si>
  <si>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</si>
  <si>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</si>
  <si>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</si>
  <si>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</si>
  <si>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</si>
  <si>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</si>
  <si>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</si>
  <si>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</si>
  <si>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</si>
  <si>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</si>
  <si>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</si>
  <si>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</si>
  <si>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</si>
  <si>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</si>
  <si>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</si>
  <si>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</si>
  <si>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</si>
  <si>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</si>
  <si>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</si>
  <si>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</si>
  <si>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</si>
  <si>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</si>
  <si>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</si>
  <si>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</si>
  <si>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</si>
  <si>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</si>
  <si>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</si>
  <si>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</si>
  <si>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</si>
  <si>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</si>
  <si>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</si>
  <si>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</si>
  <si>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</si>
  <si>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</si>
  <si>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</si>
  <si>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</si>
  <si>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</si>
  <si>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</si>
  <si>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</si>
  <si>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</si>
  <si>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</si>
  <si>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</si>
  <si>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</si>
  <si>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</si>
  <si>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</si>
  <si>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</si>
  <si>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</si>
  <si>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</si>
  <si>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</si>
  <si>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</si>
  <si>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</si>
  <si>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</si>
  <si>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</si>
  <si>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</si>
  <si>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</si>
  <si>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</si>
  <si>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</si>
  <si>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</si>
  <si>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</si>
  <si>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</si>
  <si>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</si>
  <si>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</si>
  <si>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</si>
  <si>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</si>
  <si>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</si>
  <si>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</si>
  <si>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</si>
  <si>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</si>
  <si>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</si>
  <si>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</si>
  <si>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</si>
  <si>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</si>
  <si>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</si>
  <si>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</si>
  <si>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</si>
  <si>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</si>
  <si>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</si>
  <si>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</si>
  <si>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</si>
  <si>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</si>
  <si>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</si>
  <si>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</si>
  <si>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</si>
  <si>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</si>
  <si>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</si>
  <si>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</si>
  <si>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</si>
  <si>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</si>
  <si>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</si>
  <si>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</si>
  <si>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</si>
  <si>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</si>
  <si>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</si>
  <si>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</si>
  <si>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</si>
  <si>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</si>
  <si>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</si>
  <si>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</si>
  <si>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</si>
  <si>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</si>
  <si>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</si>
  <si>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</si>
  <si>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</si>
  <si>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</si>
  <si>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</si>
  <si>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</si>
  <si>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</si>
  <si>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</si>
  <si>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</si>
  <si>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</si>
  <si>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</si>
  <si>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</si>
  <si>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</si>
  <si>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</si>
  <si>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</si>
  <si>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</si>
  <si>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</si>
  <si>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</si>
  <si>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</si>
  <si>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</si>
  <si>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</si>
  <si>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</si>
  <si>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</si>
  <si>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</si>
  <si>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</si>
  <si>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</si>
  <si>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</si>
  <si>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</si>
  <si>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</si>
  <si>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</si>
  <si>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</si>
  <si>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</si>
  <si>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</si>
  <si>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</si>
  <si>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</si>
  <si>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</si>
  <si>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</si>
  <si>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</si>
  <si>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</si>
  <si>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</si>
  <si>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</si>
  <si>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</si>
  <si>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</si>
  <si>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</si>
  <si>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</si>
  <si>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</si>
  <si>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</si>
  <si>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</si>
  <si>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</si>
  <si>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</si>
  <si>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</si>
  <si>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</si>
  <si>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</si>
  <si>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</si>
  <si>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</si>
  <si>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</si>
  <si>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</si>
  <si>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</si>
  <si>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</si>
  <si>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</si>
  <si>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</si>
  <si>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</si>
  <si>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</si>
  <si>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</si>
  <si>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</si>
  <si>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</si>
  <si>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</si>
  <si>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</si>
  <si>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</si>
  <si>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</si>
  <si>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</si>
  <si>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</si>
  <si>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</si>
  <si>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</si>
  <si>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</si>
  <si>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</si>
  <si>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</si>
  <si>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</si>
  <si>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</si>
  <si>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</si>
  <si>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</si>
  <si>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</si>
  <si>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</si>
  <si>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</si>
  <si>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</si>
  <si>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</si>
  <si>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</si>
  <si>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</si>
  <si>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</si>
  <si>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</si>
  <si>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</si>
  <si>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</si>
  <si>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</si>
  <si>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</si>
  <si>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</si>
  <si>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</si>
  <si>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</si>
  <si>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</si>
  <si>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</si>
  <si>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</si>
  <si>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</si>
  <si>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</si>
  <si>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</si>
  <si>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</si>
  <si>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</si>
  <si>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</si>
  <si>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</si>
  <si>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</si>
  <si>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</si>
  <si>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</si>
  <si>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</si>
  <si>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</si>
  <si>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</si>
  <si>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</si>
  <si>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</si>
  <si>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</si>
  <si>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</si>
  <si>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</si>
  <si>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</si>
  <si>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</si>
  <si>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</si>
  <si>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</si>
  <si>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</si>
  <si>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</si>
  <si>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</si>
  <si>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</si>
  <si>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</si>
  <si>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</si>
  <si>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</si>
  <si>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</si>
  <si>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</si>
  <si>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</si>
  <si>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</si>
  <si>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</si>
  <si>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</si>
  <si>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</si>
  <si>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</si>
  <si>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</si>
  <si>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</si>
  <si>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</si>
  <si>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</si>
  <si>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</si>
  <si>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</si>
  <si>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</si>
  <si>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</si>
  <si>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</si>
  <si>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</si>
  <si>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</si>
  <si>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</si>
  <si>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</si>
  <si>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</si>
  <si>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</si>
  <si>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</si>
  <si>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</si>
  <si>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</si>
  <si>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</si>
  <si>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</si>
  <si>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</si>
  <si>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</si>
  <si>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</si>
  <si>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</si>
  <si>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</si>
  <si>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</si>
  <si>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</si>
  <si>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</si>
  <si>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</si>
  <si>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</si>
  <si>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</si>
  <si>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</si>
  <si>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</si>
  <si>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</si>
  <si>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</si>
  <si>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</si>
  <si>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</si>
  <si>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</si>
  <si>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</si>
  <si>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</si>
  <si>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</si>
  <si>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</si>
  <si>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</si>
  <si>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</si>
  <si>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</si>
  <si>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</si>
  <si>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</si>
  <si>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</si>
  <si>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</si>
  <si>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</si>
  <si>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</si>
  <si>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</si>
  <si>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</si>
  <si>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</si>
  <si>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</si>
  <si>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</si>
  <si>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</si>
  <si>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</si>
  <si>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</si>
  <si>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</si>
  <si>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</si>
  <si>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</si>
  <si>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</si>
  <si>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</si>
  <si>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</si>
  <si>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</si>
  <si>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</si>
  <si>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</si>
  <si>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</si>
  <si>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</si>
  <si>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</si>
  <si>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</si>
  <si>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</si>
  <si>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</si>
  <si>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</si>
  <si>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</si>
  <si>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</si>
  <si>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</si>
  <si>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</si>
  <si>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</si>
  <si>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</si>
  <si>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</si>
  <si>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</si>
  <si>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</si>
  <si>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</si>
  <si>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</si>
  <si>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</si>
  <si>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</si>
  <si>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</si>
  <si>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</si>
  <si>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</si>
  <si>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</si>
  <si>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</si>
  <si>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</si>
  <si>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</si>
  <si>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</si>
  <si>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</si>
  <si>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</si>
  <si>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</si>
  <si>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</si>
  <si>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</si>
  <si>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</si>
  <si>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</si>
  <si>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</si>
  <si>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</si>
  <si>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</si>
  <si>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</si>
  <si>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</si>
  <si>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</si>
  <si>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</si>
  <si>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</si>
  <si>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</si>
  <si>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</si>
  <si>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</si>
  <si>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</si>
  <si>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</si>
  <si>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</si>
  <si>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</si>
  <si>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</si>
  <si>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</si>
  <si>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</si>
  <si>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</si>
  <si>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</si>
  <si>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</si>
  <si>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</si>
  <si>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</si>
  <si>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</si>
  <si>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</si>
  <si>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</si>
  <si>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</si>
  <si>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</si>
  <si>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</si>
  <si>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</si>
  <si>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</si>
  <si>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</si>
  <si>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</si>
  <si>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</si>
  <si>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</si>
  <si>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</si>
  <si>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</si>
  <si>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</si>
  <si>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</si>
  <si>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</si>
  <si>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</si>
  <si>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</si>
  <si>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</si>
  <si>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</si>
  <si>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</si>
  <si>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</si>
  <si>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</si>
  <si>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</si>
  <si>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</si>
  <si>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</si>
  <si>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</si>
  <si>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</si>
  <si>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</si>
  <si>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</si>
  <si>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</si>
  <si>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</si>
  <si>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</si>
  <si>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</si>
  <si>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</si>
  <si>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</si>
  <si>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</si>
  <si>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</si>
  <si>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</si>
  <si>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</si>
  <si>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</si>
  <si>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</si>
  <si>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</si>
  <si>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</si>
  <si>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</si>
  <si>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</si>
  <si>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</si>
  <si>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</si>
  <si>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</si>
  <si>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</si>
  <si>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</si>
  <si>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</si>
  <si>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</si>
  <si>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</si>
  <si>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</si>
  <si>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</si>
  <si>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</si>
  <si>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</si>
  <si>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</si>
  <si>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</si>
  <si>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</si>
  <si>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</si>
  <si>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</si>
  <si>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</si>
  <si>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</si>
  <si>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在日外国人社会統合外交政策経費</t>
    <rPh sb="0" eb="2">
      <t>ザイニチ</t>
    </rPh>
    <rPh sb="2" eb="5">
      <t>ガイコクジン</t>
    </rPh>
    <rPh sb="5" eb="7">
      <t>シャカイ</t>
    </rPh>
    <rPh sb="7" eb="9">
      <t>トウゴウ</t>
    </rPh>
    <rPh sb="9" eb="11">
      <t>ガイコウ</t>
    </rPh>
    <rPh sb="11" eb="13">
      <t>セイサク</t>
    </rPh>
    <rPh sb="13" eb="15">
      <t>ケイヒ</t>
    </rPh>
    <phoneticPr fontId="5"/>
  </si>
  <si>
    <t>外務省</t>
  </si>
  <si>
    <t>領事局</t>
    <rPh sb="0" eb="3">
      <t>リョウジキョク</t>
    </rPh>
    <phoneticPr fontId="5"/>
  </si>
  <si>
    <t>外国人課</t>
    <rPh sb="0" eb="4">
      <t>ガイコクジンカ</t>
    </rPh>
    <phoneticPr fontId="5"/>
  </si>
  <si>
    <t>○</t>
  </si>
  <si>
    <t>-</t>
    <phoneticPr fontId="5"/>
  </si>
  <si>
    <t>-</t>
    <phoneticPr fontId="5"/>
  </si>
  <si>
    <t>-</t>
    <phoneticPr fontId="5"/>
  </si>
  <si>
    <t>-</t>
    <phoneticPr fontId="5"/>
  </si>
  <si>
    <t>外国人材の受入れに係る必要経費</t>
    <rPh sb="0" eb="2">
      <t>ガイコク</t>
    </rPh>
    <rPh sb="2" eb="4">
      <t>ジンザイ</t>
    </rPh>
    <rPh sb="5" eb="7">
      <t>ウケイ</t>
    </rPh>
    <rPh sb="9" eb="10">
      <t>カカ</t>
    </rPh>
    <rPh sb="11" eb="13">
      <t>ヒツヨウ</t>
    </rPh>
    <rPh sb="13" eb="15">
      <t>ケイヒ</t>
    </rPh>
    <phoneticPr fontId="5"/>
  </si>
  <si>
    <t>外国人の受入れと社会統合のための国際フォーラム参加者数</t>
    <rPh sb="0" eb="3">
      <t>ガイコクジン</t>
    </rPh>
    <rPh sb="4" eb="6">
      <t>ウケイレ</t>
    </rPh>
    <rPh sb="8" eb="10">
      <t>シャカイ</t>
    </rPh>
    <rPh sb="10" eb="12">
      <t>トウゴウ</t>
    </rPh>
    <rPh sb="23" eb="26">
      <t>サンカシャ</t>
    </rPh>
    <rPh sb="26" eb="27">
      <t>スウ</t>
    </rPh>
    <phoneticPr fontId="5"/>
  </si>
  <si>
    <t>外国人の受入れと社会統合のための国際フォーラム参加者数の実績値</t>
    <rPh sb="0" eb="3">
      <t>ガイコクジン</t>
    </rPh>
    <rPh sb="4" eb="6">
      <t>ウケイレ</t>
    </rPh>
    <rPh sb="8" eb="10">
      <t>シャカイ</t>
    </rPh>
    <rPh sb="10" eb="12">
      <t>トウゴウ</t>
    </rPh>
    <rPh sb="16" eb="18">
      <t>コクサイ</t>
    </rPh>
    <rPh sb="23" eb="26">
      <t>サンカシャ</t>
    </rPh>
    <rPh sb="26" eb="27">
      <t>スウ</t>
    </rPh>
    <rPh sb="28" eb="31">
      <t>ジッセキチ</t>
    </rPh>
    <phoneticPr fontId="5"/>
  </si>
  <si>
    <t>人</t>
    <rPh sb="0" eb="1">
      <t>ヒト</t>
    </rPh>
    <phoneticPr fontId="5"/>
  </si>
  <si>
    <t>在京外交団を対象とした防災セミナーの参加者数</t>
    <rPh sb="0" eb="2">
      <t>ザイキョウ</t>
    </rPh>
    <rPh sb="2" eb="5">
      <t>ガイコウダン</t>
    </rPh>
    <rPh sb="6" eb="8">
      <t>タイショウ</t>
    </rPh>
    <rPh sb="11" eb="13">
      <t>ボウサイ</t>
    </rPh>
    <rPh sb="18" eb="21">
      <t>サンカシャ</t>
    </rPh>
    <rPh sb="21" eb="22">
      <t>スウ</t>
    </rPh>
    <phoneticPr fontId="5"/>
  </si>
  <si>
    <t>回</t>
    <rPh sb="0" eb="1">
      <t>カイ</t>
    </rPh>
    <phoneticPr fontId="5"/>
  </si>
  <si>
    <t>-</t>
    <phoneticPr fontId="5"/>
  </si>
  <si>
    <t>国際フォーラム
（執行額／開催数）　　　　　　　　　　　　　　</t>
    <rPh sb="9" eb="11">
      <t>シッコウ</t>
    </rPh>
    <rPh sb="11" eb="12">
      <t>ガク</t>
    </rPh>
    <phoneticPr fontId="5"/>
  </si>
  <si>
    <t>円</t>
    <rPh sb="0" eb="1">
      <t>エン</t>
    </rPh>
    <phoneticPr fontId="5"/>
  </si>
  <si>
    <t>2,492,542円÷1回</t>
    <rPh sb="9" eb="10">
      <t>エン</t>
    </rPh>
    <rPh sb="12" eb="13">
      <t>カイ</t>
    </rPh>
    <phoneticPr fontId="5"/>
  </si>
  <si>
    <t>-</t>
    <phoneticPr fontId="5"/>
  </si>
  <si>
    <t>2,281,461円÷1回</t>
    <rPh sb="9" eb="10">
      <t>エン</t>
    </rPh>
    <rPh sb="12" eb="13">
      <t>カイ</t>
    </rPh>
    <phoneticPr fontId="5"/>
  </si>
  <si>
    <t>4,660,000÷1回</t>
    <rPh sb="11" eb="12">
      <t>カイ</t>
    </rPh>
    <phoneticPr fontId="5"/>
  </si>
  <si>
    <t>在京外交団防災セミナー
（執行額／開催数）　</t>
    <rPh sb="0" eb="2">
      <t>ザイキョウ</t>
    </rPh>
    <rPh sb="2" eb="5">
      <t>ガイコウダン</t>
    </rPh>
    <rPh sb="5" eb="7">
      <t>ボウサイ</t>
    </rPh>
    <rPh sb="13" eb="15">
      <t>シッコウ</t>
    </rPh>
    <rPh sb="15" eb="16">
      <t>ガク</t>
    </rPh>
    <rPh sb="17" eb="19">
      <t>カイサイ</t>
    </rPh>
    <rPh sb="19" eb="20">
      <t>スウ</t>
    </rPh>
    <phoneticPr fontId="5"/>
  </si>
  <si>
    <t>円</t>
    <rPh sb="0" eb="1">
      <t>エン</t>
    </rPh>
    <phoneticPr fontId="5"/>
  </si>
  <si>
    <t>198,720円÷1回</t>
    <rPh sb="7" eb="8">
      <t>エン</t>
    </rPh>
    <rPh sb="10" eb="11">
      <t>カイ</t>
    </rPh>
    <phoneticPr fontId="5"/>
  </si>
  <si>
    <t>182,304円÷1回</t>
    <rPh sb="7" eb="8">
      <t>エン</t>
    </rPh>
    <rPh sb="10" eb="11">
      <t>カイ</t>
    </rPh>
    <phoneticPr fontId="5"/>
  </si>
  <si>
    <t>225,082円÷1回</t>
    <rPh sb="7" eb="8">
      <t>エン</t>
    </rPh>
    <rPh sb="10" eb="11">
      <t>カイ</t>
    </rPh>
    <phoneticPr fontId="5"/>
  </si>
  <si>
    <t>455,000円÷1回</t>
    <rPh sb="7" eb="8">
      <t>エン</t>
    </rPh>
    <rPh sb="10" eb="11">
      <t>カイ</t>
    </rPh>
    <phoneticPr fontId="5"/>
  </si>
  <si>
    <t>国内出張
（執行額／出張回数）　　　　　　　　　　　　　　</t>
    <rPh sb="0" eb="2">
      <t>コクナイ</t>
    </rPh>
    <rPh sb="2" eb="4">
      <t>シュッチョウ</t>
    </rPh>
    <rPh sb="6" eb="8">
      <t>シッコウ</t>
    </rPh>
    <rPh sb="8" eb="9">
      <t>ガク</t>
    </rPh>
    <rPh sb="10" eb="12">
      <t>シュッチョウ</t>
    </rPh>
    <rPh sb="12" eb="14">
      <t>カイスウ</t>
    </rPh>
    <phoneticPr fontId="5"/>
  </si>
  <si>
    <t>51,000円÷3人</t>
    <rPh sb="6" eb="7">
      <t>エン</t>
    </rPh>
    <rPh sb="9" eb="10">
      <t>ニン</t>
    </rPh>
    <phoneticPr fontId="5"/>
  </si>
  <si>
    <t>83,968円÷4人</t>
    <rPh sb="6" eb="7">
      <t>エン</t>
    </rPh>
    <rPh sb="9" eb="10">
      <t>ニン</t>
    </rPh>
    <phoneticPr fontId="5"/>
  </si>
  <si>
    <t>188,548円÷7人</t>
    <rPh sb="7" eb="8">
      <t>エン</t>
    </rPh>
    <rPh sb="10" eb="11">
      <t>ニン</t>
    </rPh>
    <phoneticPr fontId="5"/>
  </si>
  <si>
    <t>110,000÷3人</t>
    <rPh sb="9" eb="10">
      <t>ニン</t>
    </rPh>
    <phoneticPr fontId="5"/>
  </si>
  <si>
    <t>新たな在留資格「特定技能」の広報
（執行額／実施回数）　　　　　　　　　　　　　　</t>
    <rPh sb="0" eb="1">
      <t>アラ</t>
    </rPh>
    <rPh sb="3" eb="5">
      <t>ザイリュウ</t>
    </rPh>
    <rPh sb="5" eb="7">
      <t>シカク</t>
    </rPh>
    <rPh sb="8" eb="10">
      <t>トクテイ</t>
    </rPh>
    <rPh sb="10" eb="12">
      <t>ギノウ</t>
    </rPh>
    <rPh sb="14" eb="16">
      <t>コウホウ</t>
    </rPh>
    <rPh sb="18" eb="20">
      <t>シッコウ</t>
    </rPh>
    <rPh sb="20" eb="21">
      <t>ガク</t>
    </rPh>
    <rPh sb="22" eb="24">
      <t>ジッシ</t>
    </rPh>
    <rPh sb="24" eb="26">
      <t>カイスウ</t>
    </rPh>
    <phoneticPr fontId="5"/>
  </si>
  <si>
    <t>-</t>
    <phoneticPr fontId="5"/>
  </si>
  <si>
    <t>44,064,748円÷1回</t>
    <rPh sb="10" eb="11">
      <t>エン</t>
    </rPh>
    <rPh sb="13" eb="14">
      <t>カイ</t>
    </rPh>
    <phoneticPr fontId="5"/>
  </si>
  <si>
    <t>25,993,000円÷1回</t>
    <rPh sb="10" eb="11">
      <t>エン</t>
    </rPh>
    <rPh sb="13" eb="14">
      <t>カイ</t>
    </rPh>
    <phoneticPr fontId="5"/>
  </si>
  <si>
    <t>基本目標Ⅳ　領事政策</t>
    <rPh sb="0" eb="2">
      <t>キホン</t>
    </rPh>
    <rPh sb="2" eb="4">
      <t>モクヒョウ</t>
    </rPh>
    <rPh sb="6" eb="8">
      <t>リョウジ</t>
    </rPh>
    <rPh sb="8" eb="10">
      <t>セイサク</t>
    </rPh>
    <phoneticPr fontId="5"/>
  </si>
  <si>
    <t>施策Ⅳ－１　領事業務の充実　３　外国人問題への取組</t>
    <rPh sb="0" eb="2">
      <t>シサク</t>
    </rPh>
    <rPh sb="6" eb="8">
      <t>リョウジ</t>
    </rPh>
    <rPh sb="8" eb="10">
      <t>ギョウム</t>
    </rPh>
    <rPh sb="11" eb="13">
      <t>ジュウジツ</t>
    </rPh>
    <rPh sb="16" eb="19">
      <t>ガイコクジン</t>
    </rPh>
    <rPh sb="19" eb="21">
      <t>モンダイ</t>
    </rPh>
    <rPh sb="23" eb="25">
      <t>トリクミ</t>
    </rPh>
    <phoneticPr fontId="5"/>
  </si>
  <si>
    <t>在日外国人問題への取組</t>
  </si>
  <si>
    <t>国際フォーラム開催</t>
  </si>
  <si>
    <t>在日外国人が抱える問題の緩和・解決の一助のための国際フォーラムを開催する。</t>
  </si>
  <si>
    <t>在京外交団防災セミナー開催</t>
  </si>
  <si>
    <t>-</t>
    <phoneticPr fontId="5"/>
  </si>
  <si>
    <t>外国人集住都市会議出席</t>
  </si>
  <si>
    <t>-</t>
    <phoneticPr fontId="5"/>
  </si>
  <si>
    <t>無</t>
  </si>
  <si>
    <t>国際フォーラムでは会議運営に係る一般競争入札を実施。
在京外交団説明会では共催先において見積もり合わせを実施。
「特定技能」制度の広報については一般競争入札を実施。</t>
    <rPh sb="37" eb="39">
      <t>キョウサイ</t>
    </rPh>
    <rPh sb="39" eb="40">
      <t>サキ</t>
    </rPh>
    <rPh sb="57" eb="59">
      <t>トクテイ</t>
    </rPh>
    <rPh sb="59" eb="61">
      <t>ギノウ</t>
    </rPh>
    <rPh sb="62" eb="64">
      <t>セイド</t>
    </rPh>
    <rPh sb="65" eb="67">
      <t>コウホウ</t>
    </rPh>
    <rPh sb="72" eb="74">
      <t>イッパン</t>
    </rPh>
    <rPh sb="74" eb="76">
      <t>キョウソウ</t>
    </rPh>
    <rPh sb="76" eb="78">
      <t>ニュウサツ</t>
    </rPh>
    <rPh sb="79" eb="81">
      <t>ジッシ</t>
    </rPh>
    <phoneticPr fontId="5"/>
  </si>
  <si>
    <t>‐</t>
  </si>
  <si>
    <t>同上</t>
    <rPh sb="0" eb="2">
      <t>ドウジョウ</t>
    </rPh>
    <phoneticPr fontId="5"/>
  </si>
  <si>
    <t>招聘者の航空賃や滞在期間などにより経費が変動するため。</t>
    <rPh sb="0" eb="2">
      <t>ショウヘイ</t>
    </rPh>
    <rPh sb="2" eb="3">
      <t>シャ</t>
    </rPh>
    <rPh sb="4" eb="6">
      <t>コウクウ</t>
    </rPh>
    <rPh sb="6" eb="7">
      <t>チン</t>
    </rPh>
    <rPh sb="8" eb="10">
      <t>タイザイ</t>
    </rPh>
    <rPh sb="10" eb="12">
      <t>キカン</t>
    </rPh>
    <rPh sb="17" eb="19">
      <t>ケイヒ</t>
    </rPh>
    <rPh sb="20" eb="22">
      <t>ヘンドウ</t>
    </rPh>
    <phoneticPr fontId="5"/>
  </si>
  <si>
    <t>成果実績は概ね成果目標に見合ったものである。</t>
    <rPh sb="0" eb="2">
      <t>セイカ</t>
    </rPh>
    <rPh sb="2" eb="4">
      <t>ジッセキ</t>
    </rPh>
    <rPh sb="5" eb="6">
      <t>オオム</t>
    </rPh>
    <rPh sb="7" eb="9">
      <t>セイカ</t>
    </rPh>
    <rPh sb="9" eb="11">
      <t>モクヒョウ</t>
    </rPh>
    <rPh sb="12" eb="14">
      <t>ミア</t>
    </rPh>
    <phoneticPr fontId="5"/>
  </si>
  <si>
    <t>活動実績は概ね見込みに見合ったものである。</t>
    <rPh sb="0" eb="2">
      <t>カツドウ</t>
    </rPh>
    <rPh sb="2" eb="4">
      <t>ジッセキ</t>
    </rPh>
    <rPh sb="5" eb="6">
      <t>オオム</t>
    </rPh>
    <rPh sb="7" eb="9">
      <t>ミコ</t>
    </rPh>
    <rPh sb="11" eb="13">
      <t>ミア</t>
    </rPh>
    <phoneticPr fontId="5"/>
  </si>
  <si>
    <t>656</t>
  </si>
  <si>
    <t>297</t>
  </si>
  <si>
    <t>96</t>
  </si>
  <si>
    <t>91</t>
  </si>
  <si>
    <t>125</t>
  </si>
  <si>
    <t>0127</t>
  </si>
  <si>
    <t>0126, 0139</t>
    <phoneticPr fontId="5"/>
  </si>
  <si>
    <t>A.　（株）イー・シー・インターナショナル</t>
    <rPh sb="4" eb="5">
      <t>カブ</t>
    </rPh>
    <phoneticPr fontId="5"/>
  </si>
  <si>
    <t>国際フォーラム運営業務</t>
    <rPh sb="0" eb="2">
      <t>コクサイ</t>
    </rPh>
    <rPh sb="7" eb="9">
      <t>ウンエイ</t>
    </rPh>
    <rPh sb="9" eb="11">
      <t>ギョウム</t>
    </rPh>
    <phoneticPr fontId="5"/>
  </si>
  <si>
    <t>文化人等招へい費</t>
    <rPh sb="0" eb="2">
      <t>ブンカ</t>
    </rPh>
    <rPh sb="2" eb="4">
      <t>ジントウ</t>
    </rPh>
    <rPh sb="4" eb="5">
      <t>ショウ</t>
    </rPh>
    <rPh sb="7" eb="8">
      <t>ヒ</t>
    </rPh>
    <phoneticPr fontId="5"/>
  </si>
  <si>
    <t>B.　海外有識者</t>
    <rPh sb="3" eb="5">
      <t>カイガイ</t>
    </rPh>
    <rPh sb="5" eb="8">
      <t>ユウシキシャ</t>
    </rPh>
    <phoneticPr fontId="5"/>
  </si>
  <si>
    <t>国際フォーラム海外有識者招へい諸経費</t>
    <rPh sb="0" eb="2">
      <t>コクサイ</t>
    </rPh>
    <rPh sb="7" eb="9">
      <t>カイガイ</t>
    </rPh>
    <rPh sb="9" eb="12">
      <t>ユウシキシャ</t>
    </rPh>
    <rPh sb="12" eb="13">
      <t>ショウ</t>
    </rPh>
    <rPh sb="15" eb="18">
      <t>ショケイヒ</t>
    </rPh>
    <phoneticPr fontId="5"/>
  </si>
  <si>
    <t>国際フォーラム海外有識者招へい費</t>
    <rPh sb="0" eb="2">
      <t>コクサイ</t>
    </rPh>
    <rPh sb="7" eb="9">
      <t>カイガイ</t>
    </rPh>
    <rPh sb="9" eb="12">
      <t>ユウシキシャ</t>
    </rPh>
    <rPh sb="12" eb="13">
      <t>ショウ</t>
    </rPh>
    <rPh sb="15" eb="16">
      <t>ヒ</t>
    </rPh>
    <phoneticPr fontId="5"/>
  </si>
  <si>
    <t>C.　（株）電通ライブ</t>
    <rPh sb="4" eb="5">
      <t>カブ</t>
    </rPh>
    <rPh sb="6" eb="8">
      <t>デンツウ</t>
    </rPh>
    <phoneticPr fontId="5"/>
  </si>
  <si>
    <t>新たな在留資格の広報に関する経費</t>
    <rPh sb="0" eb="1">
      <t>アラ</t>
    </rPh>
    <rPh sb="3" eb="5">
      <t>ザイリュウ</t>
    </rPh>
    <rPh sb="5" eb="7">
      <t>シカク</t>
    </rPh>
    <rPh sb="8" eb="10">
      <t>コウホウ</t>
    </rPh>
    <rPh sb="11" eb="12">
      <t>カン</t>
    </rPh>
    <rPh sb="14" eb="16">
      <t>ケイヒ</t>
    </rPh>
    <phoneticPr fontId="5"/>
  </si>
  <si>
    <t>D.　出張者</t>
    <rPh sb="3" eb="6">
      <t>シュッチョウシャ</t>
    </rPh>
    <phoneticPr fontId="5"/>
  </si>
  <si>
    <t>旅費</t>
    <rPh sb="0" eb="2">
      <t>リョヒ</t>
    </rPh>
    <phoneticPr fontId="5"/>
  </si>
  <si>
    <t>外国人問題等調査研究謝金</t>
    <rPh sb="0" eb="3">
      <t>ガイコクジン</t>
    </rPh>
    <rPh sb="3" eb="5">
      <t>モンダイ</t>
    </rPh>
    <rPh sb="5" eb="6">
      <t>トウ</t>
    </rPh>
    <rPh sb="6" eb="8">
      <t>チョウサ</t>
    </rPh>
    <rPh sb="8" eb="10">
      <t>ケンキュウ</t>
    </rPh>
    <rPh sb="10" eb="12">
      <t>シャキン</t>
    </rPh>
    <phoneticPr fontId="5"/>
  </si>
  <si>
    <t>雑役務費</t>
    <rPh sb="0" eb="1">
      <t>ザツ</t>
    </rPh>
    <rPh sb="1" eb="3">
      <t>エキム</t>
    </rPh>
    <phoneticPr fontId="5"/>
  </si>
  <si>
    <t>国内出張</t>
    <rPh sb="0" eb="2">
      <t>コクナイ</t>
    </rPh>
    <rPh sb="2" eb="4">
      <t>シュッチョウ</t>
    </rPh>
    <phoneticPr fontId="5"/>
  </si>
  <si>
    <t>（株）イー・シー・インターナショナル</t>
    <rPh sb="1" eb="2">
      <t>カブ</t>
    </rPh>
    <phoneticPr fontId="5"/>
  </si>
  <si>
    <t>国際フォーラム運営業務</t>
    <rPh sb="0" eb="2">
      <t>コクサイ</t>
    </rPh>
    <rPh sb="7" eb="9">
      <t>ウンエイ</t>
    </rPh>
    <rPh sb="9" eb="11">
      <t>ギョウム</t>
    </rPh>
    <phoneticPr fontId="5"/>
  </si>
  <si>
    <t>海外有識者</t>
    <rPh sb="0" eb="2">
      <t>カイガイ</t>
    </rPh>
    <rPh sb="2" eb="5">
      <t>ユウシキシャ</t>
    </rPh>
    <phoneticPr fontId="5"/>
  </si>
  <si>
    <t>国内有識者Ａ</t>
    <rPh sb="0" eb="2">
      <t>コクナイ</t>
    </rPh>
    <rPh sb="2" eb="5">
      <t>ユウシキシャ</t>
    </rPh>
    <phoneticPr fontId="5"/>
  </si>
  <si>
    <t>国内有識者Ｂ</t>
    <rPh sb="0" eb="2">
      <t>コクナイ</t>
    </rPh>
    <rPh sb="2" eb="5">
      <t>ユウシキシャ</t>
    </rPh>
    <phoneticPr fontId="5"/>
  </si>
  <si>
    <t>国内有識者Ｃ</t>
    <rPh sb="0" eb="2">
      <t>コクナイ</t>
    </rPh>
    <rPh sb="2" eb="5">
      <t>ユウシキシャ</t>
    </rPh>
    <phoneticPr fontId="5"/>
  </si>
  <si>
    <t>国内有識者Ｄ</t>
    <rPh sb="0" eb="2">
      <t>コクナイ</t>
    </rPh>
    <rPh sb="2" eb="5">
      <t>ユウシキシャ</t>
    </rPh>
    <phoneticPr fontId="5"/>
  </si>
  <si>
    <t>国内有識者Ｅ</t>
    <rPh sb="0" eb="2">
      <t>コクナイ</t>
    </rPh>
    <rPh sb="2" eb="5">
      <t>ユウシキシャ</t>
    </rPh>
    <phoneticPr fontId="5"/>
  </si>
  <si>
    <t>-</t>
    <phoneticPr fontId="5"/>
  </si>
  <si>
    <t>-</t>
    <phoneticPr fontId="5"/>
  </si>
  <si>
    <t>国際フォーラム出席</t>
    <rPh sb="0" eb="2">
      <t>コクサイ</t>
    </rPh>
    <rPh sb="7" eb="9">
      <t>シュッセキ</t>
    </rPh>
    <phoneticPr fontId="5"/>
  </si>
  <si>
    <t>（株）電通ライブ</t>
    <rPh sb="1" eb="2">
      <t>カブ</t>
    </rPh>
    <rPh sb="3" eb="5">
      <t>デンツウ</t>
    </rPh>
    <phoneticPr fontId="5"/>
  </si>
  <si>
    <t>新たな在留資格の広報に関する経費</t>
    <rPh sb="0" eb="1">
      <t>アラ</t>
    </rPh>
    <rPh sb="3" eb="5">
      <t>ザイリュウ</t>
    </rPh>
    <rPh sb="5" eb="7">
      <t>シカク</t>
    </rPh>
    <rPh sb="8" eb="10">
      <t>コウホウ</t>
    </rPh>
    <rPh sb="11" eb="12">
      <t>カン</t>
    </rPh>
    <rPh sb="14" eb="16">
      <t>ケイヒ</t>
    </rPh>
    <phoneticPr fontId="5"/>
  </si>
  <si>
    <t>-</t>
    <phoneticPr fontId="5"/>
  </si>
  <si>
    <t>（株）放送サービスセンター</t>
    <rPh sb="1" eb="2">
      <t>カブ</t>
    </rPh>
    <rPh sb="3" eb="5">
      <t>ホウソウ</t>
    </rPh>
    <phoneticPr fontId="5"/>
  </si>
  <si>
    <t>防災セミナーの同時通訳設備及び音響設備費用</t>
    <rPh sb="0" eb="2">
      <t>ボウサイ</t>
    </rPh>
    <rPh sb="7" eb="9">
      <t>ドウジ</t>
    </rPh>
    <rPh sb="9" eb="11">
      <t>ツウヤク</t>
    </rPh>
    <rPh sb="11" eb="13">
      <t>セツビ</t>
    </rPh>
    <rPh sb="13" eb="14">
      <t>オヨ</t>
    </rPh>
    <rPh sb="15" eb="17">
      <t>オンキョウ</t>
    </rPh>
    <rPh sb="17" eb="19">
      <t>セツビ</t>
    </rPh>
    <rPh sb="19" eb="21">
      <t>ヒヨウ</t>
    </rPh>
    <phoneticPr fontId="5"/>
  </si>
  <si>
    <t>（株）うかい</t>
    <rPh sb="1" eb="2">
      <t>カブ</t>
    </rPh>
    <phoneticPr fontId="5"/>
  </si>
  <si>
    <t>国際フォーラムに関する会議費</t>
    <rPh sb="0" eb="2">
      <t>コクサイ</t>
    </rPh>
    <rPh sb="8" eb="9">
      <t>カン</t>
    </rPh>
    <rPh sb="11" eb="14">
      <t>カイギヒ</t>
    </rPh>
    <phoneticPr fontId="5"/>
  </si>
  <si>
    <t>（株）テリオ</t>
    <rPh sb="1" eb="2">
      <t>カブ</t>
    </rPh>
    <phoneticPr fontId="5"/>
  </si>
  <si>
    <t>防災セミナーに関する会議費</t>
    <rPh sb="0" eb="2">
      <t>ボウサイ</t>
    </rPh>
    <rPh sb="7" eb="8">
      <t>カン</t>
    </rPh>
    <rPh sb="10" eb="13">
      <t>カイギヒ</t>
    </rPh>
    <phoneticPr fontId="5"/>
  </si>
  <si>
    <t>-</t>
    <phoneticPr fontId="5"/>
  </si>
  <si>
    <t>-</t>
    <phoneticPr fontId="5"/>
  </si>
  <si>
    <t>国内出張者Ａ</t>
    <rPh sb="0" eb="2">
      <t>コクナイ</t>
    </rPh>
    <rPh sb="2" eb="5">
      <t>シュッチョウシャ</t>
    </rPh>
    <phoneticPr fontId="5"/>
  </si>
  <si>
    <t>国内出張者Ｂ</t>
    <rPh sb="0" eb="2">
      <t>コクナイ</t>
    </rPh>
    <rPh sb="2" eb="5">
      <t>シュッチョウシャ</t>
    </rPh>
    <phoneticPr fontId="5"/>
  </si>
  <si>
    <t>国内出張者Ｃ</t>
    <rPh sb="0" eb="2">
      <t>コクナイ</t>
    </rPh>
    <rPh sb="2" eb="5">
      <t>シュッチョウシャ</t>
    </rPh>
    <phoneticPr fontId="5"/>
  </si>
  <si>
    <t>国内出張者Ｄ</t>
    <rPh sb="0" eb="2">
      <t>コクナイ</t>
    </rPh>
    <rPh sb="2" eb="5">
      <t>シュッチョウシャ</t>
    </rPh>
    <phoneticPr fontId="5"/>
  </si>
  <si>
    <t>国内出張者Ｅ</t>
    <rPh sb="0" eb="2">
      <t>コクナイ</t>
    </rPh>
    <rPh sb="2" eb="5">
      <t>シュッチョウシャ</t>
    </rPh>
    <phoneticPr fontId="5"/>
  </si>
  <si>
    <t>国内出張者Ｆ</t>
    <rPh sb="0" eb="2">
      <t>コクナイ</t>
    </rPh>
    <rPh sb="2" eb="5">
      <t>シュッチョウシャ</t>
    </rPh>
    <phoneticPr fontId="5"/>
  </si>
  <si>
    <t>国内出張者Ｇ</t>
    <rPh sb="0" eb="2">
      <t>コクナイ</t>
    </rPh>
    <rPh sb="2" eb="5">
      <t>シュッチョウシャ</t>
    </rPh>
    <phoneticPr fontId="5"/>
  </si>
  <si>
    <t>-</t>
    <phoneticPr fontId="5"/>
  </si>
  <si>
    <t>-</t>
    <phoneticPr fontId="5"/>
  </si>
  <si>
    <t>-</t>
    <phoneticPr fontId="5"/>
  </si>
  <si>
    <t>多文化共生や外国人住民に関わる諸問題を議論する外国人集住都市会議に出席する。令和2年度は三重県鈴鹿市で開催予定の同会議に出席予定。</t>
    <rPh sb="38" eb="40">
      <t>レイワ</t>
    </rPh>
    <rPh sb="41" eb="43">
      <t>ネンド</t>
    </rPh>
    <rPh sb="44" eb="47">
      <t>ミエケン</t>
    </rPh>
    <rPh sb="47" eb="50">
      <t>スズカシ</t>
    </rPh>
    <rPh sb="51" eb="53">
      <t>カイサイ</t>
    </rPh>
    <rPh sb="53" eb="55">
      <t>ヨテイ</t>
    </rPh>
    <rPh sb="56" eb="57">
      <t>ドウ</t>
    </rPh>
    <rPh sb="57" eb="59">
      <t>カイギ</t>
    </rPh>
    <rPh sb="60" eb="62">
      <t>シュッセキ</t>
    </rPh>
    <rPh sb="62" eb="64">
      <t>ヨテイ</t>
    </rPh>
    <phoneticPr fontId="5"/>
  </si>
  <si>
    <t>-</t>
    <phoneticPr fontId="5"/>
  </si>
  <si>
    <t>前年度と同様に、「外国人材の受入れ・共生のための総合的対応策（改訂）」に盛り込まれている以下施策に係る必要経費を要求。
特定技能制度の円滑な運用のため、人材受入れのニーズの高い国の言語による広報動画やパンフレットの作成等を行い、正確かつ効果的な広報を行う（施策番号27）。また、同制度について、悪質な仲介事業者の排除を目的とし、情報共有の枠組みの構築を内容とする二国間取決めのための政府間文書の作成やフォローアップのための交渉を行う（施策番号30）。
2019年、訪日外国人数は3,118万人に達し、本邦在住の外国人は293万人に、また就労する外国人も166万人と、それぞれ過去最高を記録。本邦で生活する外国人の数は、今後も増加が予想され、外国人との共生社会の実現に向けて、外国人を受け入れる側の日本社会の意識を高めることが重要。海外有識者による社会統合に関する先進事例を紹介する「国際フォーラム」を開催し、外国人との共生に対する意識啓発を行う（施策番号4）。
「防災セミナー」を開催し、災害発生時の在京大使館等との連携を強化する（施策番号75）。</t>
    <rPh sb="0" eb="3">
      <t>ゼンネンド</t>
    </rPh>
    <rPh sb="4" eb="6">
      <t>ドウヨウ</t>
    </rPh>
    <rPh sb="9" eb="11">
      <t>ガイコク</t>
    </rPh>
    <rPh sb="11" eb="13">
      <t>ジンザイ</t>
    </rPh>
    <rPh sb="14" eb="16">
      <t>ウケイ</t>
    </rPh>
    <rPh sb="18" eb="20">
      <t>キョウセイ</t>
    </rPh>
    <rPh sb="24" eb="26">
      <t>ソウゴウ</t>
    </rPh>
    <rPh sb="26" eb="27">
      <t>テキ</t>
    </rPh>
    <rPh sb="27" eb="30">
      <t>タイオウサク</t>
    </rPh>
    <rPh sb="31" eb="33">
      <t>カイテイ</t>
    </rPh>
    <rPh sb="36" eb="37">
      <t>モ</t>
    </rPh>
    <rPh sb="38" eb="39">
      <t>コ</t>
    </rPh>
    <rPh sb="44" eb="46">
      <t>イカ</t>
    </rPh>
    <rPh sb="46" eb="48">
      <t>シサク</t>
    </rPh>
    <rPh sb="49" eb="50">
      <t>カカ</t>
    </rPh>
    <rPh sb="51" eb="53">
      <t>ヒツヨウ</t>
    </rPh>
    <rPh sb="53" eb="55">
      <t>ケイヒ</t>
    </rPh>
    <rPh sb="56" eb="58">
      <t>ヨウキュウ</t>
    </rPh>
    <rPh sb="128" eb="130">
      <t>シサク</t>
    </rPh>
    <rPh sb="130" eb="132">
      <t>バンゴウ</t>
    </rPh>
    <rPh sb="211" eb="213">
      <t>コウショウ</t>
    </rPh>
    <rPh sb="214" eb="215">
      <t>オコナ</t>
    </rPh>
    <rPh sb="217" eb="219">
      <t>シサク</t>
    </rPh>
    <rPh sb="219" eb="221">
      <t>バンゴウ</t>
    </rPh>
    <rPh sb="230" eb="231">
      <t>ネン</t>
    </rPh>
    <rPh sb="232" eb="234">
      <t>ホウニチ</t>
    </rPh>
    <rPh sb="234" eb="237">
      <t>ガイコクジン</t>
    </rPh>
    <rPh sb="237" eb="238">
      <t>スウ</t>
    </rPh>
    <rPh sb="244" eb="246">
      <t>マンニン</t>
    </rPh>
    <rPh sb="247" eb="248">
      <t>タッ</t>
    </rPh>
    <rPh sb="250" eb="252">
      <t>ホンポウ</t>
    </rPh>
    <rPh sb="252" eb="254">
      <t>ザイジュウ</t>
    </rPh>
    <rPh sb="255" eb="258">
      <t>ガイコクジン</t>
    </rPh>
    <rPh sb="262" eb="264">
      <t>マンニン</t>
    </rPh>
    <rPh sb="268" eb="270">
      <t>シュウロウ</t>
    </rPh>
    <rPh sb="272" eb="275">
      <t>ガイコクジン</t>
    </rPh>
    <rPh sb="279" eb="281">
      <t>マンニン</t>
    </rPh>
    <rPh sb="287" eb="289">
      <t>カコ</t>
    </rPh>
    <rPh sb="289" eb="291">
      <t>サイコウ</t>
    </rPh>
    <rPh sb="292" eb="294">
      <t>キロク</t>
    </rPh>
    <rPh sb="295" eb="297">
      <t>ホンポウ</t>
    </rPh>
    <rPh sb="298" eb="300">
      <t>セイカツ</t>
    </rPh>
    <rPh sb="302" eb="305">
      <t>ガイコクジン</t>
    </rPh>
    <rPh sb="306" eb="307">
      <t>カズ</t>
    </rPh>
    <rPh sb="309" eb="311">
      <t>コンゴ</t>
    </rPh>
    <rPh sb="312" eb="314">
      <t>ゾウカ</t>
    </rPh>
    <rPh sb="315" eb="317">
      <t>ヨソウ</t>
    </rPh>
    <rPh sb="320" eb="323">
      <t>ガイコクジン</t>
    </rPh>
    <rPh sb="325" eb="327">
      <t>キョウセイ</t>
    </rPh>
    <rPh sb="327" eb="329">
      <t>シャカイ</t>
    </rPh>
    <rPh sb="330" eb="332">
      <t>ジツゲン</t>
    </rPh>
    <rPh sb="333" eb="334">
      <t>ム</t>
    </rPh>
    <rPh sb="337" eb="340">
      <t>ガイコクジン</t>
    </rPh>
    <rPh sb="341" eb="342">
      <t>ウ</t>
    </rPh>
    <rPh sb="343" eb="344">
      <t>イ</t>
    </rPh>
    <rPh sb="346" eb="347">
      <t>ガワ</t>
    </rPh>
    <rPh sb="348" eb="350">
      <t>ニホン</t>
    </rPh>
    <rPh sb="350" eb="352">
      <t>シャカイ</t>
    </rPh>
    <rPh sb="353" eb="355">
      <t>イシキ</t>
    </rPh>
    <rPh sb="356" eb="357">
      <t>タカ</t>
    </rPh>
    <rPh sb="362" eb="364">
      <t>ジュウヨウ</t>
    </rPh>
    <rPh sb="365" eb="367">
      <t>カイガイ</t>
    </rPh>
    <rPh sb="367" eb="370">
      <t>ユウシキシャ</t>
    </rPh>
    <rPh sb="373" eb="375">
      <t>シャカイ</t>
    </rPh>
    <rPh sb="375" eb="377">
      <t>トウゴウ</t>
    </rPh>
    <rPh sb="378" eb="379">
      <t>カン</t>
    </rPh>
    <rPh sb="381" eb="383">
      <t>センシン</t>
    </rPh>
    <rPh sb="383" eb="385">
      <t>ジレイ</t>
    </rPh>
    <rPh sb="386" eb="388">
      <t>ショウカイ</t>
    </rPh>
    <rPh sb="391" eb="393">
      <t>コクサイ</t>
    </rPh>
    <rPh sb="400" eb="402">
      <t>カイサイ</t>
    </rPh>
    <rPh sb="404" eb="407">
      <t>ガイコクジン</t>
    </rPh>
    <rPh sb="409" eb="411">
      <t>キョウセイ</t>
    </rPh>
    <rPh sb="412" eb="413">
      <t>タイ</t>
    </rPh>
    <rPh sb="415" eb="417">
      <t>イシキ</t>
    </rPh>
    <rPh sb="417" eb="419">
      <t>ケイハツ</t>
    </rPh>
    <rPh sb="420" eb="421">
      <t>オコナ</t>
    </rPh>
    <rPh sb="423" eb="425">
      <t>シサク</t>
    </rPh>
    <rPh sb="425" eb="427">
      <t>バンゴウ</t>
    </rPh>
    <rPh sb="432" eb="434">
      <t>ボウサイ</t>
    </rPh>
    <rPh sb="440" eb="442">
      <t>カイサイ</t>
    </rPh>
    <rPh sb="444" eb="446">
      <t>サイガイ</t>
    </rPh>
    <rPh sb="446" eb="449">
      <t>ハッセイジ</t>
    </rPh>
    <rPh sb="450" eb="452">
      <t>ザイキョウ</t>
    </rPh>
    <rPh sb="452" eb="455">
      <t>タイシカン</t>
    </rPh>
    <rPh sb="455" eb="456">
      <t>トウ</t>
    </rPh>
    <rPh sb="458" eb="460">
      <t>レンケイ</t>
    </rPh>
    <rPh sb="461" eb="463">
      <t>キョウカ</t>
    </rPh>
    <rPh sb="466" eb="468">
      <t>シサク</t>
    </rPh>
    <rPh sb="468" eb="470">
      <t>バンゴウ</t>
    </rPh>
    <phoneticPr fontId="5"/>
  </si>
  <si>
    <t>北浦　康弘</t>
    <rPh sb="0" eb="2">
      <t>キタウラ</t>
    </rPh>
    <rPh sb="3" eb="5">
      <t>ヤスヒロ</t>
    </rPh>
    <phoneticPr fontId="5"/>
  </si>
  <si>
    <t>引き続き適切かつ効率的な事業実施に努める。</t>
    <phoneticPr fontId="5"/>
  </si>
  <si>
    <t>外部有識者の点検対象外である。</t>
    <phoneticPr fontId="5"/>
  </si>
  <si>
    <t>外務省設置法第4条第14号、外務省組織令第88条</t>
    <rPh sb="0" eb="3">
      <t>ガイムショウ</t>
    </rPh>
    <rPh sb="3" eb="6">
      <t>セッチホウ</t>
    </rPh>
    <rPh sb="6" eb="7">
      <t>ダイ</t>
    </rPh>
    <rPh sb="8" eb="9">
      <t>ジョウ</t>
    </rPh>
    <rPh sb="9" eb="10">
      <t>ダイ</t>
    </rPh>
    <rPh sb="12" eb="13">
      <t>ゴウ</t>
    </rPh>
    <rPh sb="14" eb="17">
      <t>ガイムショウ</t>
    </rPh>
    <rPh sb="17" eb="19">
      <t>ソシキ</t>
    </rPh>
    <rPh sb="19" eb="20">
      <t>レイ</t>
    </rPh>
    <rPh sb="20" eb="21">
      <t>ダイ</t>
    </rPh>
    <rPh sb="23" eb="24">
      <t>ジョウ</t>
    </rPh>
    <phoneticPr fontId="5"/>
  </si>
  <si>
    <t>海外交流審議会答申（平成16年10月）、外国人材の受入れ・共生のための総合的対応策（改訂）（令和元年12月）</t>
    <rPh sb="0" eb="2">
      <t>カイガイ</t>
    </rPh>
    <rPh sb="2" eb="4">
      <t>コウリュウ</t>
    </rPh>
    <rPh sb="4" eb="7">
      <t>シンギカイ</t>
    </rPh>
    <rPh sb="7" eb="9">
      <t>トウシン</t>
    </rPh>
    <rPh sb="10" eb="12">
      <t>ヘイセイ</t>
    </rPh>
    <rPh sb="14" eb="15">
      <t>ネン</t>
    </rPh>
    <rPh sb="17" eb="18">
      <t>ガツ</t>
    </rPh>
    <rPh sb="20" eb="22">
      <t>ガイコク</t>
    </rPh>
    <rPh sb="22" eb="24">
      <t>ジンザイ</t>
    </rPh>
    <rPh sb="25" eb="27">
      <t>ウケイレ</t>
    </rPh>
    <rPh sb="29" eb="31">
      <t>キョウセイ</t>
    </rPh>
    <rPh sb="35" eb="38">
      <t>ソウゴウテキ</t>
    </rPh>
    <rPh sb="38" eb="40">
      <t>タイオウ</t>
    </rPh>
    <rPh sb="40" eb="41">
      <t>サク</t>
    </rPh>
    <rPh sb="42" eb="44">
      <t>カイテイ</t>
    </rPh>
    <rPh sb="46" eb="48">
      <t>レイワ</t>
    </rPh>
    <rPh sb="48" eb="50">
      <t>ガンネン</t>
    </rPh>
    <rPh sb="52" eb="53">
      <t>ガツ</t>
    </rPh>
    <phoneticPr fontId="5"/>
  </si>
  <si>
    <t>在日外国人との共生社会を実現するため、フォーラムやセミナーの開催を通じ、外国人との共生の必要性や意義について国民への啓発活動を行うと共に、在日外国人が抱える諸問題（自然災害への対応を含む）の緩和に貢献する。
また、2019年4月から開始された在留資格「特定技能」制度の円滑な運用に資するべく、在外公館等を通じた周知・広報業務を行う。</t>
    <rPh sb="7" eb="9">
      <t>キョウセイ</t>
    </rPh>
    <rPh sb="9" eb="11">
      <t>シャカイ</t>
    </rPh>
    <rPh sb="12" eb="14">
      <t>ジツゲン</t>
    </rPh>
    <rPh sb="30" eb="32">
      <t>カイサイ</t>
    </rPh>
    <rPh sb="36" eb="39">
      <t>ガイコクジン</t>
    </rPh>
    <rPh sb="41" eb="43">
      <t>キョウセイ</t>
    </rPh>
    <rPh sb="44" eb="47">
      <t>ヒツヨウセイ</t>
    </rPh>
    <rPh sb="48" eb="50">
      <t>イギ</t>
    </rPh>
    <rPh sb="59" eb="60">
      <t>ハツ</t>
    </rPh>
    <rPh sb="66" eb="67">
      <t>トモ</t>
    </rPh>
    <rPh sb="82" eb="84">
      <t>シゼン</t>
    </rPh>
    <rPh sb="84" eb="86">
      <t>サイガイ</t>
    </rPh>
    <rPh sb="88" eb="90">
      <t>タイオウ</t>
    </rPh>
    <rPh sb="91" eb="92">
      <t>フク</t>
    </rPh>
    <rPh sb="111" eb="112">
      <t>ネン</t>
    </rPh>
    <rPh sb="113" eb="114">
      <t>ガツ</t>
    </rPh>
    <rPh sb="116" eb="118">
      <t>カイシ</t>
    </rPh>
    <rPh sb="121" eb="123">
      <t>ザイリュウ</t>
    </rPh>
    <rPh sb="123" eb="125">
      <t>シカク</t>
    </rPh>
    <rPh sb="126" eb="128">
      <t>トクテイ</t>
    </rPh>
    <rPh sb="128" eb="130">
      <t>ギノウ</t>
    </rPh>
    <rPh sb="131" eb="133">
      <t>セイド</t>
    </rPh>
    <rPh sb="134" eb="136">
      <t>エンカツ</t>
    </rPh>
    <rPh sb="137" eb="139">
      <t>ウンヨウ</t>
    </rPh>
    <rPh sb="140" eb="141">
      <t>シ</t>
    </rPh>
    <rPh sb="146" eb="148">
      <t>ザイガイ</t>
    </rPh>
    <rPh sb="148" eb="150">
      <t>コウカン</t>
    </rPh>
    <rPh sb="150" eb="151">
      <t>トウ</t>
    </rPh>
    <rPh sb="152" eb="153">
      <t>ツウ</t>
    </rPh>
    <rPh sb="155" eb="157">
      <t>シュウチ</t>
    </rPh>
    <rPh sb="158" eb="160">
      <t>コウホウ</t>
    </rPh>
    <rPh sb="160" eb="162">
      <t>ギョウム</t>
    </rPh>
    <rPh sb="163" eb="164">
      <t>オコナ</t>
    </rPh>
    <phoneticPr fontId="5"/>
  </si>
  <si>
    <t>外国人の受入れや社会統合の問題に携わっている国内外の有識者を招へいし、地方自治体、民間企業等の活動状況を踏まえ、外国人の受入れと社会統合に関する課題や実践例について政府、自治体、民間、大学、研究機関等に幅広く共有することを目的とした国際フォーラムを開催し、外国人を受け入れる側の日本社会の意識を高める。
また、大規模災害時の外国人対応が必要となる在京外交団向けに防災セミナーを開催し、国・自治体・在京外交団間での災害情報の共有及びネットワーク作りを実施する。
在留資格「特定技能」制度については、在外公館ＨＰのコンテンツ、パンフレット及び広報用動画を作成することで、本件制度の周知を図る。</t>
    <rPh sb="41" eb="43">
      <t>ミンカン</t>
    </rPh>
    <rPh sb="43" eb="45">
      <t>キギョウ</t>
    </rPh>
    <rPh sb="82" eb="84">
      <t>セイフ</t>
    </rPh>
    <rPh sb="85" eb="88">
      <t>ジチタイ</t>
    </rPh>
    <rPh sb="89" eb="91">
      <t>ミンカン</t>
    </rPh>
    <rPh sb="92" eb="94">
      <t>ダイガク</t>
    </rPh>
    <rPh sb="95" eb="97">
      <t>ケンキュウ</t>
    </rPh>
    <rPh sb="97" eb="99">
      <t>キカン</t>
    </rPh>
    <rPh sb="99" eb="100">
      <t>ナド</t>
    </rPh>
    <rPh sb="128" eb="131">
      <t>ガイコクジン</t>
    </rPh>
    <rPh sb="132" eb="133">
      <t>ウ</t>
    </rPh>
    <rPh sb="134" eb="135">
      <t>イ</t>
    </rPh>
    <rPh sb="137" eb="138">
      <t>ガワ</t>
    </rPh>
    <rPh sb="139" eb="141">
      <t>ニホン</t>
    </rPh>
    <rPh sb="141" eb="143">
      <t>シャカイ</t>
    </rPh>
    <rPh sb="144" eb="146">
      <t>イシキ</t>
    </rPh>
    <rPh sb="147" eb="148">
      <t>タカ</t>
    </rPh>
    <rPh sb="168" eb="170">
      <t>ヒツヨウ</t>
    </rPh>
    <rPh sb="230" eb="232">
      <t>ザイリュウ</t>
    </rPh>
    <rPh sb="232" eb="234">
      <t>シカク</t>
    </rPh>
    <rPh sb="235" eb="237">
      <t>トクテイ</t>
    </rPh>
    <rPh sb="237" eb="239">
      <t>ギノウ</t>
    </rPh>
    <rPh sb="240" eb="242">
      <t>セイド</t>
    </rPh>
    <rPh sb="248" eb="250">
      <t>ザイガイ</t>
    </rPh>
    <rPh sb="250" eb="252">
      <t>コウカン</t>
    </rPh>
    <rPh sb="267" eb="268">
      <t>オヨ</t>
    </rPh>
    <rPh sb="269" eb="272">
      <t>コウホウヨウ</t>
    </rPh>
    <rPh sb="272" eb="274">
      <t>ドウガ</t>
    </rPh>
    <rPh sb="275" eb="277">
      <t>サクセイ</t>
    </rPh>
    <rPh sb="283" eb="285">
      <t>ホンケン</t>
    </rPh>
    <rPh sb="285" eb="287">
      <t>セイド</t>
    </rPh>
    <rPh sb="288" eb="290">
      <t>シュウチ</t>
    </rPh>
    <rPh sb="291" eb="292">
      <t>ハカ</t>
    </rPh>
    <phoneticPr fontId="5"/>
  </si>
  <si>
    <t>外国人の受入れと社会統合のための国際フォーラムを開催し、約250人の参加を目標とする。</t>
    <rPh sb="0" eb="3">
      <t>ガイコクジン</t>
    </rPh>
    <rPh sb="4" eb="6">
      <t>ウケイ</t>
    </rPh>
    <rPh sb="8" eb="10">
      <t>シャカイ</t>
    </rPh>
    <rPh sb="10" eb="12">
      <t>トウゴウ</t>
    </rPh>
    <rPh sb="24" eb="26">
      <t>カイサイ</t>
    </rPh>
    <phoneticPr fontId="5"/>
  </si>
  <si>
    <t>外国人住民が多数居住する都市の現状等を把握するため、自治体等との協議・意見交換を目的とする国内出張を実施（右記はその出張回数）。</t>
    <phoneticPr fontId="5"/>
  </si>
  <si>
    <t>新たな在留資格「特定技能」の正確な情報発信及び効果的な広報を行うため、在外公館ＨＰのコンテンツ、パンフレット及び広報用動画等の制作を実施（右記はその実施回数）。</t>
    <rPh sb="0" eb="1">
      <t>アラ</t>
    </rPh>
    <rPh sb="3" eb="5">
      <t>ザイリュウ</t>
    </rPh>
    <rPh sb="5" eb="7">
      <t>シカク</t>
    </rPh>
    <rPh sb="8" eb="10">
      <t>トクテイ</t>
    </rPh>
    <rPh sb="10" eb="12">
      <t>ギノウ</t>
    </rPh>
    <rPh sb="14" eb="16">
      <t>セイカク</t>
    </rPh>
    <rPh sb="17" eb="19">
      <t>ジョウホウ</t>
    </rPh>
    <rPh sb="19" eb="21">
      <t>ハッシン</t>
    </rPh>
    <rPh sb="21" eb="22">
      <t>オヨ</t>
    </rPh>
    <rPh sb="23" eb="26">
      <t>コウカテキ</t>
    </rPh>
    <rPh sb="27" eb="29">
      <t>コウホウ</t>
    </rPh>
    <rPh sb="30" eb="31">
      <t>オコナ</t>
    </rPh>
    <rPh sb="35" eb="37">
      <t>ザイガイ</t>
    </rPh>
    <rPh sb="37" eb="39">
      <t>コウカン</t>
    </rPh>
    <rPh sb="54" eb="55">
      <t>オヨ</t>
    </rPh>
    <rPh sb="56" eb="58">
      <t>コウホウ</t>
    </rPh>
    <rPh sb="58" eb="59">
      <t>ヨウ</t>
    </rPh>
    <rPh sb="59" eb="61">
      <t>ドウガ</t>
    </rPh>
    <rPh sb="61" eb="62">
      <t>トウ</t>
    </rPh>
    <rPh sb="63" eb="65">
      <t>セイサク</t>
    </rPh>
    <rPh sb="66" eb="68">
      <t>ジッシ</t>
    </rPh>
    <rPh sb="69" eb="71">
      <t>ウキ</t>
    </rPh>
    <rPh sb="74" eb="76">
      <t>ジッシ</t>
    </rPh>
    <rPh sb="76" eb="78">
      <t>カイスウ</t>
    </rPh>
    <phoneticPr fontId="5"/>
  </si>
  <si>
    <t>平成21年度からＩＯＭ及び地方自治体等と共催で「外国人の受入れと社会統合のための国際フォーラム」を開催している。令和元年度は、10月に実施。令和2年度についても、今年度中の開催を目指し、開催時期やテーマ等について検討中。</t>
    <rPh sb="56" eb="58">
      <t>レイワ</t>
    </rPh>
    <rPh sb="58" eb="61">
      <t>ガンネンド</t>
    </rPh>
    <rPh sb="65" eb="66">
      <t>ガツ</t>
    </rPh>
    <rPh sb="67" eb="69">
      <t>ジッシ</t>
    </rPh>
    <rPh sb="70" eb="72">
      <t>レイワ</t>
    </rPh>
    <rPh sb="73" eb="75">
      <t>ネンド</t>
    </rPh>
    <rPh sb="81" eb="84">
      <t>コンネンド</t>
    </rPh>
    <rPh sb="84" eb="85">
      <t>チュウ</t>
    </rPh>
    <rPh sb="86" eb="88">
      <t>カイサイ</t>
    </rPh>
    <rPh sb="89" eb="91">
      <t>メザ</t>
    </rPh>
    <rPh sb="93" eb="95">
      <t>カイサイ</t>
    </rPh>
    <rPh sb="95" eb="97">
      <t>ジキ</t>
    </rPh>
    <rPh sb="101" eb="102">
      <t>トウ</t>
    </rPh>
    <rPh sb="106" eb="108">
      <t>ケントウ</t>
    </rPh>
    <rPh sb="108" eb="109">
      <t>チュウ</t>
    </rPh>
    <phoneticPr fontId="5"/>
  </si>
  <si>
    <t>大規模災害時の外国人対応が必要な、在京外交団等を対象とした防災セミナーを開催する。</t>
    <rPh sb="13" eb="15">
      <t>ヒツヨウ</t>
    </rPh>
    <phoneticPr fontId="5"/>
  </si>
  <si>
    <t>平成26年度から毎年、在京外交団向けの防災セミナーを実施。令和元年度は、東京都と共催し災害時の外国人支援における在京大使館等との連携強化を目的とする防災施策説明会を実施。令和2年度についても、今年度中の開催を目指し、東京都と開催時期やテーマ等について調整中。</t>
    <rPh sb="29" eb="31">
      <t>レイワ</t>
    </rPh>
    <rPh sb="31" eb="34">
      <t>ガンネンド</t>
    </rPh>
    <rPh sb="85" eb="87">
      <t>レイワ</t>
    </rPh>
    <rPh sb="88" eb="90">
      <t>ネンド</t>
    </rPh>
    <rPh sb="96" eb="99">
      <t>コンネンド</t>
    </rPh>
    <rPh sb="99" eb="100">
      <t>チュウ</t>
    </rPh>
    <rPh sb="101" eb="103">
      <t>カイサイ</t>
    </rPh>
    <rPh sb="104" eb="106">
      <t>メザ</t>
    </rPh>
    <rPh sb="108" eb="111">
      <t>トウキョウト</t>
    </rPh>
    <rPh sb="112" eb="114">
      <t>カイサイ</t>
    </rPh>
    <rPh sb="114" eb="116">
      <t>ジキ</t>
    </rPh>
    <rPh sb="120" eb="121">
      <t>トウ</t>
    </rPh>
    <rPh sb="125" eb="127">
      <t>チョウセイ</t>
    </rPh>
    <rPh sb="127" eb="128">
      <t>チュウ</t>
    </rPh>
    <phoneticPr fontId="5"/>
  </si>
  <si>
    <t>平成26年11月、「外国人集住都市会議　東京2014」に参加。
平成27年12月、「外国人集住都市会議　はままつ2015」に参加。
平成28年1月、「2016年度外国人集住都市会議とよはし」に参加。
平成29年11月、「外国人集住都市会議　津会議2017」に参加。
平成30年度1月、「外国人集住都市会議　おおた2018」に参加。
令和元年12月、「外国人集住都市会議　うえだ2019」に参加。</t>
    <rPh sb="100" eb="102">
      <t>ヘイセイ</t>
    </rPh>
    <rPh sb="104" eb="105">
      <t>ネン</t>
    </rPh>
    <rPh sb="107" eb="108">
      <t>ガツ</t>
    </rPh>
    <rPh sb="110" eb="113">
      <t>ガイコクジン</t>
    </rPh>
    <rPh sb="113" eb="115">
      <t>シュウジュウ</t>
    </rPh>
    <rPh sb="115" eb="117">
      <t>トシ</t>
    </rPh>
    <rPh sb="117" eb="119">
      <t>カイギ</t>
    </rPh>
    <rPh sb="120" eb="121">
      <t>ツ</t>
    </rPh>
    <rPh sb="121" eb="123">
      <t>カイギ</t>
    </rPh>
    <rPh sb="129" eb="131">
      <t>サンカ</t>
    </rPh>
    <rPh sb="133" eb="135">
      <t>ヘイセイ</t>
    </rPh>
    <rPh sb="137" eb="139">
      <t>ネンド</t>
    </rPh>
    <rPh sb="140" eb="141">
      <t>ガツ</t>
    </rPh>
    <rPh sb="143" eb="146">
      <t>ガイコクジン</t>
    </rPh>
    <rPh sb="146" eb="148">
      <t>シュウジュウ</t>
    </rPh>
    <rPh sb="148" eb="150">
      <t>トシ</t>
    </rPh>
    <rPh sb="150" eb="152">
      <t>カイギ</t>
    </rPh>
    <rPh sb="162" eb="164">
      <t>サンカ</t>
    </rPh>
    <rPh sb="166" eb="168">
      <t>レイワ</t>
    </rPh>
    <rPh sb="168" eb="170">
      <t>ガンネン</t>
    </rPh>
    <rPh sb="172" eb="173">
      <t>ガツ</t>
    </rPh>
    <rPh sb="175" eb="178">
      <t>ガイコクジン</t>
    </rPh>
    <rPh sb="178" eb="180">
      <t>シュウジュウ</t>
    </rPh>
    <rPh sb="180" eb="182">
      <t>トシ</t>
    </rPh>
    <rPh sb="182" eb="184">
      <t>カイギ</t>
    </rPh>
    <rPh sb="194" eb="196">
      <t>サンカ</t>
    </rPh>
    <phoneticPr fontId="5"/>
  </si>
  <si>
    <t>　諸外国の経験等を紹介しつつ、外国人の受入れと社会統合に係る諸問題を議論して、外国人を受け入れる側の日本社会の意識啓発及び施策策定に資する国際フォーラムを開催する。
　少子高齢化、人口減少が進む国内社会にあって、我が国が持続的な経済成長と繁栄を確保していくため、幅広い外国人材の積極的な受入れを図りつつ、在日外国人が社会の一員として生活できるような社会統合政策の策定に資する。</t>
    <rPh sb="34" eb="36">
      <t>ギロン</t>
    </rPh>
    <rPh sb="39" eb="42">
      <t>ガイコクジン</t>
    </rPh>
    <rPh sb="43" eb="44">
      <t>ウ</t>
    </rPh>
    <rPh sb="45" eb="46">
      <t>イ</t>
    </rPh>
    <rPh sb="48" eb="49">
      <t>ガワ</t>
    </rPh>
    <rPh sb="50" eb="52">
      <t>ニホン</t>
    </rPh>
    <rPh sb="52" eb="54">
      <t>シャカイ</t>
    </rPh>
    <rPh sb="77" eb="79">
      <t>カイサイ</t>
    </rPh>
    <phoneticPr fontId="5"/>
  </si>
  <si>
    <t>我が国に在留する外国人の数は年々増え続けており、外国人の受入れや日本社会との統合は引き続き重要な課題であり、地方自治体や国民一般の関心も高い。在留資格「特定技能」制度については、外国人材の主要送出し国において、正確な情報を提供することで、日本社会への円滑な統合に貢献する。</t>
    <rPh sb="28" eb="30">
      <t>ウケイ</t>
    </rPh>
    <rPh sb="71" eb="73">
      <t>ザイリュウ</t>
    </rPh>
    <rPh sb="73" eb="75">
      <t>シカク</t>
    </rPh>
    <rPh sb="76" eb="78">
      <t>トクテイ</t>
    </rPh>
    <rPh sb="78" eb="80">
      <t>ギノウ</t>
    </rPh>
    <rPh sb="81" eb="83">
      <t>セイド</t>
    </rPh>
    <rPh sb="89" eb="91">
      <t>ガイコク</t>
    </rPh>
    <rPh sb="91" eb="93">
      <t>ジンザイ</t>
    </rPh>
    <rPh sb="94" eb="96">
      <t>シュヨウ</t>
    </rPh>
    <rPh sb="96" eb="97">
      <t>オク</t>
    </rPh>
    <rPh sb="97" eb="98">
      <t>ダ</t>
    </rPh>
    <rPh sb="99" eb="100">
      <t>コク</t>
    </rPh>
    <phoneticPr fontId="5"/>
  </si>
  <si>
    <t>我が国の活力となるべき外国人の受入れについての検討や、外国人が日本社会で生活していくために必要となる施策、在外公館を通じての広報事業は、国として体系的・総合的な対応が必要である。</t>
    <rPh sb="53" eb="55">
      <t>ザイガイ</t>
    </rPh>
    <rPh sb="55" eb="57">
      <t>コウカン</t>
    </rPh>
    <rPh sb="58" eb="59">
      <t>ツウ</t>
    </rPh>
    <rPh sb="62" eb="64">
      <t>コウホウ</t>
    </rPh>
    <rPh sb="64" eb="66">
      <t>ジギョウ</t>
    </rPh>
    <rPh sb="68" eb="69">
      <t>クニ</t>
    </rPh>
    <rPh sb="72" eb="75">
      <t>タイケイテキ</t>
    </rPh>
    <rPh sb="76" eb="79">
      <t>ソウゴウテキ</t>
    </rPh>
    <rPh sb="80" eb="82">
      <t>タイオウ</t>
    </rPh>
    <rPh sb="83" eb="85">
      <t>ヒツヨウ</t>
    </rPh>
    <phoneticPr fontId="5"/>
  </si>
  <si>
    <t>歴史・地理的に外国人との関わりが少なかった我が国においては、受入れ側の意識啓発が重要な課題であり、適切で継続した啓発活動が必要不可欠。また、我が国では自然災害が多いことから、平素から在京外交団等との情報共有が必要。</t>
    <rPh sb="57" eb="58">
      <t>ハツ</t>
    </rPh>
    <rPh sb="70" eb="71">
      <t>ワ</t>
    </rPh>
    <rPh sb="72" eb="73">
      <t>クニ</t>
    </rPh>
    <rPh sb="75" eb="77">
      <t>シゼン</t>
    </rPh>
    <rPh sb="77" eb="79">
      <t>サイガイ</t>
    </rPh>
    <rPh sb="80" eb="81">
      <t>オオ</t>
    </rPh>
    <rPh sb="87" eb="89">
      <t>ヘイソ</t>
    </rPh>
    <rPh sb="91" eb="93">
      <t>ザイキョウ</t>
    </rPh>
    <rPh sb="93" eb="96">
      <t>ガイコウダン</t>
    </rPh>
    <rPh sb="96" eb="97">
      <t>トウ</t>
    </rPh>
    <rPh sb="104" eb="106">
      <t>ヒツヨウ</t>
    </rPh>
    <phoneticPr fontId="5"/>
  </si>
  <si>
    <t>国際フォーラムは、啓発活動の一環から広く一般に公開しており、公共性の高い事業である。「特定技能」制度は、日本における人手不足解消を主たる目的とするものであり、公共性の高い事業である。</t>
    <rPh sb="0" eb="2">
      <t>コクサイ</t>
    </rPh>
    <rPh sb="9" eb="11">
      <t>ケイハツ</t>
    </rPh>
    <rPh sb="11" eb="13">
      <t>カツドウ</t>
    </rPh>
    <rPh sb="14" eb="16">
      <t>イッカン</t>
    </rPh>
    <rPh sb="18" eb="19">
      <t>ヒロ</t>
    </rPh>
    <rPh sb="20" eb="22">
      <t>イッパン</t>
    </rPh>
    <rPh sb="23" eb="25">
      <t>コウカイ</t>
    </rPh>
    <rPh sb="30" eb="33">
      <t>コウキョウセイ</t>
    </rPh>
    <rPh sb="34" eb="35">
      <t>タカ</t>
    </rPh>
    <rPh sb="36" eb="38">
      <t>ジギョウ</t>
    </rPh>
    <rPh sb="43" eb="45">
      <t>トクテイ</t>
    </rPh>
    <rPh sb="45" eb="47">
      <t>ギノウ</t>
    </rPh>
    <rPh sb="48" eb="50">
      <t>セイド</t>
    </rPh>
    <rPh sb="52" eb="54">
      <t>ニホン</t>
    </rPh>
    <rPh sb="58" eb="60">
      <t>ヒトデ</t>
    </rPh>
    <rPh sb="60" eb="62">
      <t>フソク</t>
    </rPh>
    <rPh sb="62" eb="64">
      <t>カイショウ</t>
    </rPh>
    <rPh sb="65" eb="66">
      <t>シュ</t>
    </rPh>
    <rPh sb="68" eb="70">
      <t>モクテキ</t>
    </rPh>
    <rPh sb="79" eb="82">
      <t>コウキョウセイ</t>
    </rPh>
    <rPh sb="83" eb="84">
      <t>タカ</t>
    </rPh>
    <rPh sb="85" eb="87">
      <t>ジギョウ</t>
    </rPh>
    <phoneticPr fontId="5"/>
  </si>
  <si>
    <t>会議運営に係る一般競争入札を実施している他、共催となる組織を探し、費用、人員、業務の分担を行う等の節約に努めている。「特定技能」制度の広報についても一般競争入札を実施。</t>
    <rPh sb="0" eb="2">
      <t>カイギ</t>
    </rPh>
    <rPh sb="20" eb="21">
      <t>ホカ</t>
    </rPh>
    <rPh sb="22" eb="24">
      <t>キョウサイ</t>
    </rPh>
    <rPh sb="27" eb="29">
      <t>ソシキ</t>
    </rPh>
    <rPh sb="30" eb="31">
      <t>サガ</t>
    </rPh>
    <rPh sb="33" eb="35">
      <t>ヒヨウ</t>
    </rPh>
    <rPh sb="36" eb="38">
      <t>ジンイン</t>
    </rPh>
    <rPh sb="39" eb="41">
      <t>ギョウム</t>
    </rPh>
    <rPh sb="42" eb="44">
      <t>ブンタン</t>
    </rPh>
    <rPh sb="45" eb="46">
      <t>オコナ</t>
    </rPh>
    <rPh sb="47" eb="48">
      <t>ナド</t>
    </rPh>
    <rPh sb="49" eb="51">
      <t>セツヤク</t>
    </rPh>
    <rPh sb="52" eb="53">
      <t>ツト</t>
    </rPh>
    <rPh sb="59" eb="61">
      <t>トクテイ</t>
    </rPh>
    <rPh sb="61" eb="63">
      <t>ギノウ</t>
    </rPh>
    <rPh sb="64" eb="66">
      <t>セイド</t>
    </rPh>
    <rPh sb="67" eb="69">
      <t>コウホウ</t>
    </rPh>
    <rPh sb="74" eb="76">
      <t>イッパン</t>
    </rPh>
    <rPh sb="76" eb="78">
      <t>キョウソウ</t>
    </rPh>
    <rPh sb="78" eb="80">
      <t>ニュウサツ</t>
    </rPh>
    <rPh sb="81" eb="83">
      <t>ジッシ</t>
    </rPh>
    <phoneticPr fontId="5"/>
  </si>
  <si>
    <t>会議運営に係る一般競争入札を実施している他、共催となる組織を探し、費用、人員、業務の分担を行う等の節約に努めている。</t>
    <phoneticPr fontId="5"/>
  </si>
  <si>
    <t>国際フォーラム及び在京外交団防災セミナーでは、共催組織間で業務を分担し、低コストで実施している。</t>
    <rPh sb="0" eb="2">
      <t>コクサイ</t>
    </rPh>
    <rPh sb="7" eb="8">
      <t>オヨ</t>
    </rPh>
    <rPh sb="9" eb="11">
      <t>ザイキョウ</t>
    </rPh>
    <rPh sb="11" eb="14">
      <t>ガイコウダン</t>
    </rPh>
    <rPh sb="14" eb="16">
      <t>ボウサイ</t>
    </rPh>
    <rPh sb="27" eb="28">
      <t>カン</t>
    </rPh>
    <rPh sb="29" eb="31">
      <t>ギョウム</t>
    </rPh>
    <rPh sb="32" eb="34">
      <t>ブンタン</t>
    </rPh>
    <rPh sb="36" eb="37">
      <t>テイ</t>
    </rPh>
    <rPh sb="41" eb="43">
      <t>ジッシ</t>
    </rPh>
    <phoneticPr fontId="5"/>
  </si>
  <si>
    <t>国際フォーラムでの議論を通じて得られた成果は、報告書を作成して関係各所に配布及び外務省ＨＰに掲載している。</t>
    <phoneticPr fontId="5"/>
  </si>
  <si>
    <t>国際フォーラムでは、予算制約の中で、多岐にわたる分野から多数の参加が得られ、外国人の受入れと社会統合に係る啓発活動を行い、大きな成果を得た。また、在京外交団防災セミナーについては、出席した多くの公館から好評を得た。</t>
    <rPh sb="0" eb="2">
      <t>コクサイ</t>
    </rPh>
    <rPh sb="38" eb="41">
      <t>ガイコクジン</t>
    </rPh>
    <rPh sb="42" eb="44">
      <t>ウケイ</t>
    </rPh>
    <rPh sb="46" eb="48">
      <t>シャカイ</t>
    </rPh>
    <rPh sb="48" eb="50">
      <t>トウゴウ</t>
    </rPh>
    <rPh sb="58" eb="59">
      <t>オコナ</t>
    </rPh>
    <rPh sb="73" eb="75">
      <t>ザイキョウ</t>
    </rPh>
    <rPh sb="75" eb="78">
      <t>ガイコウダン</t>
    </rPh>
    <rPh sb="78" eb="80">
      <t>ボウサイ</t>
    </rPh>
    <rPh sb="90" eb="92">
      <t>シュッセキ</t>
    </rPh>
    <rPh sb="94" eb="95">
      <t>オオ</t>
    </rPh>
    <rPh sb="97" eb="99">
      <t>コウカン</t>
    </rPh>
    <rPh sb="101" eb="103">
      <t>コウヒョウ</t>
    </rPh>
    <rPh sb="104" eb="105">
      <t>エ</t>
    </rPh>
    <phoneticPr fontId="5"/>
  </si>
  <si>
    <t>共催機関との適切な業務分担や一般競争入札を行い、引き続き経費削減に努めるとともに、国際フォーラムを通じ、外国人問題の当事者である外国人自身や、外国人を受け入れる地域社会の日本国民が、外国人問題について幅広く考えることができるよう、引き続き工夫・努力していく。</t>
    <phoneticPr fontId="5"/>
  </si>
  <si>
    <t>今後も経費節減を念頭に、適切かつ効率的な事業実施に努めていく。</t>
    <rPh sb="0" eb="2">
      <t>コンゴ</t>
    </rPh>
    <rPh sb="3" eb="5">
      <t>ケイヒ</t>
    </rPh>
    <rPh sb="5" eb="7">
      <t>セツゲン</t>
    </rPh>
    <rPh sb="8" eb="10">
      <t>ネントウ</t>
    </rPh>
    <rPh sb="12" eb="14">
      <t>テキセツ</t>
    </rPh>
    <rPh sb="16" eb="19">
      <t>コウリツテキ</t>
    </rPh>
    <rPh sb="20" eb="22">
      <t>ジギョウ</t>
    </rPh>
    <rPh sb="22" eb="24">
      <t>ジッシ</t>
    </rPh>
    <rPh sb="25" eb="2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</si>
</sst>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200024</xdr:colOff>
      <xdr:row>742</xdr:row>
      <xdr:rowOff>0</xdr:rowOff>
    </xdr:from>
    <xdr:to>
      <xdr:col>31</xdr:col>
      <xdr:colOff>0</xdr:colOff>
      <xdr:row>744</xdr:row>
      <xdr:rowOff>0</xdr:rowOff>
    </xdr:to>
    <xdr:sp macro="" textlink="">
      <xdr:nvSpPr>
        <xdr:cNvPr id="14" name="テキスト ボックス 13"/>
        <xdr:cNvSpPr txBox="1"/>
      </xdr:nvSpPr>
      <xdr:spPr>
        <a:xfrm>
          <a:off x="4200524" y="51749325"/>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外務省</a:t>
          </a:r>
          <a:endParaRPr kumimoji="1" lang="en-US" altLang="ja-JP" sz="1200"/>
        </a:p>
        <a:p>
          <a:pPr algn="ctr"/>
          <a:r>
            <a:rPr kumimoji="1" lang="ja-JP" altLang="en-US" sz="1200"/>
            <a:t>（３百万円）</a:t>
          </a:r>
        </a:p>
      </xdr:txBody>
    </xdr:sp>
    <xdr:clientData/>
  </xdr:twoCellAnchor>
  <xdr:twoCellAnchor>
    <xdr:from>
      <xdr:col>12</xdr:col>
      <xdr:colOff>0</xdr:colOff>
      <xdr:row>747</xdr:row>
      <xdr:rowOff>0</xdr:rowOff>
    </xdr:from>
    <xdr:to>
      <xdr:col>22</xdr:col>
      <xdr:colOff>1</xdr:colOff>
      <xdr:row>749</xdr:row>
      <xdr:rowOff>0</xdr:rowOff>
    </xdr:to>
    <xdr:sp macro="" textlink="">
      <xdr:nvSpPr>
        <xdr:cNvPr id="15" name="テキスト ボックス 14"/>
        <xdr:cNvSpPr txBox="1"/>
      </xdr:nvSpPr>
      <xdr:spPr>
        <a:xfrm>
          <a:off x="2400300" y="53511450"/>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Ａ．民間業者</a:t>
          </a:r>
          <a:endParaRPr kumimoji="1" lang="en-US" altLang="ja-JP" sz="1200"/>
        </a:p>
        <a:p>
          <a:pPr algn="ctr"/>
          <a:r>
            <a:rPr kumimoji="1" lang="ja-JP" altLang="en-US" sz="1200"/>
            <a:t>１．６百万円</a:t>
          </a:r>
          <a:endParaRPr kumimoji="1" lang="en-US" altLang="ja-JP" sz="1200"/>
        </a:p>
      </xdr:txBody>
    </xdr:sp>
    <xdr:clientData/>
  </xdr:twoCellAnchor>
  <xdr:twoCellAnchor>
    <xdr:from>
      <xdr:col>30</xdr:col>
      <xdr:colOff>0</xdr:colOff>
      <xdr:row>747</xdr:row>
      <xdr:rowOff>0</xdr:rowOff>
    </xdr:from>
    <xdr:to>
      <xdr:col>40</xdr:col>
      <xdr:colOff>1</xdr:colOff>
      <xdr:row>749</xdr:row>
      <xdr:rowOff>0</xdr:rowOff>
    </xdr:to>
    <xdr:sp macro="" textlink="">
      <xdr:nvSpPr>
        <xdr:cNvPr id="16" name="テキスト ボックス 15"/>
        <xdr:cNvSpPr txBox="1"/>
      </xdr:nvSpPr>
      <xdr:spPr>
        <a:xfrm>
          <a:off x="6000750" y="53511450"/>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Ｂ．海外有識者等</a:t>
          </a:r>
          <a:endParaRPr kumimoji="1" lang="en-US" altLang="ja-JP" sz="1200"/>
        </a:p>
        <a:p>
          <a:pPr algn="ctr"/>
          <a:r>
            <a:rPr kumimoji="1" lang="ja-JP" altLang="en-US" sz="1200"/>
            <a:t>０．５百万円</a:t>
          </a:r>
        </a:p>
      </xdr:txBody>
    </xdr:sp>
    <xdr:clientData/>
  </xdr:twoCellAnchor>
  <xdr:twoCellAnchor>
    <xdr:from>
      <xdr:col>12</xdr:col>
      <xdr:colOff>0</xdr:colOff>
      <xdr:row>752</xdr:row>
      <xdr:rowOff>0</xdr:rowOff>
    </xdr:from>
    <xdr:to>
      <xdr:col>22</xdr:col>
      <xdr:colOff>1</xdr:colOff>
      <xdr:row>754</xdr:row>
      <xdr:rowOff>0</xdr:rowOff>
    </xdr:to>
    <xdr:sp macro="" textlink="">
      <xdr:nvSpPr>
        <xdr:cNvPr id="17" name="テキスト ボックス 16"/>
        <xdr:cNvSpPr txBox="1"/>
      </xdr:nvSpPr>
      <xdr:spPr>
        <a:xfrm>
          <a:off x="2400300" y="55273575"/>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Ｃ．民間業者</a:t>
          </a:r>
          <a:endParaRPr kumimoji="1" lang="en-US" altLang="ja-JP" sz="1200"/>
        </a:p>
        <a:p>
          <a:pPr algn="ctr"/>
          <a:r>
            <a:rPr kumimoji="1" lang="ja-JP" altLang="en-US" sz="1200"/>
            <a:t>０．６百万円</a:t>
          </a:r>
        </a:p>
      </xdr:txBody>
    </xdr:sp>
    <xdr:clientData/>
  </xdr:twoCellAnchor>
  <xdr:twoCellAnchor>
    <xdr:from>
      <xdr:col>12</xdr:col>
      <xdr:colOff>9524</xdr:colOff>
      <xdr:row>746</xdr:row>
      <xdr:rowOff>57151</xdr:rowOff>
    </xdr:from>
    <xdr:to>
      <xdr:col>22</xdr:col>
      <xdr:colOff>0</xdr:colOff>
      <xdr:row>746</xdr:row>
      <xdr:rowOff>323851</xdr:rowOff>
    </xdr:to>
    <xdr:sp macro="" textlink="">
      <xdr:nvSpPr>
        <xdr:cNvPr id="18" name="テキスト ボックス 17"/>
        <xdr:cNvSpPr txBox="1"/>
      </xdr:nvSpPr>
      <xdr:spPr>
        <a:xfrm>
          <a:off x="2409824" y="53216176"/>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9</xdr:col>
      <xdr:colOff>56397</xdr:colOff>
      <xdr:row>749</xdr:row>
      <xdr:rowOff>41359</xdr:rowOff>
    </xdr:from>
    <xdr:to>
      <xdr:col>24</xdr:col>
      <xdr:colOff>137861</xdr:colOff>
      <xdr:row>749</xdr:row>
      <xdr:rowOff>308059</xdr:rowOff>
    </xdr:to>
    <xdr:sp macro="" textlink="">
      <xdr:nvSpPr>
        <xdr:cNvPr id="19" name="テキスト ボックス 18"/>
        <xdr:cNvSpPr txBox="1"/>
      </xdr:nvSpPr>
      <xdr:spPr>
        <a:xfrm>
          <a:off x="1861134" y="57554813"/>
          <a:ext cx="308935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　国際フォーラム運営業務　</a:t>
          </a:r>
          <a:r>
            <a:rPr kumimoji="1" lang="en-US" altLang="ja-JP" sz="1200"/>
            <a:t>〕</a:t>
          </a:r>
          <a:endParaRPr kumimoji="1" lang="ja-JP" altLang="en-US" sz="1200"/>
        </a:p>
      </xdr:txBody>
    </xdr:sp>
    <xdr:clientData/>
  </xdr:twoCellAnchor>
  <xdr:twoCellAnchor>
    <xdr:from>
      <xdr:col>25</xdr:col>
      <xdr:colOff>106529</xdr:colOff>
      <xdr:row>749</xdr:row>
      <xdr:rowOff>47625</xdr:rowOff>
    </xdr:from>
    <xdr:to>
      <xdr:col>44</xdr:col>
      <xdr:colOff>125329</xdr:colOff>
      <xdr:row>749</xdr:row>
      <xdr:rowOff>314325</xdr:rowOff>
    </xdr:to>
    <xdr:sp macro="" textlink="">
      <xdr:nvSpPr>
        <xdr:cNvPr id="20" name="テキスト ボックス 19"/>
        <xdr:cNvSpPr txBox="1"/>
      </xdr:nvSpPr>
      <xdr:spPr>
        <a:xfrm>
          <a:off x="5119687" y="57561079"/>
          <a:ext cx="38288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　国際フォーラム招へい費用等　</a:t>
          </a:r>
          <a:r>
            <a:rPr kumimoji="1" lang="en-US" altLang="ja-JP" sz="1200"/>
            <a:t>〕</a:t>
          </a:r>
          <a:endParaRPr kumimoji="1" lang="ja-JP" altLang="en-US" sz="1200"/>
        </a:p>
      </xdr:txBody>
    </xdr:sp>
    <xdr:clientData/>
  </xdr:twoCellAnchor>
  <xdr:twoCellAnchor>
    <xdr:from>
      <xdr:col>12</xdr:col>
      <xdr:colOff>0</xdr:colOff>
      <xdr:row>754</xdr:row>
      <xdr:rowOff>47625</xdr:rowOff>
    </xdr:from>
    <xdr:to>
      <xdr:col>21</xdr:col>
      <xdr:colOff>190501</xdr:colOff>
      <xdr:row>754</xdr:row>
      <xdr:rowOff>314325</xdr:rowOff>
    </xdr:to>
    <xdr:sp macro="" textlink="">
      <xdr:nvSpPr>
        <xdr:cNvPr id="21" name="テキスト ボックス 20"/>
        <xdr:cNvSpPr txBox="1"/>
      </xdr:nvSpPr>
      <xdr:spPr>
        <a:xfrm>
          <a:off x="2400300" y="56026050"/>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　その他諸経費　</a:t>
          </a:r>
          <a:r>
            <a:rPr kumimoji="1" lang="en-US" altLang="ja-JP" sz="1200"/>
            <a:t>〕</a:t>
          </a:r>
          <a:endParaRPr kumimoji="1" lang="ja-JP" altLang="en-US" sz="1200"/>
        </a:p>
      </xdr:txBody>
    </xdr:sp>
    <xdr:clientData/>
  </xdr:twoCellAnchor>
  <xdr:twoCellAnchor>
    <xdr:from>
      <xdr:col>12</xdr:col>
      <xdr:colOff>9525</xdr:colOff>
      <xdr:row>751</xdr:row>
      <xdr:rowOff>47625</xdr:rowOff>
    </xdr:from>
    <xdr:to>
      <xdr:col>22</xdr:col>
      <xdr:colOff>1</xdr:colOff>
      <xdr:row>751</xdr:row>
      <xdr:rowOff>314325</xdr:rowOff>
    </xdr:to>
    <xdr:sp macro="" textlink="">
      <xdr:nvSpPr>
        <xdr:cNvPr id="22" name="テキスト ボックス 21"/>
        <xdr:cNvSpPr txBox="1"/>
      </xdr:nvSpPr>
      <xdr:spPr>
        <a:xfrm>
          <a:off x="2409825" y="54968775"/>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26</xdr:col>
      <xdr:colOff>0</xdr:colOff>
      <xdr:row>744</xdr:row>
      <xdr:rowOff>95250</xdr:rowOff>
    </xdr:from>
    <xdr:to>
      <xdr:col>26</xdr:col>
      <xdr:colOff>0</xdr:colOff>
      <xdr:row>753</xdr:row>
      <xdr:rowOff>9525</xdr:rowOff>
    </xdr:to>
    <xdr:cxnSp macro="">
      <xdr:nvCxnSpPr>
        <xdr:cNvPr id="23" name="直線コネクタ 22"/>
        <xdr:cNvCxnSpPr/>
      </xdr:nvCxnSpPr>
      <xdr:spPr>
        <a:xfrm>
          <a:off x="5200650" y="52549425"/>
          <a:ext cx="0" cy="3086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57150</xdr:colOff>
      <xdr:row>748</xdr:row>
      <xdr:rowOff>0</xdr:rowOff>
    </xdr:from>
    <xdr:to>
      <xdr:col>29</xdr:col>
      <xdr:colOff>142875</xdr:colOff>
      <xdr:row>748</xdr:row>
      <xdr:rowOff>2</xdr:rowOff>
    </xdr:to>
    <xdr:cxnSp macro="">
      <xdr:nvCxnSpPr>
        <xdr:cNvPr id="25" name="直線矢印コネクタ 24"/>
        <xdr:cNvCxnSpPr/>
      </xdr:nvCxnSpPr>
      <xdr:spPr>
        <a:xfrm flipV="1">
          <a:off x="4457700" y="53863875"/>
          <a:ext cx="1485900" cy="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6266</xdr:colOff>
      <xdr:row>752</xdr:row>
      <xdr:rowOff>0</xdr:rowOff>
    </xdr:from>
    <xdr:to>
      <xdr:col>40</xdr:col>
      <xdr:colOff>6266</xdr:colOff>
      <xdr:row>754</xdr:row>
      <xdr:rowOff>0</xdr:rowOff>
    </xdr:to>
    <xdr:sp macro="" textlink="">
      <xdr:nvSpPr>
        <xdr:cNvPr id="26" name="テキスト ボックス 25"/>
        <xdr:cNvSpPr txBox="1"/>
      </xdr:nvSpPr>
      <xdr:spPr>
        <a:xfrm>
          <a:off x="6022055" y="58566217"/>
          <a:ext cx="2005264" cy="701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Ｄ．出張者</a:t>
          </a:r>
          <a:endParaRPr kumimoji="1" lang="en-US" altLang="ja-JP" sz="1200"/>
        </a:p>
        <a:p>
          <a:pPr algn="ctr"/>
          <a:r>
            <a:rPr kumimoji="1" lang="ja-JP" altLang="en-US" sz="1200"/>
            <a:t>０．２百万円</a:t>
          </a:r>
          <a:endParaRPr kumimoji="1" lang="en-US" altLang="ja-JP" sz="1200"/>
        </a:p>
      </xdr:txBody>
    </xdr:sp>
    <xdr:clientData/>
  </xdr:twoCellAnchor>
  <xdr:twoCellAnchor>
    <xdr:from>
      <xdr:col>22</xdr:col>
      <xdr:colOff>62664</xdr:colOff>
      <xdr:row>753</xdr:row>
      <xdr:rowOff>6267</xdr:rowOff>
    </xdr:from>
    <xdr:to>
      <xdr:col>29</xdr:col>
      <xdr:colOff>148389</xdr:colOff>
      <xdr:row>753</xdr:row>
      <xdr:rowOff>6269</xdr:rowOff>
    </xdr:to>
    <xdr:cxnSp macro="">
      <xdr:nvCxnSpPr>
        <xdr:cNvPr id="27" name="直線矢印コネクタ 26"/>
        <xdr:cNvCxnSpPr/>
      </xdr:nvCxnSpPr>
      <xdr:spPr>
        <a:xfrm flipV="1">
          <a:off x="4474243" y="58923405"/>
          <a:ext cx="1489409" cy="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6266</xdr:colOff>
      <xdr:row>754</xdr:row>
      <xdr:rowOff>56398</xdr:rowOff>
    </xdr:from>
    <xdr:to>
      <xdr:col>39</xdr:col>
      <xdr:colOff>196767</xdr:colOff>
      <xdr:row>754</xdr:row>
      <xdr:rowOff>323098</xdr:rowOff>
    </xdr:to>
    <xdr:sp macro="" textlink="">
      <xdr:nvSpPr>
        <xdr:cNvPr id="29" name="テキスト ボックス 28"/>
        <xdr:cNvSpPr txBox="1"/>
      </xdr:nvSpPr>
      <xdr:spPr>
        <a:xfrm>
          <a:off x="6022055" y="59324457"/>
          <a:ext cx="1995238"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　国内出張　</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142</v>
      </c>
      <c r="AT2" s="218"/>
      <c r="AU2" s="218"/>
      <c r="AV2" s="51" t="str">
        <f>IF(AW2="", "", "-")</f>
        <v/>
      </c>
      <c r="AW2" s="401"/>
      <c r="AX2" s="401"/>
    </row>
    <row r="3" spans="1:50" ht="21" customHeight="1" thickBot="1">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560</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559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518</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562</v>
      </c>
      <c r="AF5" s="721"/>
      <c r="AG5" s="721"/>
      <c r="AH5" s="721"/>
      <c r="AI5" s="721"/>
      <c r="AJ5" s="721"/>
      <c r="AK5" s="721"/>
      <c r="AL5" s="721"/>
      <c r="AM5" s="721"/>
      <c r="AN5" s="721"/>
      <c r="AO5" s="721"/>
      <c r="AP5" s="722"/>
      <c r="AQ5" s="723" t="s">
        <v>667</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670</v>
      </c>
      <c r="H7" s="834"/>
      <c r="I7" s="834"/>
      <c r="J7" s="834"/>
      <c r="K7" s="834"/>
      <c r="L7" s="834"/>
      <c r="M7" s="834"/>
      <c r="N7" s="834"/>
      <c r="O7" s="834"/>
      <c r="P7" s="834"/>
      <c r="Q7" s="834"/>
      <c r="R7" s="834"/>
      <c r="S7" s="834"/>
      <c r="T7" s="834"/>
      <c r="U7" s="834"/>
      <c r="V7" s="834"/>
      <c r="W7" s="834"/>
      <c r="X7" s="835"/>
      <c r="Y7" s="399" t="s">
        <v>391</v>
      </c>
      <c r="Z7" s="300"/>
      <c r="AA7" s="300"/>
      <c r="AB7" s="300"/>
      <c r="AC7" s="300"/>
      <c r="AD7" s="400"/>
      <c r="AE7" s="387" t="s">
        <v>671</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観光立国、少子化社会対策、地方創生</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672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673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6</v>
      </c>
      <c r="Q13" s="117"/>
      <c r="R13" s="117"/>
      <c r="S13" s="117"/>
      <c r="T13" s="117"/>
      <c r="U13" s="117"/>
      <c r="V13" s="118"/>
      <c r="W13" s="116">
        <v>4</v>
      </c>
      <c r="X13" s="117"/>
      <c r="Y13" s="117"/>
      <c r="Z13" s="117"/>
      <c r="AA13" s="117"/>
      <c r="AB13" s="117"/>
      <c r="AC13" s="118"/>
      <c r="AD13" s="116">
        <v>4</v>
      </c>
      <c r="AE13" s="117"/>
      <c r="AF13" s="117"/>
      <c r="AG13" s="117"/>
      <c r="AH13" s="117"/>
      <c r="AI13" s="117"/>
      <c r="AJ13" s="118"/>
      <c r="AK13" s="116">
        <v>40</v>
      </c>
      <c r="AL13" s="117"/>
      <c r="AM13" s="117"/>
      <c r="AN13" s="117"/>
      <c r="AO13" s="117"/>
      <c r="AP13" s="117"/>
      <c r="AQ13" s="118"/>
      <c r="AR13" s="113">
        <v>40</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564</v>
      </c>
      <c r="Q14" s="117"/>
      <c r="R14" s="117"/>
      <c r="S14" s="117"/>
      <c r="T14" s="117"/>
      <c r="U14" s="117"/>
      <c r="V14" s="118"/>
      <c r="W14" s="116">
        <v>64</v>
      </c>
      <c r="X14" s="117"/>
      <c r="Y14" s="117"/>
      <c r="Z14" s="117"/>
      <c r="AA14" s="117"/>
      <c r="AB14" s="117"/>
      <c r="AC14" s="118"/>
      <c r="AD14" s="116" t="s">
        <v>565</v>
      </c>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t="s">
        <v>665</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566</v>
      </c>
      <c r="Q16" s="117"/>
      <c r="R16" s="117"/>
      <c r="S16" s="117"/>
      <c r="T16" s="117"/>
      <c r="U16" s="117"/>
      <c r="V16" s="118"/>
      <c r="W16" s="116" t="s">
        <v>565</v>
      </c>
      <c r="X16" s="117"/>
      <c r="Y16" s="117"/>
      <c r="Z16" s="117"/>
      <c r="AA16" s="117"/>
      <c r="AB16" s="117"/>
      <c r="AC16" s="118"/>
      <c r="AD16" s="116" t="s">
        <v>567</v>
      </c>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6</v>
      </c>
      <c r="Q18" s="123"/>
      <c r="R18" s="123"/>
      <c r="S18" s="123"/>
      <c r="T18" s="123"/>
      <c r="U18" s="123"/>
      <c r="V18" s="124"/>
      <c r="W18" s="122">
        <f>SUM(W13:AC17)</f>
        <v>68</v>
      </c>
      <c r="X18" s="123"/>
      <c r="Y18" s="123"/>
      <c r="Z18" s="123"/>
      <c r="AA18" s="123"/>
      <c r="AB18" s="123"/>
      <c r="AC18" s="124"/>
      <c r="AD18" s="122">
        <f>SUM(AD13:AJ17)</f>
        <v>4</v>
      </c>
      <c r="AE18" s="123"/>
      <c r="AF18" s="123"/>
      <c r="AG18" s="123"/>
      <c r="AH18" s="123"/>
      <c r="AI18" s="123"/>
      <c r="AJ18" s="124"/>
      <c r="AK18" s="122">
        <f>SUM(AK13:AQ17)</f>
        <v>40</v>
      </c>
      <c r="AL18" s="123"/>
      <c r="AM18" s="123"/>
      <c r="AN18" s="123"/>
      <c r="AO18" s="123"/>
      <c r="AP18" s="123"/>
      <c r="AQ18" s="124"/>
      <c r="AR18" s="122">
        <f>SUM(AR13:AX17)</f>
        <v>40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3</v>
      </c>
      <c r="Q19" s="117"/>
      <c r="R19" s="117"/>
      <c r="S19" s="117"/>
      <c r="T19" s="117"/>
      <c r="U19" s="117"/>
      <c r="V19" s="118"/>
      <c r="W19" s="116">
        <v>44</v>
      </c>
      <c r="X19" s="117"/>
      <c r="Y19" s="117"/>
      <c r="Z19" s="117"/>
      <c r="AA19" s="117"/>
      <c r="AB19" s="117"/>
      <c r="AC19" s="118"/>
      <c r="AD19" s="116">
        <v>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0.5</v>
      </c>
      <c r="Q20" s="540"/>
      <c r="R20" s="540"/>
      <c r="S20" s="540"/>
      <c r="T20" s="540"/>
      <c r="U20" s="540"/>
      <c r="V20" s="540"/>
      <c r="W20" s="540">
        <f t="shared" ref="W20" si="0">IF(W18=0, "-", SUM(W19)/W18)</f>
        <v>0.6470588235294118</v>
      </c>
      <c r="X20" s="540"/>
      <c r="Y20" s="540"/>
      <c r="Z20" s="540"/>
      <c r="AA20" s="540"/>
      <c r="AB20" s="540"/>
      <c r="AC20" s="540"/>
      <c r="AD20" s="540">
        <f t="shared" ref="AD20" si="1">IF(AD18=0, "-", SUM(AD19)/AD18)</f>
        <v>0.75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356</v>
      </c>
      <c r="H21" s="932"/>
      <c r="I21" s="932"/>
      <c r="J21" s="932"/>
      <c r="K21" s="932"/>
      <c r="L21" s="932"/>
      <c r="M21" s="932"/>
      <c r="N21" s="932"/>
      <c r="O21" s="932"/>
      <c r="P21" s="540">
        <f>IF(P19=0, "-", SUM(P19)/SUM(P13,P14))</f>
        <v>0.5</v>
      </c>
      <c r="Q21" s="540"/>
      <c r="R21" s="540"/>
      <c r="S21" s="540"/>
      <c r="T21" s="540"/>
      <c r="U21" s="540"/>
      <c r="V21" s="540"/>
      <c r="W21" s="540">
        <f t="shared" ref="W21" si="2">IF(W19=0, "-", SUM(W19)/SUM(W13,W14))</f>
        <v>0.6470588235294118</v>
      </c>
      <c r="X21" s="540"/>
      <c r="Y21" s="540"/>
      <c r="Z21" s="540"/>
      <c r="AA21" s="540"/>
      <c r="AB21" s="540"/>
      <c r="AC21" s="540"/>
      <c r="AD21" s="540">
        <f t="shared" ref="AD21" si="3">IF(AD19=0, "-", SUM(AD19)/SUM(AD13,AD14))</f>
        <v>0.75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8.5" customHeight="1">
      <c r="A23" s="199"/>
      <c r="B23" s="200"/>
      <c r="C23" s="200"/>
      <c r="D23" s="200"/>
      <c r="E23" s="200"/>
      <c r="F23" s="201"/>
      <c r="G23" s="190" t="s">
        <v>568</v>
      </c>
      <c r="H23" s="191"/>
      <c r="I23" s="191"/>
      <c r="J23" s="191"/>
      <c r="K23" s="191"/>
      <c r="L23" s="191"/>
      <c r="M23" s="191"/>
      <c r="N23" s="191"/>
      <c r="O23" s="192"/>
      <c r="P23" s="113">
        <v>35</v>
      </c>
      <c r="Q23" s="114"/>
      <c r="R23" s="114"/>
      <c r="S23" s="114"/>
      <c r="T23" s="114"/>
      <c r="U23" s="114"/>
      <c r="V23" s="115"/>
      <c r="W23" s="113">
        <v>35</v>
      </c>
      <c r="X23" s="114"/>
      <c r="Y23" s="114"/>
      <c r="Z23" s="114"/>
      <c r="AA23" s="114"/>
      <c r="AB23" s="114"/>
      <c r="AC23" s="115"/>
      <c r="AD23" s="207" t="s">
        <v>666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58.5" customHeight="1">
      <c r="A24" s="199"/>
      <c r="B24" s="200"/>
      <c r="C24" s="200"/>
      <c r="D24" s="200"/>
      <c r="E24" s="200"/>
      <c r="F24" s="201"/>
      <c r="G24" s="193" t="s">
        <v>559</v>
      </c>
      <c r="H24" s="194"/>
      <c r="I24" s="194"/>
      <c r="J24" s="194"/>
      <c r="K24" s="194"/>
      <c r="L24" s="194"/>
      <c r="M24" s="194"/>
      <c r="N24" s="194"/>
      <c r="O24" s="195"/>
      <c r="P24" s="116">
        <v>5</v>
      </c>
      <c r="Q24" s="117"/>
      <c r="R24" s="117"/>
      <c r="S24" s="117"/>
      <c r="T24" s="117"/>
      <c r="U24" s="117"/>
      <c r="V24" s="118"/>
      <c r="W24" s="116">
        <v>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58.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58.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58.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58.5" customHeight="1">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58.5" customHeight="1" thickBot="1">
      <c r="A29" s="202"/>
      <c r="B29" s="203"/>
      <c r="C29" s="203"/>
      <c r="D29" s="203"/>
      <c r="E29" s="203"/>
      <c r="F29" s="204"/>
      <c r="G29" s="232" t="s">
        <v>336</v>
      </c>
      <c r="H29" s="233"/>
      <c r="I29" s="233"/>
      <c r="J29" s="233"/>
      <c r="K29" s="233"/>
      <c r="L29" s="233"/>
      <c r="M29" s="233"/>
      <c r="N29" s="233"/>
      <c r="O29" s="234"/>
      <c r="P29" s="116">
        <f>AK13</f>
        <v>40</v>
      </c>
      <c r="Q29" s="117"/>
      <c r="R29" s="117"/>
      <c r="S29" s="117"/>
      <c r="T29" s="117"/>
      <c r="U29" s="117"/>
      <c r="V29" s="118"/>
      <c r="W29" s="222">
        <f>AR13</f>
        <v>40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351</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394</v>
      </c>
      <c r="AF30" s="391"/>
      <c r="AG30" s="391"/>
      <c r="AH30" s="392"/>
      <c r="AI30" s="390" t="s">
        <v>416</v>
      </c>
      <c r="AJ30" s="391"/>
      <c r="AK30" s="391"/>
      <c r="AL30" s="392"/>
      <c r="AM30" s="393" t="s">
        <v>421</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c r="A32" s="516"/>
      <c r="B32" s="514"/>
      <c r="C32" s="514"/>
      <c r="D32" s="514"/>
      <c r="E32" s="514"/>
      <c r="F32" s="515"/>
      <c r="G32" s="541" t="s">
        <v>674</v>
      </c>
      <c r="H32" s="542"/>
      <c r="I32" s="542"/>
      <c r="J32" s="542"/>
      <c r="K32" s="542"/>
      <c r="L32" s="542"/>
      <c r="M32" s="542"/>
      <c r="N32" s="542"/>
      <c r="O32" s="543"/>
      <c r="P32" s="165" t="s">
        <v>569</v>
      </c>
      <c r="Q32" s="165"/>
      <c r="R32" s="165"/>
      <c r="S32" s="165"/>
      <c r="T32" s="165"/>
      <c r="U32" s="165"/>
      <c r="V32" s="165"/>
      <c r="W32" s="165"/>
      <c r="X32" s="236"/>
      <c r="Y32" s="342" t="s">
        <v>12</v>
      </c>
      <c r="Z32" s="550"/>
      <c r="AA32" s="551"/>
      <c r="AB32" s="552" t="s">
        <v>571</v>
      </c>
      <c r="AC32" s="552"/>
      <c r="AD32" s="552"/>
      <c r="AE32" s="368">
        <v>200</v>
      </c>
      <c r="AF32" s="369"/>
      <c r="AG32" s="369"/>
      <c r="AH32" s="369"/>
      <c r="AI32" s="368" t="s">
        <v>565</v>
      </c>
      <c r="AJ32" s="369"/>
      <c r="AK32" s="369"/>
      <c r="AL32" s="369"/>
      <c r="AM32" s="368">
        <v>192</v>
      </c>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571</v>
      </c>
      <c r="AC33" s="523"/>
      <c r="AD33" s="523"/>
      <c r="AE33" s="368">
        <v>200</v>
      </c>
      <c r="AF33" s="369"/>
      <c r="AG33" s="369"/>
      <c r="AH33" s="369"/>
      <c r="AI33" s="368" t="s">
        <v>565</v>
      </c>
      <c r="AJ33" s="369"/>
      <c r="AK33" s="369"/>
      <c r="AL33" s="369"/>
      <c r="AM33" s="368">
        <v>200</v>
      </c>
      <c r="AN33" s="369"/>
      <c r="AO33" s="369"/>
      <c r="AP33" s="369"/>
      <c r="AQ33" s="119">
        <v>250</v>
      </c>
      <c r="AR33" s="120"/>
      <c r="AS33" s="120"/>
      <c r="AT33" s="121"/>
      <c r="AU33" s="369"/>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t="s">
        <v>565</v>
      </c>
      <c r="AJ34" s="369"/>
      <c r="AK34" s="369"/>
      <c r="AL34" s="369"/>
      <c r="AM34" s="368">
        <v>96</v>
      </c>
      <c r="AN34" s="369"/>
      <c r="AO34" s="369"/>
      <c r="AP34" s="369"/>
      <c r="AQ34" s="119">
        <v>100</v>
      </c>
      <c r="AR34" s="120"/>
      <c r="AS34" s="120"/>
      <c r="AT34" s="121"/>
      <c r="AU34" s="369"/>
      <c r="AV34" s="369"/>
      <c r="AW34" s="369"/>
      <c r="AX34" s="371"/>
    </row>
    <row r="35" spans="1:50" ht="23.25" customHeight="1">
      <c r="A35" s="901" t="s">
        <v>382</v>
      </c>
      <c r="B35" s="902"/>
      <c r="C35" s="902"/>
      <c r="D35" s="902"/>
      <c r="E35" s="902"/>
      <c r="F35" s="903"/>
      <c r="G35" s="907" t="s">
        <v>570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351</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351</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351</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351</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347</v>
      </c>
      <c r="X65" s="874"/>
      <c r="Y65" s="877"/>
      <c r="Z65" s="877"/>
      <c r="AA65" s="878"/>
      <c r="AB65" s="871" t="s">
        <v>11</v>
      </c>
      <c r="AC65" s="867"/>
      <c r="AD65" s="868"/>
      <c r="AE65" s="372" t="s">
        <v>394</v>
      </c>
      <c r="AF65" s="373"/>
      <c r="AG65" s="373"/>
      <c r="AH65" s="374"/>
      <c r="AI65" s="372" t="s">
        <v>392</v>
      </c>
      <c r="AJ65" s="373"/>
      <c r="AK65" s="373"/>
      <c r="AL65" s="374"/>
      <c r="AM65" s="379" t="s">
        <v>421</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350</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372</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372</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373</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357</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371</v>
      </c>
      <c r="X70" s="949"/>
      <c r="Y70" s="954" t="s">
        <v>12</v>
      </c>
      <c r="Z70" s="954"/>
      <c r="AA70" s="955"/>
      <c r="AB70" s="956" t="s">
        <v>372</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372</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373</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352</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385</v>
      </c>
      <c r="B78" s="917"/>
      <c r="C78" s="917"/>
      <c r="D78" s="917"/>
      <c r="E78" s="914" t="s">
        <v>330</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346</v>
      </c>
      <c r="AP79" s="153"/>
      <c r="AQ79" s="153"/>
      <c r="AR79" s="80" t="s">
        <v>344</v>
      </c>
      <c r="AS79" s="152"/>
      <c r="AT79" s="153"/>
      <c r="AU79" s="153"/>
      <c r="AV79" s="153"/>
      <c r="AW79" s="153"/>
      <c r="AX79" s="154"/>
    </row>
    <row r="80" spans="1:50" ht="18.75" hidden="1" customHeight="1">
      <c r="A80" s="520" t="s">
        <v>147</v>
      </c>
      <c r="B80" s="850" t="s">
        <v>343</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394</v>
      </c>
      <c r="AF100" s="828"/>
      <c r="AG100" s="828"/>
      <c r="AH100" s="829"/>
      <c r="AI100" s="827" t="s">
        <v>414</v>
      </c>
      <c r="AJ100" s="828"/>
      <c r="AK100" s="828"/>
      <c r="AL100" s="829"/>
      <c r="AM100" s="827" t="s">
        <v>421</v>
      </c>
      <c r="AN100" s="828"/>
      <c r="AO100" s="828"/>
      <c r="AP100" s="829"/>
      <c r="AQ100" s="933" t="s">
        <v>434</v>
      </c>
      <c r="AR100" s="934"/>
      <c r="AS100" s="934"/>
      <c r="AT100" s="935"/>
      <c r="AU100" s="933" t="s">
        <v>435</v>
      </c>
      <c r="AV100" s="934"/>
      <c r="AW100" s="934"/>
      <c r="AX100" s="936"/>
    </row>
    <row r="101" spans="1:60" ht="23.25" customHeight="1">
      <c r="A101" s="492"/>
      <c r="B101" s="493"/>
      <c r="C101" s="493"/>
      <c r="D101" s="493"/>
      <c r="E101" s="493"/>
      <c r="F101" s="494"/>
      <c r="G101" s="165" t="s">
        <v>572</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571</v>
      </c>
      <c r="AC101" s="552"/>
      <c r="AD101" s="552"/>
      <c r="AE101" s="368">
        <v>56</v>
      </c>
      <c r="AF101" s="369"/>
      <c r="AG101" s="369"/>
      <c r="AH101" s="370"/>
      <c r="AI101" s="368">
        <v>77</v>
      </c>
      <c r="AJ101" s="369"/>
      <c r="AK101" s="369"/>
      <c r="AL101" s="370"/>
      <c r="AM101" s="368">
        <v>124</v>
      </c>
      <c r="AN101" s="369"/>
      <c r="AO101" s="369"/>
      <c r="AP101" s="370"/>
      <c r="AQ101" s="368"/>
      <c r="AR101" s="369"/>
      <c r="AS101" s="369"/>
      <c r="AT101" s="370"/>
      <c r="AU101" s="368"/>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571</v>
      </c>
      <c r="AC102" s="552"/>
      <c r="AD102" s="552"/>
      <c r="AE102" s="362">
        <v>30</v>
      </c>
      <c r="AF102" s="362"/>
      <c r="AG102" s="362"/>
      <c r="AH102" s="362"/>
      <c r="AI102" s="362">
        <v>30</v>
      </c>
      <c r="AJ102" s="362"/>
      <c r="AK102" s="362"/>
      <c r="AL102" s="362"/>
      <c r="AM102" s="362">
        <v>50</v>
      </c>
      <c r="AN102" s="362"/>
      <c r="AO102" s="362"/>
      <c r="AP102" s="362"/>
      <c r="AQ102" s="818">
        <v>70</v>
      </c>
      <c r="AR102" s="819"/>
      <c r="AS102" s="819"/>
      <c r="AT102" s="820"/>
      <c r="AU102" s="818"/>
      <c r="AV102" s="819"/>
      <c r="AW102" s="819"/>
      <c r="AX102" s="820"/>
    </row>
    <row r="103" spans="1:60" ht="31.5" customHeight="1">
      <c r="A103" s="489" t="s">
        <v>353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customHeight="1">
      <c r="A104" s="492"/>
      <c r="B104" s="493"/>
      <c r="C104" s="493"/>
      <c r="D104" s="493"/>
      <c r="E104" s="493"/>
      <c r="F104" s="494"/>
      <c r="G104" s="165" t="s">
        <v>675</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573</v>
      </c>
      <c r="AC104" s="473"/>
      <c r="AD104" s="474"/>
      <c r="AE104" s="368">
        <v>2</v>
      </c>
      <c r="AF104" s="369"/>
      <c r="AG104" s="369"/>
      <c r="AH104" s="370"/>
      <c r="AI104" s="368">
        <v>4</v>
      </c>
      <c r="AJ104" s="369"/>
      <c r="AK104" s="369"/>
      <c r="AL104" s="370"/>
      <c r="AM104" s="368">
        <v>4</v>
      </c>
      <c r="AN104" s="369"/>
      <c r="AO104" s="369"/>
      <c r="AP104" s="370"/>
      <c r="AQ104" s="368"/>
      <c r="AR104" s="369"/>
      <c r="AS104" s="369"/>
      <c r="AT104" s="370"/>
      <c r="AU104" s="368"/>
      <c r="AV104" s="369"/>
      <c r="AW104" s="369"/>
      <c r="AX104" s="370"/>
    </row>
    <row r="105" spans="1:60" ht="23.25"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573</v>
      </c>
      <c r="AC105" s="411"/>
      <c r="AD105" s="412"/>
      <c r="AE105" s="362">
        <v>3</v>
      </c>
      <c r="AF105" s="362"/>
      <c r="AG105" s="362"/>
      <c r="AH105" s="362"/>
      <c r="AI105" s="362">
        <v>3</v>
      </c>
      <c r="AJ105" s="362"/>
      <c r="AK105" s="362"/>
      <c r="AL105" s="362"/>
      <c r="AM105" s="362">
        <v>4</v>
      </c>
      <c r="AN105" s="362"/>
      <c r="AO105" s="362"/>
      <c r="AP105" s="362"/>
      <c r="AQ105" s="368">
        <v>3</v>
      </c>
      <c r="AR105" s="369"/>
      <c r="AS105" s="369"/>
      <c r="AT105" s="370"/>
      <c r="AU105" s="818"/>
      <c r="AV105" s="819"/>
      <c r="AW105" s="819"/>
      <c r="AX105" s="820"/>
    </row>
    <row r="106" spans="1:60" ht="31.5" customHeight="1">
      <c r="A106" s="489" t="s">
        <v>353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31.5" customHeight="1">
      <c r="A107" s="492"/>
      <c r="B107" s="493"/>
      <c r="C107" s="493"/>
      <c r="D107" s="493"/>
      <c r="E107" s="493"/>
      <c r="F107" s="494"/>
      <c r="G107" s="165" t="s">
        <v>676</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573</v>
      </c>
      <c r="AC107" s="473"/>
      <c r="AD107" s="474"/>
      <c r="AE107" s="362" t="s">
        <v>565</v>
      </c>
      <c r="AF107" s="362"/>
      <c r="AG107" s="362"/>
      <c r="AH107" s="362"/>
      <c r="AI107" s="362">
        <v>1</v>
      </c>
      <c r="AJ107" s="362"/>
      <c r="AK107" s="362"/>
      <c r="AL107" s="362"/>
      <c r="AM107" s="362" t="s">
        <v>565</v>
      </c>
      <c r="AN107" s="362"/>
      <c r="AO107" s="362"/>
      <c r="AP107" s="362"/>
      <c r="AQ107" s="368"/>
      <c r="AR107" s="369"/>
      <c r="AS107" s="369"/>
      <c r="AT107" s="370"/>
      <c r="AU107" s="368"/>
      <c r="AV107" s="369"/>
      <c r="AW107" s="369"/>
      <c r="AX107" s="370"/>
    </row>
    <row r="108" spans="1:60" ht="27.75"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t="s">
        <v>573</v>
      </c>
      <c r="AC108" s="411"/>
      <c r="AD108" s="412"/>
      <c r="AE108" s="362" t="s">
        <v>565</v>
      </c>
      <c r="AF108" s="362"/>
      <c r="AG108" s="362"/>
      <c r="AH108" s="362"/>
      <c r="AI108" s="362">
        <v>1</v>
      </c>
      <c r="AJ108" s="362"/>
      <c r="AK108" s="362"/>
      <c r="AL108" s="362"/>
      <c r="AM108" s="362" t="s">
        <v>574</v>
      </c>
      <c r="AN108" s="362"/>
      <c r="AO108" s="362"/>
      <c r="AP108" s="362"/>
      <c r="AQ108" s="368">
        <v>1</v>
      </c>
      <c r="AR108" s="369"/>
      <c r="AS108" s="369"/>
      <c r="AT108" s="370"/>
      <c r="AU108" s="818"/>
      <c r="AV108" s="819"/>
      <c r="AW108" s="819"/>
      <c r="AX108" s="820"/>
    </row>
    <row r="109" spans="1:60" ht="31.5" hidden="1" customHeight="1">
      <c r="A109" s="489" t="s">
        <v>353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c r="A116" s="296"/>
      <c r="B116" s="297"/>
      <c r="C116" s="297"/>
      <c r="D116" s="297"/>
      <c r="E116" s="297"/>
      <c r="F116" s="298"/>
      <c r="G116" s="355" t="s">
        <v>575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576</v>
      </c>
      <c r="AC116" s="305"/>
      <c r="AD116" s="306"/>
      <c r="AE116" s="362">
        <v>2492542</v>
      </c>
      <c r="AF116" s="362"/>
      <c r="AG116" s="362"/>
      <c r="AH116" s="362"/>
      <c r="AI116" s="362" t="s">
        <v>578</v>
      </c>
      <c r="AJ116" s="362"/>
      <c r="AK116" s="362"/>
      <c r="AL116" s="362"/>
      <c r="AM116" s="362">
        <v>2281461</v>
      </c>
      <c r="AN116" s="362"/>
      <c r="AO116" s="362"/>
      <c r="AP116" s="362"/>
      <c r="AQ116" s="368">
        <v>4660000</v>
      </c>
      <c r="AR116" s="369"/>
      <c r="AS116" s="369"/>
      <c r="AT116" s="369"/>
      <c r="AU116" s="369"/>
      <c r="AV116" s="369"/>
      <c r="AW116" s="369"/>
      <c r="AX116" s="371"/>
    </row>
    <row r="117" spans="1:50" ht="46.5"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360</v>
      </c>
      <c r="AC117" s="346"/>
      <c r="AD117" s="347"/>
      <c r="AE117" s="310" t="s">
        <v>577</v>
      </c>
      <c r="AF117" s="310"/>
      <c r="AG117" s="310"/>
      <c r="AH117" s="310"/>
      <c r="AI117" s="310" t="s">
        <v>565</v>
      </c>
      <c r="AJ117" s="310"/>
      <c r="AK117" s="310"/>
      <c r="AL117" s="310"/>
      <c r="AM117" s="310" t="s">
        <v>579</v>
      </c>
      <c r="AN117" s="310"/>
      <c r="AO117" s="310"/>
      <c r="AP117" s="310"/>
      <c r="AQ117" s="310" t="s">
        <v>580</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customHeight="1">
      <c r="A119" s="296"/>
      <c r="B119" s="297"/>
      <c r="C119" s="297"/>
      <c r="D119" s="297"/>
      <c r="E119" s="297"/>
      <c r="F119" s="298"/>
      <c r="G119" s="355" t="s">
        <v>581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582</v>
      </c>
      <c r="AC119" s="305"/>
      <c r="AD119" s="306"/>
      <c r="AE119" s="362">
        <v>198720</v>
      </c>
      <c r="AF119" s="362"/>
      <c r="AG119" s="362"/>
      <c r="AH119" s="362"/>
      <c r="AI119" s="362">
        <v>182304</v>
      </c>
      <c r="AJ119" s="362"/>
      <c r="AK119" s="362"/>
      <c r="AL119" s="362"/>
      <c r="AM119" s="362">
        <v>225082</v>
      </c>
      <c r="AN119" s="362"/>
      <c r="AO119" s="362"/>
      <c r="AP119" s="362"/>
      <c r="AQ119" s="362">
        <v>455000</v>
      </c>
      <c r="AR119" s="362"/>
      <c r="AS119" s="362"/>
      <c r="AT119" s="362"/>
      <c r="AU119" s="362"/>
      <c r="AV119" s="362"/>
      <c r="AW119" s="362"/>
      <c r="AX119" s="363"/>
    </row>
    <row r="120" spans="1:50" ht="46.5"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t="s">
        <v>583</v>
      </c>
      <c r="AF120" s="310"/>
      <c r="AG120" s="310"/>
      <c r="AH120" s="310"/>
      <c r="AI120" s="310" t="s">
        <v>584</v>
      </c>
      <c r="AJ120" s="310"/>
      <c r="AK120" s="310"/>
      <c r="AL120" s="310"/>
      <c r="AM120" s="310" t="s">
        <v>585</v>
      </c>
      <c r="AN120" s="310"/>
      <c r="AO120" s="310"/>
      <c r="AP120" s="310"/>
      <c r="AQ120" s="310" t="s">
        <v>586</v>
      </c>
      <c r="AR120" s="310"/>
      <c r="AS120" s="310"/>
      <c r="AT120" s="310"/>
      <c r="AU120" s="310"/>
      <c r="AV120" s="310"/>
      <c r="AW120" s="310"/>
      <c r="AX120" s="311"/>
    </row>
    <row r="121" spans="1:50" ht="23.25"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customHeight="1">
      <c r="A122" s="296"/>
      <c r="B122" s="297"/>
      <c r="C122" s="297"/>
      <c r="D122" s="297"/>
      <c r="E122" s="297"/>
      <c r="F122" s="298"/>
      <c r="G122" s="355" t="s">
        <v>587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582</v>
      </c>
      <c r="AC122" s="305"/>
      <c r="AD122" s="306"/>
      <c r="AE122" s="362">
        <v>17000</v>
      </c>
      <c r="AF122" s="362"/>
      <c r="AG122" s="362"/>
      <c r="AH122" s="362"/>
      <c r="AI122" s="362">
        <v>20992</v>
      </c>
      <c r="AJ122" s="362"/>
      <c r="AK122" s="362"/>
      <c r="AL122" s="362"/>
      <c r="AM122" s="362">
        <v>26935</v>
      </c>
      <c r="AN122" s="362"/>
      <c r="AO122" s="362"/>
      <c r="AP122" s="362"/>
      <c r="AQ122" s="362">
        <v>36667</v>
      </c>
      <c r="AR122" s="362"/>
      <c r="AS122" s="362"/>
      <c r="AT122" s="362"/>
      <c r="AU122" s="362"/>
      <c r="AV122" s="362"/>
      <c r="AW122" s="362"/>
      <c r="AX122" s="363"/>
    </row>
    <row r="123" spans="1:50" ht="46.5"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t="s">
        <v>588</v>
      </c>
      <c r="AF123" s="310"/>
      <c r="AG123" s="310"/>
      <c r="AH123" s="310"/>
      <c r="AI123" s="310" t="s">
        <v>589</v>
      </c>
      <c r="AJ123" s="310"/>
      <c r="AK123" s="310"/>
      <c r="AL123" s="310"/>
      <c r="AM123" s="310" t="s">
        <v>590</v>
      </c>
      <c r="AN123" s="310"/>
      <c r="AO123" s="310"/>
      <c r="AP123" s="310"/>
      <c r="AQ123" s="310" t="s">
        <v>591</v>
      </c>
      <c r="AR123" s="310"/>
      <c r="AS123" s="310"/>
      <c r="AT123" s="310"/>
      <c r="AU123" s="310"/>
      <c r="AV123" s="310"/>
      <c r="AW123" s="310"/>
      <c r="AX123" s="311"/>
    </row>
    <row r="124" spans="1:50" ht="23.25"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customHeight="1">
      <c r="A125" s="296"/>
      <c r="B125" s="297"/>
      <c r="C125" s="297"/>
      <c r="D125" s="297"/>
      <c r="E125" s="297"/>
      <c r="F125" s="298"/>
      <c r="G125" s="355" t="s">
        <v>592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t="s">
        <v>582</v>
      </c>
      <c r="AC125" s="305"/>
      <c r="AD125" s="306"/>
      <c r="AE125" s="362" t="s">
        <v>593</v>
      </c>
      <c r="AF125" s="362"/>
      <c r="AG125" s="362"/>
      <c r="AH125" s="362"/>
      <c r="AI125" s="362">
        <v>44064748</v>
      </c>
      <c r="AJ125" s="362"/>
      <c r="AK125" s="362"/>
      <c r="AL125" s="362"/>
      <c r="AM125" s="362" t="s">
        <v>593</v>
      </c>
      <c r="AN125" s="362"/>
      <c r="AO125" s="362"/>
      <c r="AP125" s="362"/>
      <c r="AQ125" s="362">
        <v>25993000</v>
      </c>
      <c r="AR125" s="362"/>
      <c r="AS125" s="362"/>
      <c r="AT125" s="362"/>
      <c r="AU125" s="362"/>
      <c r="AV125" s="362"/>
      <c r="AW125" s="362"/>
      <c r="AX125" s="363"/>
    </row>
    <row r="126" spans="1:50" ht="46.5" customHeight="1" thickBo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t="s">
        <v>593</v>
      </c>
      <c r="AF126" s="310"/>
      <c r="AG126" s="310"/>
      <c r="AH126" s="310"/>
      <c r="AI126" s="310" t="s">
        <v>594</v>
      </c>
      <c r="AJ126" s="310"/>
      <c r="AK126" s="310"/>
      <c r="AL126" s="310"/>
      <c r="AM126" s="310" t="s">
        <v>593</v>
      </c>
      <c r="AN126" s="310"/>
      <c r="AO126" s="310"/>
      <c r="AP126" s="310"/>
      <c r="AQ126" s="310" t="s">
        <v>595</v>
      </c>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409</v>
      </c>
      <c r="B130" s="996"/>
      <c r="C130" s="995" t="s">
        <v>239</v>
      </c>
      <c r="D130" s="996"/>
      <c r="E130" s="312" t="s">
        <v>268</v>
      </c>
      <c r="F130" s="313"/>
      <c r="G130" s="314" t="s">
        <v>596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598</v>
      </c>
      <c r="H154" s="165"/>
      <c r="I154" s="165"/>
      <c r="J154" s="165"/>
      <c r="K154" s="165"/>
      <c r="L154" s="165"/>
      <c r="M154" s="165"/>
      <c r="N154" s="165"/>
      <c r="O154" s="165"/>
      <c r="P154" s="236"/>
      <c r="Q154" s="164" t="s">
        <v>599</v>
      </c>
      <c r="R154" s="165"/>
      <c r="S154" s="165"/>
      <c r="T154" s="165"/>
      <c r="U154" s="165"/>
      <c r="V154" s="165"/>
      <c r="W154" s="165"/>
      <c r="X154" s="165"/>
      <c r="Y154" s="165"/>
      <c r="Z154" s="165"/>
      <c r="AA154" s="928"/>
      <c r="AB154" s="259" t="s">
        <v>593</v>
      </c>
      <c r="AC154" s="260"/>
      <c r="AD154" s="260"/>
      <c r="AE154" s="265" t="s">
        <v>600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38.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677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8.2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999"/>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customHeight="1">
      <c r="A161" s="999"/>
      <c r="B161" s="256"/>
      <c r="C161" s="255"/>
      <c r="D161" s="256"/>
      <c r="E161" s="255"/>
      <c r="F161" s="318"/>
      <c r="G161" s="235" t="s">
        <v>598</v>
      </c>
      <c r="H161" s="165"/>
      <c r="I161" s="165"/>
      <c r="J161" s="165"/>
      <c r="K161" s="165"/>
      <c r="L161" s="165"/>
      <c r="M161" s="165"/>
      <c r="N161" s="165"/>
      <c r="O161" s="165"/>
      <c r="P161" s="236"/>
      <c r="Q161" s="164" t="s">
        <v>601</v>
      </c>
      <c r="R161" s="165"/>
      <c r="S161" s="165"/>
      <c r="T161" s="165"/>
      <c r="U161" s="165"/>
      <c r="V161" s="165"/>
      <c r="W161" s="165"/>
      <c r="X161" s="165"/>
      <c r="Y161" s="165"/>
      <c r="Z161" s="165"/>
      <c r="AA161" s="928"/>
      <c r="AB161" s="259" t="s">
        <v>602</v>
      </c>
      <c r="AC161" s="260"/>
      <c r="AD161" s="260"/>
      <c r="AE161" s="265" t="s">
        <v>678</v>
      </c>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37.5"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t="s">
        <v>679</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37.5"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customHeight="1">
      <c r="A166" s="999"/>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38.25" customHeight="1">
      <c r="A168" s="999"/>
      <c r="B168" s="256"/>
      <c r="C168" s="255"/>
      <c r="D168" s="256"/>
      <c r="E168" s="255"/>
      <c r="F168" s="318"/>
      <c r="G168" s="235" t="s">
        <v>598</v>
      </c>
      <c r="H168" s="165"/>
      <c r="I168" s="165"/>
      <c r="J168" s="165"/>
      <c r="K168" s="165"/>
      <c r="L168" s="165"/>
      <c r="M168" s="165"/>
      <c r="N168" s="165"/>
      <c r="O168" s="165"/>
      <c r="P168" s="236"/>
      <c r="Q168" s="164" t="s">
        <v>603</v>
      </c>
      <c r="R168" s="165"/>
      <c r="S168" s="165"/>
      <c r="T168" s="165"/>
      <c r="U168" s="165"/>
      <c r="V168" s="165"/>
      <c r="W168" s="165"/>
      <c r="X168" s="165"/>
      <c r="Y168" s="165"/>
      <c r="Z168" s="165"/>
      <c r="AA168" s="928"/>
      <c r="AB168" s="259" t="s">
        <v>604</v>
      </c>
      <c r="AC168" s="260"/>
      <c r="AD168" s="260"/>
      <c r="AE168" s="265" t="s">
        <v>664</v>
      </c>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38.25"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48.75"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t="s">
        <v>680</v>
      </c>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48.75"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8.75" customHeight="1">
      <c r="A188" s="999"/>
      <c r="B188" s="256"/>
      <c r="C188" s="255"/>
      <c r="D188" s="256"/>
      <c r="E188" s="164" t="s">
        <v>681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8.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424</v>
      </c>
      <c r="D430" s="254"/>
      <c r="E430" s="242" t="s">
        <v>402</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7.7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563</v>
      </c>
      <c r="AE702" s="900"/>
      <c r="AF702" s="900"/>
      <c r="AG702" s="889" t="s">
        <v>682</v>
      </c>
      <c r="AH702" s="890"/>
      <c r="AI702" s="890"/>
      <c r="AJ702" s="890"/>
      <c r="AK702" s="890"/>
      <c r="AL702" s="890"/>
      <c r="AM702" s="890"/>
      <c r="AN702" s="890"/>
      <c r="AO702" s="890"/>
      <c r="AP702" s="890"/>
      <c r="AQ702" s="890"/>
      <c r="AR702" s="890"/>
      <c r="AS702" s="890"/>
      <c r="AT702" s="890"/>
      <c r="AU702" s="890"/>
      <c r="AV702" s="890"/>
      <c r="AW702" s="890"/>
      <c r="AX702" s="891"/>
    </row>
    <row r="703" spans="1:50" ht="87.7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683</v>
      </c>
      <c r="AH703" s="669"/>
      <c r="AI703" s="669"/>
      <c r="AJ703" s="669"/>
      <c r="AK703" s="669"/>
      <c r="AL703" s="669"/>
      <c r="AM703" s="669"/>
      <c r="AN703" s="669"/>
      <c r="AO703" s="669"/>
      <c r="AP703" s="669"/>
      <c r="AQ703" s="669"/>
      <c r="AR703" s="669"/>
      <c r="AS703" s="669"/>
      <c r="AT703" s="669"/>
      <c r="AU703" s="669"/>
      <c r="AV703" s="669"/>
      <c r="AW703" s="669"/>
      <c r="AX703" s="670"/>
    </row>
    <row r="704" spans="1:50" ht="87.7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684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563</v>
      </c>
      <c r="AE705" s="737"/>
      <c r="AF705" s="737"/>
      <c r="AG705" s="164" t="s">
        <v>606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78"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563</v>
      </c>
      <c r="AE708" s="672"/>
      <c r="AF708" s="672"/>
      <c r="AG708" s="527" t="s">
        <v>685</v>
      </c>
      <c r="AH708" s="528"/>
      <c r="AI708" s="528"/>
      <c r="AJ708" s="528"/>
      <c r="AK708" s="528"/>
      <c r="AL708" s="528"/>
      <c r="AM708" s="528"/>
      <c r="AN708" s="528"/>
      <c r="AO708" s="528"/>
      <c r="AP708" s="528"/>
      <c r="AQ708" s="528"/>
      <c r="AR708" s="528"/>
      <c r="AS708" s="528"/>
      <c r="AT708" s="528"/>
      <c r="AU708" s="528"/>
      <c r="AV708" s="528"/>
      <c r="AW708" s="528"/>
      <c r="AX708" s="529"/>
    </row>
    <row r="709" spans="1:50" ht="78"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686</v>
      </c>
      <c r="AH709" s="669"/>
      <c r="AI709" s="669"/>
      <c r="AJ709" s="669"/>
      <c r="AK709" s="669"/>
      <c r="AL709" s="669"/>
      <c r="AM709" s="669"/>
      <c r="AN709" s="669"/>
      <c r="AO709" s="669"/>
      <c r="AP709" s="669"/>
      <c r="AQ709" s="669"/>
      <c r="AR709" s="669"/>
      <c r="AS709" s="669"/>
      <c r="AT709" s="669"/>
      <c r="AU709" s="669"/>
      <c r="AV709" s="669"/>
      <c r="AW709" s="669"/>
      <c r="AX709" s="670"/>
    </row>
    <row r="710" spans="1:50" ht="78"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563</v>
      </c>
      <c r="AE710" s="159"/>
      <c r="AF710" s="159"/>
      <c r="AG710" s="668" t="s">
        <v>608</v>
      </c>
      <c r="AH710" s="669"/>
      <c r="AI710" s="669"/>
      <c r="AJ710" s="669"/>
      <c r="AK710" s="669"/>
      <c r="AL710" s="669"/>
      <c r="AM710" s="669"/>
      <c r="AN710" s="669"/>
      <c r="AO710" s="669"/>
      <c r="AP710" s="669"/>
      <c r="AQ710" s="669"/>
      <c r="AR710" s="669"/>
      <c r="AS710" s="669"/>
      <c r="AT710" s="669"/>
      <c r="AU710" s="669"/>
      <c r="AV710" s="669"/>
      <c r="AW710" s="669"/>
      <c r="AX710" s="670"/>
    </row>
    <row r="711" spans="1:50" ht="78"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608</v>
      </c>
      <c r="AH711" s="669"/>
      <c r="AI711" s="669"/>
      <c r="AJ711" s="669"/>
      <c r="AK711" s="669"/>
      <c r="AL711" s="669"/>
      <c r="AM711" s="669"/>
      <c r="AN711" s="669"/>
      <c r="AO711" s="669"/>
      <c r="AP711" s="669"/>
      <c r="AQ711" s="669"/>
      <c r="AR711" s="669"/>
      <c r="AS711" s="669"/>
      <c r="AT711" s="669"/>
      <c r="AU711" s="669"/>
      <c r="AV711" s="669"/>
      <c r="AW711" s="669"/>
      <c r="AX711" s="670"/>
    </row>
    <row r="712" spans="1:50" ht="78" customHeight="1">
      <c r="A712" s="659"/>
      <c r="B712" s="660"/>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563</v>
      </c>
      <c r="AE712" s="587"/>
      <c r="AF712" s="587"/>
      <c r="AG712" s="595" t="s">
        <v>609</v>
      </c>
      <c r="AH712" s="596"/>
      <c r="AI712" s="596"/>
      <c r="AJ712" s="596"/>
      <c r="AK712" s="596"/>
      <c r="AL712" s="596"/>
      <c r="AM712" s="596"/>
      <c r="AN712" s="596"/>
      <c r="AO712" s="596"/>
      <c r="AP712" s="596"/>
      <c r="AQ712" s="596"/>
      <c r="AR712" s="596"/>
      <c r="AS712" s="596"/>
      <c r="AT712" s="596"/>
      <c r="AU712" s="596"/>
      <c r="AV712" s="596"/>
      <c r="AW712" s="596"/>
      <c r="AX712" s="597"/>
    </row>
    <row r="713" spans="1:50" ht="78" customHeight="1">
      <c r="A713" s="659"/>
      <c r="B713" s="660"/>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607</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78" customHeight="1">
      <c r="A714" s="661"/>
      <c r="B714" s="662"/>
      <c r="C714" s="775" t="s">
        <v>326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563</v>
      </c>
      <c r="AE714" s="593"/>
      <c r="AF714" s="594"/>
      <c r="AG714" s="693" t="s">
        <v>687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1"/>
      <c r="AG715" s="527" t="s">
        <v>610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563</v>
      </c>
      <c r="AE716" s="763"/>
      <c r="AF716" s="763"/>
      <c r="AG716" s="668" t="s">
        <v>688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611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563</v>
      </c>
      <c r="AE718" s="159"/>
      <c r="AF718" s="159"/>
      <c r="AG718" s="167" t="s">
        <v>689</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c r="A720" s="654"/>
      <c r="B720" s="655"/>
      <c r="C720" s="940" t="s">
        <v>341</v>
      </c>
      <c r="D720" s="938"/>
      <c r="E720" s="938"/>
      <c r="F720" s="941"/>
      <c r="G720" s="937" t="s">
        <v>342</v>
      </c>
      <c r="H720" s="938"/>
      <c r="I720" s="938"/>
      <c r="J720" s="938"/>
      <c r="K720" s="938"/>
      <c r="L720" s="938"/>
      <c r="M720" s="938"/>
      <c r="N720" s="937" t="s">
        <v>345</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690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691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669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4" t="s">
        <v>668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t="s">
        <v>138</v>
      </c>
      <c r="B733" s="754"/>
      <c r="C733" s="754"/>
      <c r="D733" s="754"/>
      <c r="E733" s="755"/>
      <c r="F733" s="770" t="s">
        <v>692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405</v>
      </c>
      <c r="B737" s="101"/>
      <c r="C737" s="101"/>
      <c r="D737" s="102"/>
      <c r="E737" s="103" t="s">
        <v>612</v>
      </c>
      <c r="F737" s="103"/>
      <c r="G737" s="103"/>
      <c r="H737" s="103"/>
      <c r="I737" s="103"/>
      <c r="J737" s="103"/>
      <c r="K737" s="103"/>
      <c r="L737" s="103"/>
      <c r="M737" s="103"/>
      <c r="N737" s="109" t="s">
        <v>400</v>
      </c>
      <c r="O737" s="109"/>
      <c r="P737" s="109"/>
      <c r="Q737" s="109"/>
      <c r="R737" s="103" t="s">
        <v>612</v>
      </c>
      <c r="S737" s="103"/>
      <c r="T737" s="103"/>
      <c r="U737" s="103"/>
      <c r="V737" s="103"/>
      <c r="W737" s="103"/>
      <c r="X737" s="103"/>
      <c r="Y737" s="103"/>
      <c r="Z737" s="103"/>
      <c r="AA737" s="109" t="s">
        <v>399</v>
      </c>
      <c r="AB737" s="109"/>
      <c r="AC737" s="109"/>
      <c r="AD737" s="109"/>
      <c r="AE737" s="103" t="s">
        <v>613</v>
      </c>
      <c r="AF737" s="103"/>
      <c r="AG737" s="103"/>
      <c r="AH737" s="103"/>
      <c r="AI737" s="103"/>
      <c r="AJ737" s="103"/>
      <c r="AK737" s="103"/>
      <c r="AL737" s="103"/>
      <c r="AM737" s="103"/>
      <c r="AN737" s="109" t="s">
        <v>398</v>
      </c>
      <c r="AO737" s="109"/>
      <c r="AP737" s="109"/>
      <c r="AQ737" s="109"/>
      <c r="AR737" s="110" t="s">
        <v>614</v>
      </c>
      <c r="AS737" s="111"/>
      <c r="AT737" s="111"/>
      <c r="AU737" s="111"/>
      <c r="AV737" s="111"/>
      <c r="AW737" s="111"/>
      <c r="AX737" s="112"/>
      <c r="AY737" s="88"/>
      <c r="AZ737" s="88"/>
    </row>
    <row r="738" spans="1:52" ht="24.75" customHeight="1">
      <c r="A738" s="100" t="s">
        <v>397</v>
      </c>
      <c r="B738" s="101"/>
      <c r="C738" s="101"/>
      <c r="D738" s="102"/>
      <c r="E738" s="103" t="s">
        <v>615</v>
      </c>
      <c r="F738" s="103"/>
      <c r="G738" s="103"/>
      <c r="H738" s="103"/>
      <c r="I738" s="103"/>
      <c r="J738" s="103"/>
      <c r="K738" s="103"/>
      <c r="L738" s="103"/>
      <c r="M738" s="103"/>
      <c r="N738" s="109" t="s">
        <v>396</v>
      </c>
      <c r="O738" s="109"/>
      <c r="P738" s="109"/>
      <c r="Q738" s="109"/>
      <c r="R738" s="103" t="s">
        <v>614</v>
      </c>
      <c r="S738" s="103"/>
      <c r="T738" s="103"/>
      <c r="U738" s="103"/>
      <c r="V738" s="103"/>
      <c r="W738" s="103"/>
      <c r="X738" s="103"/>
      <c r="Y738" s="103"/>
      <c r="Z738" s="103"/>
      <c r="AA738" s="109" t="s">
        <v>395</v>
      </c>
      <c r="AB738" s="109"/>
      <c r="AC738" s="109"/>
      <c r="AD738" s="109"/>
      <c r="AE738" s="103" t="s">
        <v>616</v>
      </c>
      <c r="AF738" s="103"/>
      <c r="AG738" s="103"/>
      <c r="AH738" s="103"/>
      <c r="AI738" s="103"/>
      <c r="AJ738" s="103"/>
      <c r="AK738" s="103"/>
      <c r="AL738" s="103"/>
      <c r="AM738" s="103"/>
      <c r="AN738" s="109" t="s">
        <v>394</v>
      </c>
      <c r="AO738" s="109"/>
      <c r="AP738" s="109"/>
      <c r="AQ738" s="109"/>
      <c r="AR738" s="110" t="s">
        <v>617</v>
      </c>
      <c r="AS738" s="111"/>
      <c r="AT738" s="111"/>
      <c r="AU738" s="111"/>
      <c r="AV738" s="111"/>
      <c r="AW738" s="111"/>
      <c r="AX738" s="112"/>
    </row>
    <row r="739" spans="1:52" ht="24.75" customHeight="1">
      <c r="A739" s="100" t="s">
        <v>393</v>
      </c>
      <c r="B739" s="101"/>
      <c r="C739" s="101"/>
      <c r="D739" s="102"/>
      <c r="E739" s="103" t="s">
        <v>618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417</v>
      </c>
      <c r="B740" s="131"/>
      <c r="C740" s="131"/>
      <c r="D740" s="132"/>
      <c r="E740" s="133" t="s">
        <v>560</v>
      </c>
      <c r="F740" s="125"/>
      <c r="G740" s="125"/>
      <c r="H740" s="92" t="str">
        <f>IF(E740="", "", "(")</f>
        <v>(</v>
      </c>
      <c r="I740" s="125"/>
      <c r="J740" s="125"/>
      <c r="K740" s="92" t="str">
        <f>IF(OR(I740="　", I740=""), "", "-")</f>
        <v/>
      </c>
      <c r="L740" s="126">
        <v>138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388</v>
      </c>
      <c r="B780" s="765"/>
      <c r="C780" s="765"/>
      <c r="D780" s="765"/>
      <c r="E780" s="765"/>
      <c r="F780" s="766"/>
      <c r="G780" s="443" t="s">
        <v>619</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629</v>
      </c>
      <c r="H782" s="454"/>
      <c r="I782" s="454"/>
      <c r="J782" s="454"/>
      <c r="K782" s="455"/>
      <c r="L782" s="456" t="s">
        <v>620</v>
      </c>
      <c r="M782" s="457"/>
      <c r="N782" s="457"/>
      <c r="O782" s="457"/>
      <c r="P782" s="457"/>
      <c r="Q782" s="457"/>
      <c r="R782" s="457"/>
      <c r="S782" s="457"/>
      <c r="T782" s="457"/>
      <c r="U782" s="457"/>
      <c r="V782" s="457"/>
      <c r="W782" s="457"/>
      <c r="X782" s="458"/>
      <c r="Y782" s="459">
        <v>1</v>
      </c>
      <c r="Z782" s="460"/>
      <c r="AA782" s="460"/>
      <c r="AB782" s="558"/>
      <c r="AC782" s="453" t="s">
        <v>621</v>
      </c>
      <c r="AD782" s="454"/>
      <c r="AE782" s="454"/>
      <c r="AF782" s="454"/>
      <c r="AG782" s="455"/>
      <c r="AH782" s="456" t="s">
        <v>624</v>
      </c>
      <c r="AI782" s="457"/>
      <c r="AJ782" s="457"/>
      <c r="AK782" s="457"/>
      <c r="AL782" s="457"/>
      <c r="AM782" s="457"/>
      <c r="AN782" s="457"/>
      <c r="AO782" s="457"/>
      <c r="AP782" s="457"/>
      <c r="AQ782" s="457"/>
      <c r="AR782" s="457"/>
      <c r="AS782" s="457"/>
      <c r="AT782" s="458"/>
      <c r="AU782" s="459">
        <v>0.3</v>
      </c>
      <c r="AV782" s="460"/>
      <c r="AW782" s="460"/>
      <c r="AX782" s="461"/>
    </row>
    <row r="783" spans="1:50" ht="24.75" customHeight="1">
      <c r="A783" s="557"/>
      <c r="B783" s="767"/>
      <c r="C783" s="767"/>
      <c r="D783" s="767"/>
      <c r="E783" s="767"/>
      <c r="F783" s="768"/>
      <c r="G783" s="352" t="s">
        <v>630</v>
      </c>
      <c r="H783" s="353"/>
      <c r="I783" s="353"/>
      <c r="J783" s="353"/>
      <c r="K783" s="354"/>
      <c r="L783" s="405" t="s">
        <v>620</v>
      </c>
      <c r="M783" s="406"/>
      <c r="N783" s="406"/>
      <c r="O783" s="406"/>
      <c r="P783" s="406"/>
      <c r="Q783" s="406"/>
      <c r="R783" s="406"/>
      <c r="S783" s="406"/>
      <c r="T783" s="406"/>
      <c r="U783" s="406"/>
      <c r="V783" s="406"/>
      <c r="W783" s="406"/>
      <c r="X783" s="407"/>
      <c r="Y783" s="402">
        <v>0.5</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7"/>
      <c r="C784" s="767"/>
      <c r="D784" s="767"/>
      <c r="E784" s="767"/>
      <c r="F784" s="768"/>
      <c r="G784" s="352" t="s">
        <v>621</v>
      </c>
      <c r="H784" s="353"/>
      <c r="I784" s="353"/>
      <c r="J784" s="353"/>
      <c r="K784" s="354"/>
      <c r="L784" s="405" t="s">
        <v>623</v>
      </c>
      <c r="M784" s="406"/>
      <c r="N784" s="406"/>
      <c r="O784" s="406"/>
      <c r="P784" s="406"/>
      <c r="Q784" s="406"/>
      <c r="R784" s="406"/>
      <c r="S784" s="406"/>
      <c r="T784" s="406"/>
      <c r="U784" s="406"/>
      <c r="V784" s="406"/>
      <c r="W784" s="406"/>
      <c r="X784" s="407"/>
      <c r="Y784" s="402">
        <v>0.06</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1.56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0.3</v>
      </c>
      <c r="AV792" s="419"/>
      <c r="AW792" s="419"/>
      <c r="AX792" s="421"/>
    </row>
    <row r="793" spans="1:50" ht="24.75" customHeight="1">
      <c r="A793" s="557"/>
      <c r="B793" s="767"/>
      <c r="C793" s="767"/>
      <c r="D793" s="767"/>
      <c r="E793" s="767"/>
      <c r="F793" s="768"/>
      <c r="G793" s="443" t="s">
        <v>625</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627</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67"/>
      <c r="C795" s="767"/>
      <c r="D795" s="767"/>
      <c r="E795" s="767"/>
      <c r="F795" s="768"/>
      <c r="G795" s="453" t="s">
        <v>630</v>
      </c>
      <c r="H795" s="454"/>
      <c r="I795" s="454"/>
      <c r="J795" s="454"/>
      <c r="K795" s="455"/>
      <c r="L795" s="456" t="s">
        <v>626</v>
      </c>
      <c r="M795" s="457"/>
      <c r="N795" s="457"/>
      <c r="O795" s="457"/>
      <c r="P795" s="457"/>
      <c r="Q795" s="457"/>
      <c r="R795" s="457"/>
      <c r="S795" s="457"/>
      <c r="T795" s="457"/>
      <c r="U795" s="457"/>
      <c r="V795" s="457"/>
      <c r="W795" s="457"/>
      <c r="X795" s="458"/>
      <c r="Y795" s="459">
        <v>0.3</v>
      </c>
      <c r="Z795" s="460"/>
      <c r="AA795" s="460"/>
      <c r="AB795" s="558"/>
      <c r="AC795" s="453" t="s">
        <v>628</v>
      </c>
      <c r="AD795" s="454"/>
      <c r="AE795" s="454"/>
      <c r="AF795" s="454"/>
      <c r="AG795" s="455"/>
      <c r="AH795" s="456" t="s">
        <v>631</v>
      </c>
      <c r="AI795" s="457"/>
      <c r="AJ795" s="457"/>
      <c r="AK795" s="457"/>
      <c r="AL795" s="457"/>
      <c r="AM795" s="457"/>
      <c r="AN795" s="457"/>
      <c r="AO795" s="457"/>
      <c r="AP795" s="457"/>
      <c r="AQ795" s="457"/>
      <c r="AR795" s="457"/>
      <c r="AS795" s="457"/>
      <c r="AT795" s="458"/>
      <c r="AU795" s="459">
        <v>0.05</v>
      </c>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0.05</v>
      </c>
      <c r="AV805" s="419"/>
      <c r="AW805" s="419"/>
      <c r="AX805" s="421"/>
    </row>
    <row r="806" spans="1:50" ht="24.75" hidden="1" customHeight="1">
      <c r="A806" s="557"/>
      <c r="B806" s="767"/>
      <c r="C806" s="767"/>
      <c r="D806" s="767"/>
      <c r="E806" s="767"/>
      <c r="F806" s="768"/>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346</v>
      </c>
      <c r="AM832" s="961"/>
      <c r="AN832" s="961"/>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632</v>
      </c>
      <c r="D838" s="422"/>
      <c r="E838" s="422"/>
      <c r="F838" s="422"/>
      <c r="G838" s="422"/>
      <c r="H838" s="422"/>
      <c r="I838" s="422"/>
      <c r="J838" s="423">
        <v>7011001106209</v>
      </c>
      <c r="K838" s="424"/>
      <c r="L838" s="424"/>
      <c r="M838" s="424"/>
      <c r="N838" s="424"/>
      <c r="O838" s="424"/>
      <c r="P838" s="429" t="s">
        <v>633</v>
      </c>
      <c r="Q838" s="321"/>
      <c r="R838" s="321"/>
      <c r="S838" s="321"/>
      <c r="T838" s="321"/>
      <c r="U838" s="321"/>
      <c r="V838" s="321"/>
      <c r="W838" s="321"/>
      <c r="X838" s="321"/>
      <c r="Y838" s="322">
        <v>1.6</v>
      </c>
      <c r="Z838" s="323"/>
      <c r="AA838" s="323"/>
      <c r="AB838" s="324"/>
      <c r="AC838" s="332" t="s">
        <v>374</v>
      </c>
      <c r="AD838" s="427"/>
      <c r="AE838" s="427"/>
      <c r="AF838" s="427"/>
      <c r="AG838" s="427"/>
      <c r="AH838" s="425">
        <v>2</v>
      </c>
      <c r="AI838" s="426"/>
      <c r="AJ838" s="426"/>
      <c r="AK838" s="426"/>
      <c r="AL838" s="329">
        <v>64.599999999999994</v>
      </c>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c r="A871" s="408">
        <v>1</v>
      </c>
      <c r="B871" s="408">
        <v>1</v>
      </c>
      <c r="C871" s="428" t="s">
        <v>634</v>
      </c>
      <c r="D871" s="422"/>
      <c r="E871" s="422"/>
      <c r="F871" s="422"/>
      <c r="G871" s="422"/>
      <c r="H871" s="422"/>
      <c r="I871" s="422"/>
      <c r="J871" s="423" t="s">
        <v>640</v>
      </c>
      <c r="K871" s="424"/>
      <c r="L871" s="424"/>
      <c r="M871" s="424"/>
      <c r="N871" s="424"/>
      <c r="O871" s="424"/>
      <c r="P871" s="429" t="s">
        <v>642</v>
      </c>
      <c r="Q871" s="321"/>
      <c r="R871" s="321"/>
      <c r="S871" s="321"/>
      <c r="T871" s="321"/>
      <c r="U871" s="321"/>
      <c r="V871" s="321"/>
      <c r="W871" s="321"/>
      <c r="X871" s="321"/>
      <c r="Y871" s="322">
        <v>0.3</v>
      </c>
      <c r="Z871" s="323"/>
      <c r="AA871" s="323"/>
      <c r="AB871" s="324"/>
      <c r="AC871" s="332" t="s">
        <v>80</v>
      </c>
      <c r="AD871" s="427"/>
      <c r="AE871" s="427"/>
      <c r="AF871" s="427"/>
      <c r="AG871" s="427"/>
      <c r="AH871" s="425" t="s">
        <v>640</v>
      </c>
      <c r="AI871" s="426"/>
      <c r="AJ871" s="426"/>
      <c r="AK871" s="426"/>
      <c r="AL871" s="329" t="s">
        <v>640</v>
      </c>
      <c r="AM871" s="330"/>
      <c r="AN871" s="330"/>
      <c r="AO871" s="331"/>
      <c r="AP871" s="325"/>
      <c r="AQ871" s="325"/>
      <c r="AR871" s="325"/>
      <c r="AS871" s="325"/>
      <c r="AT871" s="325"/>
      <c r="AU871" s="325"/>
      <c r="AV871" s="325"/>
      <c r="AW871" s="325"/>
      <c r="AX871" s="325"/>
    </row>
    <row r="872" spans="1:50" ht="30" customHeight="1">
      <c r="A872" s="408">
        <v>2</v>
      </c>
      <c r="B872" s="408">
        <v>1</v>
      </c>
      <c r="C872" s="428" t="s">
        <v>635</v>
      </c>
      <c r="D872" s="422"/>
      <c r="E872" s="422"/>
      <c r="F872" s="422"/>
      <c r="G872" s="422"/>
      <c r="H872" s="422"/>
      <c r="I872" s="422"/>
      <c r="J872" s="423" t="s">
        <v>640</v>
      </c>
      <c r="K872" s="424"/>
      <c r="L872" s="424"/>
      <c r="M872" s="424"/>
      <c r="N872" s="424"/>
      <c r="O872" s="424"/>
      <c r="P872" s="429" t="s">
        <v>642</v>
      </c>
      <c r="Q872" s="321"/>
      <c r="R872" s="321"/>
      <c r="S872" s="321"/>
      <c r="T872" s="321"/>
      <c r="U872" s="321"/>
      <c r="V872" s="321"/>
      <c r="W872" s="321"/>
      <c r="X872" s="321"/>
      <c r="Y872" s="322">
        <v>7.0000000000000007E-2</v>
      </c>
      <c r="Z872" s="323"/>
      <c r="AA872" s="323"/>
      <c r="AB872" s="324"/>
      <c r="AC872" s="332" t="s">
        <v>80</v>
      </c>
      <c r="AD872" s="332"/>
      <c r="AE872" s="332"/>
      <c r="AF872" s="332"/>
      <c r="AG872" s="332"/>
      <c r="AH872" s="425" t="s">
        <v>640</v>
      </c>
      <c r="AI872" s="426"/>
      <c r="AJ872" s="426"/>
      <c r="AK872" s="426"/>
      <c r="AL872" s="329" t="s">
        <v>640</v>
      </c>
      <c r="AM872" s="330"/>
      <c r="AN872" s="330"/>
      <c r="AO872" s="331"/>
      <c r="AP872" s="325"/>
      <c r="AQ872" s="325"/>
      <c r="AR872" s="325"/>
      <c r="AS872" s="325"/>
      <c r="AT872" s="325"/>
      <c r="AU872" s="325"/>
      <c r="AV872" s="325"/>
      <c r="AW872" s="325"/>
      <c r="AX872" s="325"/>
    </row>
    <row r="873" spans="1:50" ht="30" customHeight="1">
      <c r="A873" s="408">
        <v>3</v>
      </c>
      <c r="B873" s="408">
        <v>1</v>
      </c>
      <c r="C873" s="428" t="s">
        <v>636</v>
      </c>
      <c r="D873" s="422"/>
      <c r="E873" s="422"/>
      <c r="F873" s="422"/>
      <c r="G873" s="422"/>
      <c r="H873" s="422"/>
      <c r="I873" s="422"/>
      <c r="J873" s="423" t="s">
        <v>640</v>
      </c>
      <c r="K873" s="424"/>
      <c r="L873" s="424"/>
      <c r="M873" s="424"/>
      <c r="N873" s="424"/>
      <c r="O873" s="424"/>
      <c r="P873" s="429" t="s">
        <v>642</v>
      </c>
      <c r="Q873" s="321"/>
      <c r="R873" s="321"/>
      <c r="S873" s="321"/>
      <c r="T873" s="321"/>
      <c r="U873" s="321"/>
      <c r="V873" s="321"/>
      <c r="W873" s="321"/>
      <c r="X873" s="321"/>
      <c r="Y873" s="322">
        <v>0.05</v>
      </c>
      <c r="Z873" s="323"/>
      <c r="AA873" s="323"/>
      <c r="AB873" s="324"/>
      <c r="AC873" s="332" t="s">
        <v>80</v>
      </c>
      <c r="AD873" s="332"/>
      <c r="AE873" s="332"/>
      <c r="AF873" s="332"/>
      <c r="AG873" s="332"/>
      <c r="AH873" s="327" t="s">
        <v>640</v>
      </c>
      <c r="AI873" s="328"/>
      <c r="AJ873" s="328"/>
      <c r="AK873" s="328"/>
      <c r="AL873" s="329" t="s">
        <v>640</v>
      </c>
      <c r="AM873" s="330"/>
      <c r="AN873" s="330"/>
      <c r="AO873" s="331"/>
      <c r="AP873" s="325"/>
      <c r="AQ873" s="325"/>
      <c r="AR873" s="325"/>
      <c r="AS873" s="325"/>
      <c r="AT873" s="325"/>
      <c r="AU873" s="325"/>
      <c r="AV873" s="325"/>
      <c r="AW873" s="325"/>
      <c r="AX873" s="325"/>
    </row>
    <row r="874" spans="1:50" ht="30" customHeight="1">
      <c r="A874" s="408">
        <v>4</v>
      </c>
      <c r="B874" s="408">
        <v>1</v>
      </c>
      <c r="C874" s="428" t="s">
        <v>637</v>
      </c>
      <c r="D874" s="422"/>
      <c r="E874" s="422"/>
      <c r="F874" s="422"/>
      <c r="G874" s="422"/>
      <c r="H874" s="422"/>
      <c r="I874" s="422"/>
      <c r="J874" s="423" t="s">
        <v>640</v>
      </c>
      <c r="K874" s="424"/>
      <c r="L874" s="424"/>
      <c r="M874" s="424"/>
      <c r="N874" s="424"/>
      <c r="O874" s="424"/>
      <c r="P874" s="429" t="s">
        <v>642</v>
      </c>
      <c r="Q874" s="321"/>
      <c r="R874" s="321"/>
      <c r="S874" s="321"/>
      <c r="T874" s="321"/>
      <c r="U874" s="321"/>
      <c r="V874" s="321"/>
      <c r="W874" s="321"/>
      <c r="X874" s="321"/>
      <c r="Y874" s="322">
        <v>0.04</v>
      </c>
      <c r="Z874" s="323"/>
      <c r="AA874" s="323"/>
      <c r="AB874" s="324"/>
      <c r="AC874" s="332" t="s">
        <v>80</v>
      </c>
      <c r="AD874" s="332"/>
      <c r="AE874" s="332"/>
      <c r="AF874" s="332"/>
      <c r="AG874" s="332"/>
      <c r="AH874" s="327" t="s">
        <v>640</v>
      </c>
      <c r="AI874" s="328"/>
      <c r="AJ874" s="328"/>
      <c r="AK874" s="328"/>
      <c r="AL874" s="329" t="s">
        <v>640</v>
      </c>
      <c r="AM874" s="330"/>
      <c r="AN874" s="330"/>
      <c r="AO874" s="331"/>
      <c r="AP874" s="325"/>
      <c r="AQ874" s="325"/>
      <c r="AR874" s="325"/>
      <c r="AS874" s="325"/>
      <c r="AT874" s="325"/>
      <c r="AU874" s="325"/>
      <c r="AV874" s="325"/>
      <c r="AW874" s="325"/>
      <c r="AX874" s="325"/>
    </row>
    <row r="875" spans="1:50" ht="30" customHeight="1">
      <c r="A875" s="408">
        <v>5</v>
      </c>
      <c r="B875" s="408">
        <v>1</v>
      </c>
      <c r="C875" s="428" t="s">
        <v>638</v>
      </c>
      <c r="D875" s="422"/>
      <c r="E875" s="422"/>
      <c r="F875" s="422"/>
      <c r="G875" s="422"/>
      <c r="H875" s="422"/>
      <c r="I875" s="422"/>
      <c r="J875" s="423" t="s">
        <v>641</v>
      </c>
      <c r="K875" s="424"/>
      <c r="L875" s="424"/>
      <c r="M875" s="424"/>
      <c r="N875" s="424"/>
      <c r="O875" s="424"/>
      <c r="P875" s="429" t="s">
        <v>642</v>
      </c>
      <c r="Q875" s="321"/>
      <c r="R875" s="321"/>
      <c r="S875" s="321"/>
      <c r="T875" s="321"/>
      <c r="U875" s="321"/>
      <c r="V875" s="321"/>
      <c r="W875" s="321"/>
      <c r="X875" s="321"/>
      <c r="Y875" s="322">
        <v>0.03</v>
      </c>
      <c r="Z875" s="323"/>
      <c r="AA875" s="323"/>
      <c r="AB875" s="324"/>
      <c r="AC875" s="326" t="s">
        <v>80</v>
      </c>
      <c r="AD875" s="326"/>
      <c r="AE875" s="326"/>
      <c r="AF875" s="326"/>
      <c r="AG875" s="326"/>
      <c r="AH875" s="327" t="s">
        <v>640</v>
      </c>
      <c r="AI875" s="328"/>
      <c r="AJ875" s="328"/>
      <c r="AK875" s="328"/>
      <c r="AL875" s="329" t="s">
        <v>640</v>
      </c>
      <c r="AM875" s="330"/>
      <c r="AN875" s="330"/>
      <c r="AO875" s="331"/>
      <c r="AP875" s="325"/>
      <c r="AQ875" s="325"/>
      <c r="AR875" s="325"/>
      <c r="AS875" s="325"/>
      <c r="AT875" s="325"/>
      <c r="AU875" s="325"/>
      <c r="AV875" s="325"/>
      <c r="AW875" s="325"/>
      <c r="AX875" s="325"/>
    </row>
    <row r="876" spans="1:50" ht="30" customHeight="1">
      <c r="A876" s="408">
        <v>6</v>
      </c>
      <c r="B876" s="408">
        <v>1</v>
      </c>
      <c r="C876" s="428" t="s">
        <v>639</v>
      </c>
      <c r="D876" s="422"/>
      <c r="E876" s="422"/>
      <c r="F876" s="422"/>
      <c r="G876" s="422"/>
      <c r="H876" s="422"/>
      <c r="I876" s="422"/>
      <c r="J876" s="423" t="s">
        <v>641</v>
      </c>
      <c r="K876" s="424"/>
      <c r="L876" s="424"/>
      <c r="M876" s="424"/>
      <c r="N876" s="424"/>
      <c r="O876" s="424"/>
      <c r="P876" s="429" t="s">
        <v>642</v>
      </c>
      <c r="Q876" s="321"/>
      <c r="R876" s="321"/>
      <c r="S876" s="321"/>
      <c r="T876" s="321"/>
      <c r="U876" s="321"/>
      <c r="V876" s="321"/>
      <c r="W876" s="321"/>
      <c r="X876" s="321"/>
      <c r="Y876" s="322">
        <v>0.03</v>
      </c>
      <c r="Z876" s="323"/>
      <c r="AA876" s="323"/>
      <c r="AB876" s="324"/>
      <c r="AC876" s="326" t="s">
        <v>80</v>
      </c>
      <c r="AD876" s="326"/>
      <c r="AE876" s="326"/>
      <c r="AF876" s="326"/>
      <c r="AG876" s="326"/>
      <c r="AH876" s="327" t="s">
        <v>640</v>
      </c>
      <c r="AI876" s="328"/>
      <c r="AJ876" s="328"/>
      <c r="AK876" s="328"/>
      <c r="AL876" s="329" t="s">
        <v>640</v>
      </c>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c r="A904" s="408">
        <v>1</v>
      </c>
      <c r="B904" s="408">
        <v>1</v>
      </c>
      <c r="C904" s="428" t="s">
        <v>643</v>
      </c>
      <c r="D904" s="422"/>
      <c r="E904" s="422"/>
      <c r="F904" s="422"/>
      <c r="G904" s="422"/>
      <c r="H904" s="422"/>
      <c r="I904" s="422"/>
      <c r="J904" s="423">
        <v>4010001050790</v>
      </c>
      <c r="K904" s="424"/>
      <c r="L904" s="424"/>
      <c r="M904" s="424"/>
      <c r="N904" s="424"/>
      <c r="O904" s="424"/>
      <c r="P904" s="429" t="s">
        <v>644</v>
      </c>
      <c r="Q904" s="321"/>
      <c r="R904" s="321"/>
      <c r="S904" s="321"/>
      <c r="T904" s="321"/>
      <c r="U904" s="321"/>
      <c r="V904" s="321"/>
      <c r="W904" s="321"/>
      <c r="X904" s="321"/>
      <c r="Y904" s="322">
        <v>0.3</v>
      </c>
      <c r="Z904" s="323"/>
      <c r="AA904" s="323"/>
      <c r="AB904" s="324"/>
      <c r="AC904" s="332" t="s">
        <v>380</v>
      </c>
      <c r="AD904" s="427"/>
      <c r="AE904" s="427"/>
      <c r="AF904" s="427"/>
      <c r="AG904" s="427"/>
      <c r="AH904" s="425" t="s">
        <v>645</v>
      </c>
      <c r="AI904" s="426"/>
      <c r="AJ904" s="426"/>
      <c r="AK904" s="426"/>
      <c r="AL904" s="329" t="s">
        <v>640</v>
      </c>
      <c r="AM904" s="330"/>
      <c r="AN904" s="330"/>
      <c r="AO904" s="331"/>
      <c r="AP904" s="325"/>
      <c r="AQ904" s="325"/>
      <c r="AR904" s="325"/>
      <c r="AS904" s="325"/>
      <c r="AT904" s="325"/>
      <c r="AU904" s="325"/>
      <c r="AV904" s="325"/>
      <c r="AW904" s="325"/>
      <c r="AX904" s="325"/>
    </row>
    <row r="905" spans="1:50" ht="30" customHeight="1">
      <c r="A905" s="408">
        <v>2</v>
      </c>
      <c r="B905" s="408">
        <v>1</v>
      </c>
      <c r="C905" s="428" t="s">
        <v>646</v>
      </c>
      <c r="D905" s="422"/>
      <c r="E905" s="422"/>
      <c r="F905" s="422"/>
      <c r="G905" s="422"/>
      <c r="H905" s="422"/>
      <c r="I905" s="422"/>
      <c r="J905" s="423">
        <v>4011101019544</v>
      </c>
      <c r="K905" s="424"/>
      <c r="L905" s="424"/>
      <c r="M905" s="424"/>
      <c r="N905" s="424"/>
      <c r="O905" s="424"/>
      <c r="P905" s="429" t="s">
        <v>647</v>
      </c>
      <c r="Q905" s="321"/>
      <c r="R905" s="321"/>
      <c r="S905" s="321"/>
      <c r="T905" s="321"/>
      <c r="U905" s="321"/>
      <c r="V905" s="321"/>
      <c r="W905" s="321"/>
      <c r="X905" s="321"/>
      <c r="Y905" s="322">
        <v>0.2</v>
      </c>
      <c r="Z905" s="323"/>
      <c r="AA905" s="323"/>
      <c r="AB905" s="324"/>
      <c r="AC905" s="332" t="s">
        <v>380</v>
      </c>
      <c r="AD905" s="332"/>
      <c r="AE905" s="332"/>
      <c r="AF905" s="332"/>
      <c r="AG905" s="332"/>
      <c r="AH905" s="425" t="s">
        <v>640</v>
      </c>
      <c r="AI905" s="426"/>
      <c r="AJ905" s="426"/>
      <c r="AK905" s="426"/>
      <c r="AL905" s="329" t="s">
        <v>640</v>
      </c>
      <c r="AM905" s="330"/>
      <c r="AN905" s="330"/>
      <c r="AO905" s="331"/>
      <c r="AP905" s="325"/>
      <c r="AQ905" s="325"/>
      <c r="AR905" s="325"/>
      <c r="AS905" s="325"/>
      <c r="AT905" s="325"/>
      <c r="AU905" s="325"/>
      <c r="AV905" s="325"/>
      <c r="AW905" s="325"/>
      <c r="AX905" s="325"/>
    </row>
    <row r="906" spans="1:50" ht="30" customHeight="1">
      <c r="A906" s="408">
        <v>3</v>
      </c>
      <c r="B906" s="408">
        <v>1</v>
      </c>
      <c r="C906" s="428" t="s">
        <v>648</v>
      </c>
      <c r="D906" s="422"/>
      <c r="E906" s="422"/>
      <c r="F906" s="422"/>
      <c r="G906" s="422"/>
      <c r="H906" s="422"/>
      <c r="I906" s="422"/>
      <c r="J906" s="423">
        <v>6010101000462</v>
      </c>
      <c r="K906" s="424"/>
      <c r="L906" s="424"/>
      <c r="M906" s="424"/>
      <c r="N906" s="424"/>
      <c r="O906" s="424"/>
      <c r="P906" s="429" t="s">
        <v>649</v>
      </c>
      <c r="Q906" s="321"/>
      <c r="R906" s="321"/>
      <c r="S906" s="321"/>
      <c r="T906" s="321"/>
      <c r="U906" s="321"/>
      <c r="V906" s="321"/>
      <c r="W906" s="321"/>
      <c r="X906" s="321"/>
      <c r="Y906" s="322">
        <v>0.1</v>
      </c>
      <c r="Z906" s="323"/>
      <c r="AA906" s="323"/>
      <c r="AB906" s="324"/>
      <c r="AC906" s="332" t="s">
        <v>380</v>
      </c>
      <c r="AD906" s="332"/>
      <c r="AE906" s="332"/>
      <c r="AF906" s="332"/>
      <c r="AG906" s="332"/>
      <c r="AH906" s="327" t="s">
        <v>640</v>
      </c>
      <c r="AI906" s="328"/>
      <c r="AJ906" s="328"/>
      <c r="AK906" s="328"/>
      <c r="AL906" s="329" t="s">
        <v>640</v>
      </c>
      <c r="AM906" s="330"/>
      <c r="AN906" s="330"/>
      <c r="AO906" s="331"/>
      <c r="AP906" s="325"/>
      <c r="AQ906" s="325"/>
      <c r="AR906" s="325"/>
      <c r="AS906" s="325"/>
      <c r="AT906" s="325"/>
      <c r="AU906" s="325"/>
      <c r="AV906" s="325"/>
      <c r="AW906" s="325"/>
      <c r="AX906" s="325"/>
    </row>
    <row r="907" spans="1:50" ht="30" customHeight="1">
      <c r="A907" s="408">
        <v>4</v>
      </c>
      <c r="B907" s="408">
        <v>1</v>
      </c>
      <c r="C907" s="428" t="s">
        <v>650</v>
      </c>
      <c r="D907" s="422"/>
      <c r="E907" s="422"/>
      <c r="F907" s="422"/>
      <c r="G907" s="422"/>
      <c r="H907" s="422"/>
      <c r="I907" s="422"/>
      <c r="J907" s="423">
        <v>4011101013737</v>
      </c>
      <c r="K907" s="424"/>
      <c r="L907" s="424"/>
      <c r="M907" s="424"/>
      <c r="N907" s="424"/>
      <c r="O907" s="424"/>
      <c r="P907" s="429" t="s">
        <v>651</v>
      </c>
      <c r="Q907" s="321"/>
      <c r="R907" s="321"/>
      <c r="S907" s="321"/>
      <c r="T907" s="321"/>
      <c r="U907" s="321"/>
      <c r="V907" s="321"/>
      <c r="W907" s="321"/>
      <c r="X907" s="321"/>
      <c r="Y907" s="322">
        <v>0.04</v>
      </c>
      <c r="Z907" s="323"/>
      <c r="AA907" s="323"/>
      <c r="AB907" s="324"/>
      <c r="AC907" s="332" t="s">
        <v>380</v>
      </c>
      <c r="AD907" s="332"/>
      <c r="AE907" s="332"/>
      <c r="AF907" s="332"/>
      <c r="AG907" s="332"/>
      <c r="AH907" s="327" t="s">
        <v>652</v>
      </c>
      <c r="AI907" s="328"/>
      <c r="AJ907" s="328"/>
      <c r="AK907" s="328"/>
      <c r="AL907" s="329" t="s">
        <v>653</v>
      </c>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c r="A937" s="408">
        <v>1</v>
      </c>
      <c r="B937" s="408">
        <v>1</v>
      </c>
      <c r="C937" s="428" t="s">
        <v>654</v>
      </c>
      <c r="D937" s="422"/>
      <c r="E937" s="422"/>
      <c r="F937" s="422"/>
      <c r="G937" s="422"/>
      <c r="H937" s="422"/>
      <c r="I937" s="422"/>
      <c r="J937" s="423" t="s">
        <v>640</v>
      </c>
      <c r="K937" s="424"/>
      <c r="L937" s="424"/>
      <c r="M937" s="424"/>
      <c r="N937" s="424"/>
      <c r="O937" s="424"/>
      <c r="P937" s="429" t="s">
        <v>631</v>
      </c>
      <c r="Q937" s="321"/>
      <c r="R937" s="321"/>
      <c r="S937" s="321"/>
      <c r="T937" s="321"/>
      <c r="U937" s="321"/>
      <c r="V937" s="321"/>
      <c r="W937" s="321"/>
      <c r="X937" s="321"/>
      <c r="Y937" s="322">
        <v>0.05</v>
      </c>
      <c r="Z937" s="323"/>
      <c r="AA937" s="323"/>
      <c r="AB937" s="324"/>
      <c r="AC937" s="332" t="s">
        <v>80</v>
      </c>
      <c r="AD937" s="427"/>
      <c r="AE937" s="427"/>
      <c r="AF937" s="427"/>
      <c r="AG937" s="427"/>
      <c r="AH937" s="425" t="s">
        <v>661</v>
      </c>
      <c r="AI937" s="426"/>
      <c r="AJ937" s="426"/>
      <c r="AK937" s="426"/>
      <c r="AL937" s="329" t="s">
        <v>662</v>
      </c>
      <c r="AM937" s="330"/>
      <c r="AN937" s="330"/>
      <c r="AO937" s="331"/>
      <c r="AP937" s="325"/>
      <c r="AQ937" s="325"/>
      <c r="AR937" s="325"/>
      <c r="AS937" s="325"/>
      <c r="AT937" s="325"/>
      <c r="AU937" s="325"/>
      <c r="AV937" s="325"/>
      <c r="AW937" s="325"/>
      <c r="AX937" s="325"/>
    </row>
    <row r="938" spans="1:50" ht="30" customHeight="1">
      <c r="A938" s="408">
        <v>2</v>
      </c>
      <c r="B938" s="408">
        <v>1</v>
      </c>
      <c r="C938" s="428" t="s">
        <v>655</v>
      </c>
      <c r="D938" s="422"/>
      <c r="E938" s="422"/>
      <c r="F938" s="422"/>
      <c r="G938" s="422"/>
      <c r="H938" s="422"/>
      <c r="I938" s="422"/>
      <c r="J938" s="423" t="s">
        <v>640</v>
      </c>
      <c r="K938" s="424"/>
      <c r="L938" s="424"/>
      <c r="M938" s="424"/>
      <c r="N938" s="424"/>
      <c r="O938" s="424"/>
      <c r="P938" s="429" t="s">
        <v>631</v>
      </c>
      <c r="Q938" s="321"/>
      <c r="R938" s="321"/>
      <c r="S938" s="321"/>
      <c r="T938" s="321"/>
      <c r="U938" s="321"/>
      <c r="V938" s="321"/>
      <c r="W938" s="321"/>
      <c r="X938" s="321"/>
      <c r="Y938" s="322">
        <v>0.05</v>
      </c>
      <c r="Z938" s="323"/>
      <c r="AA938" s="323"/>
      <c r="AB938" s="324"/>
      <c r="AC938" s="332" t="s">
        <v>80</v>
      </c>
      <c r="AD938" s="332"/>
      <c r="AE938" s="332"/>
      <c r="AF938" s="332"/>
      <c r="AG938" s="332"/>
      <c r="AH938" s="425" t="s">
        <v>640</v>
      </c>
      <c r="AI938" s="426"/>
      <c r="AJ938" s="426"/>
      <c r="AK938" s="426"/>
      <c r="AL938" s="329" t="s">
        <v>640</v>
      </c>
      <c r="AM938" s="330"/>
      <c r="AN938" s="330"/>
      <c r="AO938" s="331"/>
      <c r="AP938" s="325"/>
      <c r="AQ938" s="325"/>
      <c r="AR938" s="325"/>
      <c r="AS938" s="325"/>
      <c r="AT938" s="325"/>
      <c r="AU938" s="325"/>
      <c r="AV938" s="325"/>
      <c r="AW938" s="325"/>
      <c r="AX938" s="325"/>
    </row>
    <row r="939" spans="1:50" ht="30" customHeight="1">
      <c r="A939" s="408">
        <v>3</v>
      </c>
      <c r="B939" s="408">
        <v>1</v>
      </c>
      <c r="C939" s="428" t="s">
        <v>656</v>
      </c>
      <c r="D939" s="422"/>
      <c r="E939" s="422"/>
      <c r="F939" s="422"/>
      <c r="G939" s="422"/>
      <c r="H939" s="422"/>
      <c r="I939" s="422"/>
      <c r="J939" s="423" t="s">
        <v>640</v>
      </c>
      <c r="K939" s="424"/>
      <c r="L939" s="424"/>
      <c r="M939" s="424"/>
      <c r="N939" s="424"/>
      <c r="O939" s="424"/>
      <c r="P939" s="429" t="s">
        <v>631</v>
      </c>
      <c r="Q939" s="321"/>
      <c r="R939" s="321"/>
      <c r="S939" s="321"/>
      <c r="T939" s="321"/>
      <c r="U939" s="321"/>
      <c r="V939" s="321"/>
      <c r="W939" s="321"/>
      <c r="X939" s="321"/>
      <c r="Y939" s="322">
        <v>0.04</v>
      </c>
      <c r="Z939" s="323"/>
      <c r="AA939" s="323"/>
      <c r="AB939" s="324"/>
      <c r="AC939" s="332" t="s">
        <v>80</v>
      </c>
      <c r="AD939" s="332"/>
      <c r="AE939" s="332"/>
      <c r="AF939" s="332"/>
      <c r="AG939" s="332"/>
      <c r="AH939" s="327" t="s">
        <v>640</v>
      </c>
      <c r="AI939" s="328"/>
      <c r="AJ939" s="328"/>
      <c r="AK939" s="328"/>
      <c r="AL939" s="329" t="s">
        <v>663</v>
      </c>
      <c r="AM939" s="330"/>
      <c r="AN939" s="330"/>
      <c r="AO939" s="331"/>
      <c r="AP939" s="325"/>
      <c r="AQ939" s="325"/>
      <c r="AR939" s="325"/>
      <c r="AS939" s="325"/>
      <c r="AT939" s="325"/>
      <c r="AU939" s="325"/>
      <c r="AV939" s="325"/>
      <c r="AW939" s="325"/>
      <c r="AX939" s="325"/>
    </row>
    <row r="940" spans="1:50" ht="30" customHeight="1">
      <c r="A940" s="408">
        <v>4</v>
      </c>
      <c r="B940" s="408">
        <v>1</v>
      </c>
      <c r="C940" s="428" t="s">
        <v>657</v>
      </c>
      <c r="D940" s="422"/>
      <c r="E940" s="422"/>
      <c r="F940" s="422"/>
      <c r="G940" s="422"/>
      <c r="H940" s="422"/>
      <c r="I940" s="422"/>
      <c r="J940" s="423" t="s">
        <v>640</v>
      </c>
      <c r="K940" s="424"/>
      <c r="L940" s="424"/>
      <c r="M940" s="424"/>
      <c r="N940" s="424"/>
      <c r="O940" s="424"/>
      <c r="P940" s="429" t="s">
        <v>631</v>
      </c>
      <c r="Q940" s="321"/>
      <c r="R940" s="321"/>
      <c r="S940" s="321"/>
      <c r="T940" s="321"/>
      <c r="U940" s="321"/>
      <c r="V940" s="321"/>
      <c r="W940" s="321"/>
      <c r="X940" s="321"/>
      <c r="Y940" s="322">
        <v>0.02</v>
      </c>
      <c r="Z940" s="323"/>
      <c r="AA940" s="323"/>
      <c r="AB940" s="324"/>
      <c r="AC940" s="332" t="s">
        <v>80</v>
      </c>
      <c r="AD940" s="332"/>
      <c r="AE940" s="332"/>
      <c r="AF940" s="332"/>
      <c r="AG940" s="332"/>
      <c r="AH940" s="327" t="s">
        <v>640</v>
      </c>
      <c r="AI940" s="328"/>
      <c r="AJ940" s="328"/>
      <c r="AK940" s="328"/>
      <c r="AL940" s="329" t="s">
        <v>640</v>
      </c>
      <c r="AM940" s="330"/>
      <c r="AN940" s="330"/>
      <c r="AO940" s="331"/>
      <c r="AP940" s="325"/>
      <c r="AQ940" s="325"/>
      <c r="AR940" s="325"/>
      <c r="AS940" s="325"/>
      <c r="AT940" s="325"/>
      <c r="AU940" s="325"/>
      <c r="AV940" s="325"/>
      <c r="AW940" s="325"/>
      <c r="AX940" s="325"/>
    </row>
    <row r="941" spans="1:50" ht="30" customHeight="1">
      <c r="A941" s="408">
        <v>5</v>
      </c>
      <c r="B941" s="408">
        <v>1</v>
      </c>
      <c r="C941" s="428" t="s">
        <v>658</v>
      </c>
      <c r="D941" s="422"/>
      <c r="E941" s="422"/>
      <c r="F941" s="422"/>
      <c r="G941" s="422"/>
      <c r="H941" s="422"/>
      <c r="I941" s="422"/>
      <c r="J941" s="423" t="s">
        <v>640</v>
      </c>
      <c r="K941" s="424"/>
      <c r="L941" s="424"/>
      <c r="M941" s="424"/>
      <c r="N941" s="424"/>
      <c r="O941" s="424"/>
      <c r="P941" s="429" t="s">
        <v>631</v>
      </c>
      <c r="Q941" s="321"/>
      <c r="R941" s="321"/>
      <c r="S941" s="321"/>
      <c r="T941" s="321"/>
      <c r="U941" s="321"/>
      <c r="V941" s="321"/>
      <c r="W941" s="321"/>
      <c r="X941" s="321"/>
      <c r="Y941" s="322">
        <v>0.02</v>
      </c>
      <c r="Z941" s="323"/>
      <c r="AA941" s="323"/>
      <c r="AB941" s="324"/>
      <c r="AC941" s="326" t="s">
        <v>80</v>
      </c>
      <c r="AD941" s="326"/>
      <c r="AE941" s="326"/>
      <c r="AF941" s="326"/>
      <c r="AG941" s="326"/>
      <c r="AH941" s="327" t="s">
        <v>640</v>
      </c>
      <c r="AI941" s="328"/>
      <c r="AJ941" s="328"/>
      <c r="AK941" s="328"/>
      <c r="AL941" s="329" t="s">
        <v>640</v>
      </c>
      <c r="AM941" s="330"/>
      <c r="AN941" s="330"/>
      <c r="AO941" s="331"/>
      <c r="AP941" s="325"/>
      <c r="AQ941" s="325"/>
      <c r="AR941" s="325"/>
      <c r="AS941" s="325"/>
      <c r="AT941" s="325"/>
      <c r="AU941" s="325"/>
      <c r="AV941" s="325"/>
      <c r="AW941" s="325"/>
      <c r="AX941" s="325"/>
    </row>
    <row r="942" spans="1:50" ht="30" customHeight="1">
      <c r="A942" s="408">
        <v>6</v>
      </c>
      <c r="B942" s="408">
        <v>1</v>
      </c>
      <c r="C942" s="428" t="s">
        <v>659</v>
      </c>
      <c r="D942" s="422"/>
      <c r="E942" s="422"/>
      <c r="F942" s="422"/>
      <c r="G942" s="422"/>
      <c r="H942" s="422"/>
      <c r="I942" s="422"/>
      <c r="J942" s="423" t="s">
        <v>641</v>
      </c>
      <c r="K942" s="424"/>
      <c r="L942" s="424"/>
      <c r="M942" s="424"/>
      <c r="N942" s="424"/>
      <c r="O942" s="424"/>
      <c r="P942" s="429" t="s">
        <v>631</v>
      </c>
      <c r="Q942" s="321"/>
      <c r="R942" s="321"/>
      <c r="S942" s="321"/>
      <c r="T942" s="321"/>
      <c r="U942" s="321"/>
      <c r="V942" s="321"/>
      <c r="W942" s="321"/>
      <c r="X942" s="321"/>
      <c r="Y942" s="322">
        <v>0.01</v>
      </c>
      <c r="Z942" s="323"/>
      <c r="AA942" s="323"/>
      <c r="AB942" s="324"/>
      <c r="AC942" s="326" t="s">
        <v>80</v>
      </c>
      <c r="AD942" s="326"/>
      <c r="AE942" s="326"/>
      <c r="AF942" s="326"/>
      <c r="AG942" s="326"/>
      <c r="AH942" s="327" t="s">
        <v>640</v>
      </c>
      <c r="AI942" s="328"/>
      <c r="AJ942" s="328"/>
      <c r="AK942" s="328"/>
      <c r="AL942" s="329" t="s">
        <v>640</v>
      </c>
      <c r="AM942" s="330"/>
      <c r="AN942" s="330"/>
      <c r="AO942" s="331"/>
      <c r="AP942" s="325"/>
      <c r="AQ942" s="325"/>
      <c r="AR942" s="325"/>
      <c r="AS942" s="325"/>
      <c r="AT942" s="325"/>
      <c r="AU942" s="325"/>
      <c r="AV942" s="325"/>
      <c r="AW942" s="325"/>
      <c r="AX942" s="325"/>
    </row>
    <row r="943" spans="1:50" ht="30" customHeight="1">
      <c r="A943" s="408">
        <v>7</v>
      </c>
      <c r="B943" s="408">
        <v>1</v>
      </c>
      <c r="C943" s="428" t="s">
        <v>660</v>
      </c>
      <c r="D943" s="422"/>
      <c r="E943" s="422"/>
      <c r="F943" s="422"/>
      <c r="G943" s="422"/>
      <c r="H943" s="422"/>
      <c r="I943" s="422"/>
      <c r="J943" s="423" t="s">
        <v>640</v>
      </c>
      <c r="K943" s="424"/>
      <c r="L943" s="424"/>
      <c r="M943" s="424"/>
      <c r="N943" s="424"/>
      <c r="O943" s="424"/>
      <c r="P943" s="429" t="s">
        <v>631</v>
      </c>
      <c r="Q943" s="321"/>
      <c r="R943" s="321"/>
      <c r="S943" s="321"/>
      <c r="T943" s="321"/>
      <c r="U943" s="321"/>
      <c r="V943" s="321"/>
      <c r="W943" s="321"/>
      <c r="X943" s="321"/>
      <c r="Y943" s="322">
        <v>0.01</v>
      </c>
      <c r="Z943" s="323"/>
      <c r="AA943" s="323"/>
      <c r="AB943" s="324"/>
      <c r="AC943" s="326" t="s">
        <v>80</v>
      </c>
      <c r="AD943" s="326"/>
      <c r="AE943" s="326"/>
      <c r="AF943" s="326"/>
      <c r="AG943" s="326"/>
      <c r="AH943" s="327" t="s">
        <v>640</v>
      </c>
      <c r="AI943" s="328"/>
      <c r="AJ943" s="328"/>
      <c r="AK943" s="328"/>
      <c r="AL943" s="329" t="s">
        <v>640</v>
      </c>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346</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332</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8" orientation="portrait" r:id="rId1"/>
  <headerFooter differentFirst="1" alignWithMargins="0"/>
  <rowBreaks count="5" manualBreakCount="5">
    <brk id="105" max="49" man="1"/>
    <brk id="186" max="49" man="1"/>
    <brk id="725" max="49" man="1"/>
    <brk id="757"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8" sqref="O1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t="s">
        <v>563</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観光立国</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観光立国</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t="s">
        <v>563</v>
      </c>
      <c r="C13" s="13" t="str">
        <f t="shared" si="9"/>
        <v>少子化社会対策</v>
      </c>
      <c r="D13" s="13" t="str">
        <f t="shared" si="8"/>
        <v>観光立国、少子化社会対策</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観光立国、少子化社会対策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観光立国、少子化社会対策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観光立国、少子化社会対策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観光立国、少子化社会対策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観光立国、少子化社会対策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観光立国、少子化社会対策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観光立国、少子化社会対策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t="s">
        <v>563</v>
      </c>
      <c r="C21" s="13" t="str">
        <f t="shared" si="9"/>
        <v>地方創生</v>
      </c>
      <c r="D21" s="13" t="str">
        <f t="shared" si="8"/>
        <v>観光立国、少子化社会対策、地方創生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観光立国、少子化社会対策、地方創生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観光立国、少子化社会対策、地方創生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観光立国、少子化社会対策、地方創生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観光立国、少子化社会対策、地方創生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351</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351</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351</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351</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351</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351</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351</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351</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351</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351</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2020-09-17T19:30:09Z</cp:lastPrinted>
  <dcterms:created xsi:type="dcterms:W3CDTF">2012-03-13T00:50:25Z</dcterms:created>
  <dcterms:modified xsi:type="dcterms:W3CDTF">2020-10-20T07:51:48Z</dcterms:modified>
</cp:coreProperties>
</file>